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04F160A2-453F-47A4-AD46-F4716F33E218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6" i="2" l="1"/>
  <c r="F16" i="2"/>
  <c r="G16" i="2"/>
  <c r="N16" i="2"/>
  <c r="O16" i="2"/>
  <c r="P16" i="2"/>
  <c r="E17" i="2"/>
  <c r="F17" i="2"/>
  <c r="O17" i="2" s="1"/>
  <c r="G17" i="2"/>
  <c r="N17" i="2"/>
  <c r="P17" i="2"/>
  <c r="E18" i="2"/>
  <c r="F18" i="2"/>
  <c r="G18" i="2"/>
  <c r="N18" i="2"/>
  <c r="O18" i="2"/>
  <c r="P18" i="2"/>
  <c r="E19" i="2"/>
  <c r="N19" i="2" s="1"/>
  <c r="F19" i="2"/>
  <c r="O19" i="2" s="1"/>
  <c r="G19" i="2"/>
  <c r="P19" i="2"/>
  <c r="E20" i="2"/>
  <c r="F20" i="2"/>
  <c r="O20" i="2" s="1"/>
  <c r="G20" i="2"/>
  <c r="N20" i="2"/>
  <c r="P20" i="2"/>
  <c r="E21" i="2"/>
  <c r="F21" i="2"/>
  <c r="O21" i="2" s="1"/>
  <c r="G21" i="2"/>
  <c r="N21" i="2"/>
  <c r="P21" i="2"/>
  <c r="E22" i="2"/>
  <c r="F22" i="2"/>
  <c r="G22" i="2"/>
  <c r="N22" i="2"/>
  <c r="O22" i="2"/>
  <c r="P22" i="2"/>
  <c r="E23" i="2"/>
  <c r="N23" i="2" s="1"/>
  <c r="F23" i="2"/>
  <c r="O23" i="2" s="1"/>
  <c r="G23" i="2"/>
  <c r="P23" i="2"/>
  <c r="E24" i="2"/>
  <c r="F24" i="2"/>
  <c r="G24" i="2"/>
  <c r="P24" i="2" s="1"/>
  <c r="N24" i="2"/>
  <c r="O24" i="2"/>
  <c r="E25" i="2"/>
  <c r="N25" i="2" s="1"/>
  <c r="F25" i="2"/>
  <c r="O25" i="2" s="1"/>
  <c r="G25" i="2"/>
  <c r="P25" i="2"/>
  <c r="E26" i="2"/>
  <c r="F26" i="2"/>
  <c r="G26" i="2"/>
  <c r="P26" i="2" s="1"/>
  <c r="N26" i="2"/>
  <c r="O26" i="2"/>
  <c r="E27" i="2"/>
  <c r="N27" i="2" s="1"/>
  <c r="F27" i="2"/>
  <c r="O27" i="2" s="1"/>
  <c r="G27" i="2"/>
  <c r="P27" i="2"/>
  <c r="E28" i="2"/>
  <c r="F28" i="2"/>
  <c r="G28" i="2"/>
  <c r="P28" i="2" s="1"/>
  <c r="N28" i="2"/>
  <c r="O28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5" i="2" l="1"/>
  <c r="D6" i="2"/>
  <c r="D7" i="2"/>
  <c r="D8" i="2"/>
  <c r="D9" i="2"/>
  <c r="D10" i="2"/>
  <c r="D11" i="2"/>
  <c r="D12" i="2"/>
  <c r="D13" i="2"/>
  <c r="D14" i="2"/>
  <c r="D1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F4" i="12" s="1"/>
  <c r="D4" i="12"/>
  <c r="E4" i="12" s="1"/>
  <c r="H4" i="12" s="1"/>
  <c r="C3" i="12"/>
  <c r="D3" i="12"/>
  <c r="E3" i="12" s="1"/>
  <c r="H3" i="12" s="1"/>
  <c r="F3" i="12"/>
  <c r="D2" i="12"/>
  <c r="F2" i="12" s="1"/>
  <c r="C2" i="12"/>
  <c r="E2" i="12" l="1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H691" i="11" s="1"/>
  <c r="A692" i="11"/>
  <c r="C692" i="11" s="1"/>
  <c r="B692" i="11"/>
  <c r="D692" i="11" s="1"/>
  <c r="A693" i="11"/>
  <c r="C693" i="11" s="1"/>
  <c r="B693" i="11"/>
  <c r="D693" i="11" s="1"/>
  <c r="H693" i="11" s="1"/>
  <c r="A694" i="11"/>
  <c r="C694" i="11" s="1"/>
  <c r="B694" i="11"/>
  <c r="D694" i="11" s="1"/>
  <c r="A695" i="11"/>
  <c r="C695" i="11" s="1"/>
  <c r="B695" i="11"/>
  <c r="D695" i="11" s="1"/>
  <c r="E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H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A843" i="11"/>
  <c r="B843" i="11"/>
  <c r="D843" i="11" s="1"/>
  <c r="A844" i="11"/>
  <c r="C844" i="11" s="1"/>
  <c r="B844" i="11"/>
  <c r="A845" i="11"/>
  <c r="B845" i="11"/>
  <c r="D845" i="11" s="1"/>
  <c r="A846" i="11"/>
  <c r="C846" i="11" s="1"/>
  <c r="H846" i="11" s="1"/>
  <c r="B846" i="11"/>
  <c r="D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B878" i="11"/>
  <c r="A879" i="11"/>
  <c r="B879" i="11"/>
  <c r="L879" i="11" s="1"/>
  <c r="A880" i="11"/>
  <c r="C880" i="11" s="1"/>
  <c r="B880" i="11"/>
  <c r="A881" i="11"/>
  <c r="C881" i="11" s="1"/>
  <c r="B881" i="11"/>
  <c r="A882" i="11"/>
  <c r="C882" i="11" s="1"/>
  <c r="B882" i="11"/>
  <c r="D882" i="11" s="1"/>
  <c r="A883" i="11"/>
  <c r="B883" i="11"/>
  <c r="A884" i="11"/>
  <c r="C884" i="11" s="1"/>
  <c r="B884" i="11"/>
  <c r="A885" i="1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B901" i="11"/>
  <c r="A902" i="11"/>
  <c r="B902" i="1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B910" i="11"/>
  <c r="D910" i="11" s="1"/>
  <c r="A911" i="11"/>
  <c r="C911" i="11" s="1"/>
  <c r="B911" i="11"/>
  <c r="A912" i="11"/>
  <c r="C912" i="11" s="1"/>
  <c r="B912" i="11"/>
  <c r="A913" i="11"/>
  <c r="B913" i="11"/>
  <c r="D913" i="11" s="1"/>
  <c r="A914" i="11"/>
  <c r="B914" i="11"/>
  <c r="A915" i="11"/>
  <c r="B915" i="11"/>
  <c r="A916" i="11"/>
  <c r="C916" i="11" s="1"/>
  <c r="B916" i="11"/>
  <c r="A917" i="11"/>
  <c r="B917" i="11"/>
  <c r="A918" i="11"/>
  <c r="C918" i="11" s="1"/>
  <c r="B918" i="11"/>
  <c r="D918" i="11" s="1"/>
  <c r="A919" i="11"/>
  <c r="B919" i="11"/>
  <c r="A920" i="11"/>
  <c r="M920" i="11" s="1"/>
  <c r="B920" i="11"/>
  <c r="A921" i="11"/>
  <c r="B921" i="1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B985" i="11"/>
  <c r="N985" i="11" s="1"/>
  <c r="A986" i="11"/>
  <c r="C986" i="11" s="1"/>
  <c r="B986" i="11"/>
  <c r="N986" i="11" s="1"/>
  <c r="A987" i="11"/>
  <c r="B987" i="11"/>
  <c r="N987" i="11" s="1"/>
  <c r="A988" i="11"/>
  <c r="K988" i="11" s="1"/>
  <c r="B988" i="11"/>
  <c r="A989" i="1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N978" i="11"/>
  <c r="M976" i="11"/>
  <c r="K976" i="11"/>
  <c r="L974" i="11"/>
  <c r="L968" i="11"/>
  <c r="K966" i="11"/>
  <c r="K965" i="11"/>
  <c r="M961" i="11"/>
  <c r="M960" i="11"/>
  <c r="N958" i="11"/>
  <c r="N953" i="11"/>
  <c r="L953" i="11"/>
  <c r="L951" i="11"/>
  <c r="M950" i="11"/>
  <c r="N947" i="11"/>
  <c r="L946" i="11"/>
  <c r="N942" i="11"/>
  <c r="N941" i="11"/>
  <c r="N937" i="11"/>
  <c r="L937" i="11"/>
  <c r="N936" i="11"/>
  <c r="L932" i="11"/>
  <c r="L931" i="11"/>
  <c r="L930" i="11"/>
  <c r="N925" i="11"/>
  <c r="L925" i="11"/>
  <c r="L921" i="11"/>
  <c r="N920" i="11"/>
  <c r="N919" i="11"/>
  <c r="L916" i="11"/>
  <c r="N915" i="11"/>
  <c r="L914" i="11"/>
  <c r="M911" i="11"/>
  <c r="K911" i="11"/>
  <c r="N910" i="11"/>
  <c r="L910" i="11"/>
  <c r="N909" i="11"/>
  <c r="M908" i="11"/>
  <c r="M907" i="11"/>
  <c r="M906" i="11"/>
  <c r="K906" i="11"/>
  <c r="N905" i="11"/>
  <c r="L905" i="11"/>
  <c r="N904" i="11"/>
  <c r="L904" i="11"/>
  <c r="N903" i="11"/>
  <c r="M902" i="11"/>
  <c r="K901" i="11"/>
  <c r="N899" i="11"/>
  <c r="M896" i="11"/>
  <c r="K896" i="11"/>
  <c r="K895" i="11"/>
  <c r="N893" i="11"/>
  <c r="M892" i="11"/>
  <c r="M891" i="11"/>
  <c r="K891" i="11"/>
  <c r="M890" i="11"/>
  <c r="M886" i="11"/>
  <c r="K886" i="11"/>
  <c r="K885" i="11"/>
  <c r="N882" i="11"/>
  <c r="L882" i="11"/>
  <c r="M880" i="11"/>
  <c r="M879" i="11"/>
  <c r="L878" i="11"/>
  <c r="M876" i="11"/>
  <c r="N872" i="11"/>
  <c r="N871" i="11"/>
  <c r="M869" i="11"/>
  <c r="K869" i="11"/>
  <c r="N867" i="11"/>
  <c r="N866" i="11"/>
  <c r="L866" i="11"/>
  <c r="K863" i="11"/>
  <c r="N862" i="11"/>
  <c r="L862" i="11"/>
  <c r="L861" i="11"/>
  <c r="M860" i="11"/>
  <c r="N857" i="11"/>
  <c r="N856" i="11"/>
  <c r="L856" i="11"/>
  <c r="K854" i="11"/>
  <c r="N852" i="11"/>
  <c r="L851" i="11"/>
  <c r="N850" i="11"/>
  <c r="N849" i="11"/>
  <c r="M848" i="11"/>
  <c r="M846" i="11"/>
  <c r="M845" i="11"/>
  <c r="L844" i="11"/>
  <c r="N843" i="11"/>
  <c r="L842" i="11"/>
  <c r="N841" i="11"/>
  <c r="L841" i="11"/>
  <c r="K838" i="11"/>
  <c r="L836" i="11"/>
  <c r="N835" i="11"/>
  <c r="N834" i="11"/>
  <c r="L834" i="11"/>
  <c r="N833" i="11"/>
  <c r="M832" i="11"/>
  <c r="M830" i="11"/>
  <c r="N828" i="11"/>
  <c r="L828" i="11"/>
  <c r="M826" i="11"/>
  <c r="K826" i="11"/>
  <c r="M824" i="11"/>
  <c r="L823" i="11"/>
  <c r="N822" i="11"/>
  <c r="L822" i="11"/>
  <c r="L821" i="11"/>
  <c r="M820" i="11"/>
  <c r="K1001" i="11"/>
  <c r="C999" i="11"/>
  <c r="M998" i="11"/>
  <c r="K997" i="11"/>
  <c r="D994" i="11"/>
  <c r="N993" i="11"/>
  <c r="L993" i="11"/>
  <c r="M991" i="11"/>
  <c r="K991" i="11"/>
  <c r="K990" i="11"/>
  <c r="C989" i="11"/>
  <c r="M989" i="11"/>
  <c r="K989" i="11"/>
  <c r="C988" i="11"/>
  <c r="M988" i="11"/>
  <c r="C987" i="11"/>
  <c r="M987" i="11"/>
  <c r="K987" i="11"/>
  <c r="M986" i="11"/>
  <c r="K986" i="11"/>
  <c r="C985" i="11"/>
  <c r="M985" i="11"/>
  <c r="K985" i="11"/>
  <c r="C984" i="11"/>
  <c r="L983" i="11"/>
  <c r="K982" i="11"/>
  <c r="L981" i="11"/>
  <c r="M979" i="11"/>
  <c r="K979" i="11"/>
  <c r="M978" i="11"/>
  <c r="K978" i="11"/>
  <c r="L977" i="11"/>
  <c r="N976" i="11"/>
  <c r="L976" i="11"/>
  <c r="L972" i="11"/>
  <c r="L970" i="11"/>
  <c r="K969" i="11"/>
  <c r="M967" i="11"/>
  <c r="N966" i="11"/>
  <c r="M963" i="11"/>
  <c r="N960" i="11"/>
  <c r="N959" i="11"/>
  <c r="N956" i="11"/>
  <c r="L956" i="11"/>
  <c r="N955" i="11"/>
  <c r="N954" i="11"/>
  <c r="L954" i="11"/>
  <c r="M952" i="11"/>
  <c r="L950" i="11"/>
  <c r="L949" i="11"/>
  <c r="M946" i="11"/>
  <c r="N945" i="11"/>
  <c r="L944" i="11"/>
  <c r="N943" i="11"/>
  <c r="L943" i="11"/>
  <c r="N940" i="11"/>
  <c r="L940" i="11"/>
  <c r="N939" i="11"/>
  <c r="N938" i="11"/>
  <c r="L938" i="11"/>
  <c r="L934" i="11"/>
  <c r="N933" i="11"/>
  <c r="N929" i="11"/>
  <c r="L929" i="11"/>
  <c r="L928" i="11"/>
  <c r="N927" i="11"/>
  <c r="L927" i="11"/>
  <c r="N924" i="11"/>
  <c r="L924" i="11"/>
  <c r="N923" i="11"/>
  <c r="N922" i="11"/>
  <c r="L922" i="11"/>
  <c r="N918" i="11"/>
  <c r="L918" i="11"/>
  <c r="N917" i="11"/>
  <c r="M914" i="11"/>
  <c r="N913" i="11"/>
  <c r="N912" i="11"/>
  <c r="L911" i="11"/>
  <c r="K910" i="11"/>
  <c r="M909" i="11"/>
  <c r="L908" i="11"/>
  <c r="N907" i="11"/>
  <c r="L907" i="11"/>
  <c r="M904" i="11"/>
  <c r="K904" i="11"/>
  <c r="L902" i="11"/>
  <c r="N901" i="11"/>
  <c r="M900" i="11"/>
  <c r="K900" i="11"/>
  <c r="M898" i="11"/>
  <c r="K898" i="11"/>
  <c r="N897" i="11"/>
  <c r="N895" i="11"/>
  <c r="L895" i="11"/>
  <c r="M894" i="11"/>
  <c r="K894" i="11"/>
  <c r="K893" i="11"/>
  <c r="N891" i="11"/>
  <c r="L891" i="11"/>
  <c r="K889" i="11"/>
  <c r="M888" i="11"/>
  <c r="K888" i="11"/>
  <c r="K887" i="11"/>
  <c r="N885" i="11"/>
  <c r="M884" i="11"/>
  <c r="K884" i="11"/>
  <c r="K883" i="11"/>
  <c r="M882" i="11"/>
  <c r="K882" i="11"/>
  <c r="L880" i="11"/>
  <c r="K878" i="11"/>
  <c r="N876" i="11"/>
  <c r="L876" i="11"/>
  <c r="N874" i="11"/>
  <c r="L874" i="11"/>
  <c r="M871" i="11"/>
  <c r="K871" i="11"/>
  <c r="N870" i="11"/>
  <c r="L870" i="11"/>
  <c r="N869" i="11"/>
  <c r="L869" i="11"/>
  <c r="M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K852" i="11"/>
  <c r="M850" i="11"/>
  <c r="K850" i="11"/>
  <c r="N848" i="11"/>
  <c r="L848" i="11"/>
  <c r="N847" i="11"/>
  <c r="L847" i="11"/>
  <c r="N846" i="11"/>
  <c r="L846" i="11"/>
  <c r="N845" i="11"/>
  <c r="L845" i="11"/>
  <c r="K844" i="11"/>
  <c r="M842" i="11"/>
  <c r="K842" i="11"/>
  <c r="N840" i="11"/>
  <c r="L840" i="11"/>
  <c r="N839" i="11"/>
  <c r="L839" i="11"/>
  <c r="N838" i="11"/>
  <c r="L838" i="11"/>
  <c r="N837" i="11"/>
  <c r="L837" i="11"/>
  <c r="K836" i="11"/>
  <c r="K835" i="11"/>
  <c r="M834" i="11"/>
  <c r="N832" i="11"/>
  <c r="L832" i="11"/>
  <c r="N831" i="11"/>
  <c r="N830" i="11"/>
  <c r="L830" i="11"/>
  <c r="N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789" i="11"/>
  <c r="F732" i="11"/>
  <c r="E854" i="11"/>
  <c r="E832" i="11"/>
  <c r="E809" i="11"/>
  <c r="E804" i="11"/>
  <c r="E734" i="11"/>
  <c r="E723" i="11"/>
  <c r="E856" i="11"/>
  <c r="E822" i="11"/>
  <c r="F803" i="11"/>
  <c r="F769" i="11"/>
  <c r="F741" i="11"/>
  <c r="E736" i="11"/>
  <c r="F725" i="11"/>
  <c r="F684" i="11"/>
  <c r="F538" i="11"/>
  <c r="F526" i="11"/>
  <c r="E743" i="11"/>
  <c r="H856" i="11"/>
  <c r="F854" i="11"/>
  <c r="E803" i="11"/>
  <c r="F801" i="11"/>
  <c r="E799" i="11"/>
  <c r="E777" i="11"/>
  <c r="E769" i="11"/>
  <c r="E761" i="11"/>
  <c r="H732" i="11"/>
  <c r="E729" i="11"/>
  <c r="F723" i="11"/>
  <c r="F722" i="11"/>
  <c r="H712" i="11"/>
  <c r="E709" i="11"/>
  <c r="E693" i="11"/>
  <c r="F691" i="11"/>
  <c r="F614" i="11"/>
  <c r="H612" i="11"/>
  <c r="F832" i="11"/>
  <c r="F828" i="11"/>
  <c r="H869" i="11"/>
  <c r="F846" i="11"/>
  <c r="H803" i="11"/>
  <c r="H801" i="11"/>
  <c r="H789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87" i="11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I922" i="5"/>
  <c r="D906" i="5"/>
  <c r="D902" i="5"/>
  <c r="I890" i="5"/>
  <c r="G908" i="5"/>
  <c r="D990" i="5"/>
  <c r="D982" i="5"/>
  <c r="D950" i="5"/>
  <c r="D942" i="5"/>
  <c r="G928" i="5"/>
  <c r="G920" i="5"/>
  <c r="G904" i="5"/>
  <c r="G1000" i="5"/>
  <c r="G968" i="5"/>
  <c r="G956" i="5"/>
  <c r="K45" i="4"/>
  <c r="F923" i="5"/>
  <c r="E890" i="5"/>
  <c r="F871" i="5"/>
  <c r="I966" i="5"/>
  <c r="I982" i="5"/>
  <c r="F895" i="5"/>
  <c r="E991" i="2"/>
  <c r="F991" i="2"/>
  <c r="G991" i="2"/>
  <c r="F911" i="5"/>
  <c r="F879" i="5"/>
  <c r="I991" i="2"/>
  <c r="J991" i="2"/>
  <c r="E942" i="5"/>
  <c r="E946" i="5"/>
  <c r="E962" i="5"/>
  <c r="E966" i="5"/>
  <c r="E982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801" i="11" l="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F773" i="11"/>
  <c r="E759" i="11"/>
  <c r="F731" i="11"/>
  <c r="E662" i="11"/>
  <c r="H660" i="11"/>
  <c r="F532" i="11"/>
  <c r="H526" i="11"/>
  <c r="E514" i="11"/>
  <c r="E727" i="11"/>
  <c r="H727" i="11"/>
  <c r="J727" i="11" s="1"/>
  <c r="F727" i="11"/>
  <c r="I789" i="11"/>
  <c r="J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61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I593" i="11" s="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S108" i="4" s="1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71" i="5"/>
  <c r="I71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E47" i="5"/>
  <c r="I47" i="5"/>
  <c r="I79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E26" i="5"/>
  <c r="D21" i="5"/>
  <c r="D20" i="5"/>
  <c r="F19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2" i="2" l="1"/>
  <c r="P12" i="2" s="1"/>
  <c r="E12" i="2"/>
  <c r="N12" i="2" s="1"/>
  <c r="F12" i="2"/>
  <c r="O12" i="2" s="1"/>
  <c r="J597" i="11"/>
  <c r="K597" i="11" s="1"/>
  <c r="M597" i="11" s="1"/>
  <c r="J508" i="11"/>
  <c r="F850" i="11"/>
  <c r="I595" i="11"/>
  <c r="P906" i="4"/>
  <c r="S910" i="4"/>
  <c r="F15" i="2"/>
  <c r="O15" i="2" s="1"/>
  <c r="G15" i="2"/>
  <c r="P15" i="2" s="1"/>
  <c r="E15" i="2"/>
  <c r="N15" i="2" s="1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J972" i="11" s="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V677" i="4" s="1"/>
  <c r="W677" i="4" s="1"/>
  <c r="X677" i="4" s="1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V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V759" i="4" s="1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3" i="4" s="1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T4" i="4"/>
  <c r="S6" i="4"/>
  <c r="U6" i="4" s="1"/>
  <c r="S15" i="4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U107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U108" i="4"/>
  <c r="V108" i="4"/>
  <c r="V615" i="4"/>
  <c r="S791" i="4"/>
  <c r="S871" i="4"/>
  <c r="X985" i="4"/>
  <c r="AI985" i="4" s="1"/>
  <c r="Y985" i="4"/>
  <c r="U80" i="4"/>
  <c r="V80" i="4"/>
  <c r="U136" i="4"/>
  <c r="V136" i="4"/>
  <c r="U904" i="4"/>
  <c r="V904" i="4"/>
  <c r="U848" i="4"/>
  <c r="U662" i="4"/>
  <c r="V638" i="4"/>
  <c r="W638" i="4" s="1"/>
  <c r="Y886" i="4"/>
  <c r="X886" i="4"/>
  <c r="R978" i="4"/>
  <c r="T978" i="4"/>
  <c r="T974" i="4"/>
  <c r="T963" i="4"/>
  <c r="T182" i="4"/>
  <c r="U166" i="4"/>
  <c r="R748" i="4"/>
  <c r="T748" i="4"/>
  <c r="S681" i="4"/>
  <c r="S927" i="4"/>
  <c r="S58" i="4"/>
  <c r="U10" i="4"/>
  <c r="U61" i="4"/>
  <c r="U572" i="4"/>
  <c r="T738" i="4"/>
  <c r="T746" i="4"/>
  <c r="T754" i="4"/>
  <c r="T762" i="4"/>
  <c r="S911" i="4"/>
  <c r="T555" i="4"/>
  <c r="T999" i="4"/>
  <c r="U60" i="4"/>
  <c r="T64" i="4"/>
  <c r="U69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U11" i="4"/>
  <c r="R589" i="4"/>
  <c r="S589" i="4"/>
  <c r="V6" i="4"/>
  <c r="R13" i="4"/>
  <c r="S13" i="4"/>
  <c r="R14" i="4"/>
  <c r="S14" i="4"/>
  <c r="U15" i="4"/>
  <c r="U17" i="4"/>
  <c r="V17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U986" i="4"/>
  <c r="V986" i="4"/>
  <c r="U989" i="4"/>
  <c r="V996" i="4"/>
  <c r="U996" i="4"/>
  <c r="U1000" i="4"/>
  <c r="T151" i="4"/>
  <c r="V151" i="4" s="1"/>
  <c r="U88" i="4"/>
  <c r="V88" i="4"/>
  <c r="U84" i="4"/>
  <c r="V834" i="4"/>
  <c r="U822" i="4"/>
  <c r="V822" i="4"/>
  <c r="U9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E5" i="2" l="1"/>
  <c r="N5" i="2" s="1"/>
  <c r="F5" i="2"/>
  <c r="O5" i="2" s="1"/>
  <c r="G5" i="2"/>
  <c r="P5" i="2" s="1"/>
  <c r="V857" i="4"/>
  <c r="V436" i="4"/>
  <c r="V472" i="4"/>
  <c r="V234" i="4"/>
  <c r="U378" i="4"/>
  <c r="V400" i="4"/>
  <c r="W400" i="4" s="1"/>
  <c r="X400" i="4" s="1"/>
  <c r="Y400" i="4" s="1"/>
  <c r="AJ912" i="4"/>
  <c r="V51" i="4"/>
  <c r="W166" i="4"/>
  <c r="S942" i="4"/>
  <c r="V547" i="4"/>
  <c r="V951" i="4"/>
  <c r="E8" i="2"/>
  <c r="N8" i="2" s="1"/>
  <c r="F8" i="2"/>
  <c r="O8" i="2" s="1"/>
  <c r="G8" i="2"/>
  <c r="P8" i="2" s="1"/>
  <c r="T880" i="4"/>
  <c r="S972" i="4"/>
  <c r="V10" i="4"/>
  <c r="V145" i="4"/>
  <c r="V532" i="4"/>
  <c r="Y727" i="4"/>
  <c r="AK727" i="4" s="1"/>
  <c r="U34" i="4"/>
  <c r="AH985" i="4"/>
  <c r="W409" i="4"/>
  <c r="X409" i="4" s="1"/>
  <c r="Y409" i="4" s="1"/>
  <c r="F14" i="2"/>
  <c r="O14" i="2" s="1"/>
  <c r="E14" i="2"/>
  <c r="N14" i="2" s="1"/>
  <c r="G14" i="2"/>
  <c r="P14" i="2" s="1"/>
  <c r="V696" i="4"/>
  <c r="V213" i="4"/>
  <c r="W213" i="4" s="1"/>
  <c r="X213" i="4" s="1"/>
  <c r="V608" i="4"/>
  <c r="V848" i="4"/>
  <c r="V983" i="4"/>
  <c r="W983" i="4" s="1"/>
  <c r="V944" i="4"/>
  <c r="W944" i="4" s="1"/>
  <c r="X944" i="4" s="1"/>
  <c r="J858" i="11"/>
  <c r="S880" i="4"/>
  <c r="T972" i="4"/>
  <c r="S872" i="4"/>
  <c r="G6" i="2"/>
  <c r="P6" i="2" s="1"/>
  <c r="E6" i="2"/>
  <c r="N6" i="2" s="1"/>
  <c r="F6" i="2"/>
  <c r="O6" i="2" s="1"/>
  <c r="V110" i="4"/>
  <c r="W110" i="4" s="1"/>
  <c r="X110" i="4" s="1"/>
  <c r="Y110" i="4" s="1"/>
  <c r="E9" i="2"/>
  <c r="N9" i="2" s="1"/>
  <c r="F9" i="2"/>
  <c r="O9" i="2" s="1"/>
  <c r="G9" i="2"/>
  <c r="P9" i="2" s="1"/>
  <c r="V536" i="4"/>
  <c r="G11" i="2"/>
  <c r="P11" i="2" s="1"/>
  <c r="E11" i="2"/>
  <c r="N11" i="2" s="1"/>
  <c r="F11" i="2"/>
  <c r="O11" i="2" s="1"/>
  <c r="E10" i="2"/>
  <c r="N10" i="2" s="1"/>
  <c r="G10" i="2"/>
  <c r="P10" i="2" s="1"/>
  <c r="F10" i="2"/>
  <c r="O10" i="2" s="1"/>
  <c r="V728" i="4"/>
  <c r="W728" i="4" s="1"/>
  <c r="X728" i="4" s="1"/>
  <c r="V634" i="4"/>
  <c r="T859" i="4"/>
  <c r="T846" i="4"/>
  <c r="S958" i="4"/>
  <c r="U958" i="4" s="1"/>
  <c r="G13" i="2"/>
  <c r="P13" i="2" s="1"/>
  <c r="F13" i="2"/>
  <c r="O13" i="2" s="1"/>
  <c r="E13" i="2"/>
  <c r="N13" i="2" s="1"/>
  <c r="F7" i="2"/>
  <c r="O7" i="2" s="1"/>
  <c r="G7" i="2"/>
  <c r="P7" i="2" s="1"/>
  <c r="E7" i="2"/>
  <c r="N7" i="2" s="1"/>
  <c r="V18" i="4"/>
  <c r="V26" i="4"/>
  <c r="V15" i="4"/>
  <c r="V41" i="4"/>
  <c r="V27" i="4"/>
  <c r="V11" i="4"/>
  <c r="V109" i="4"/>
  <c r="AF884" i="4"/>
  <c r="AK884" i="4"/>
  <c r="AI884" i="4"/>
  <c r="AH884" i="4"/>
  <c r="AG884" i="4"/>
  <c r="AJ884" i="4"/>
  <c r="V538" i="4"/>
  <c r="V879" i="4"/>
  <c r="V499" i="4"/>
  <c r="U53" i="4"/>
  <c r="V53" i="4"/>
  <c r="W636" i="4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V893" i="4"/>
  <c r="V784" i="4"/>
  <c r="V583" i="4"/>
  <c r="W583" i="4" s="1"/>
  <c r="X583" i="4" s="1"/>
  <c r="V661" i="4"/>
  <c r="I991" i="11"/>
  <c r="J991" i="11"/>
  <c r="U902" i="4"/>
  <c r="V508" i="4"/>
  <c r="V787" i="4"/>
  <c r="V931" i="4"/>
  <c r="Y944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V854" i="4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W30" i="4" s="1"/>
  <c r="Z9" i="4"/>
  <c r="AL9" i="4" s="1"/>
  <c r="AR9" i="4" s="1"/>
  <c r="U31" i="4"/>
  <c r="AF9" i="4"/>
  <c r="AK9" i="4"/>
  <c r="AE9" i="4"/>
  <c r="AG9" i="4"/>
  <c r="V79" i="4"/>
  <c r="AI9" i="4"/>
  <c r="AB9" i="4"/>
  <c r="AN9" i="4" s="1"/>
  <c r="AT9" i="4" s="1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Y888" i="4"/>
  <c r="X950" i="4"/>
  <c r="Y954" i="4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N172" i="4" s="1"/>
  <c r="AT172" i="4" s="1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C5" i="4"/>
  <c r="Z5" i="4"/>
  <c r="AL5" i="4" s="1"/>
  <c r="AR5" i="4" s="1"/>
  <c r="AA5" i="4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Z124" i="4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T185" i="4"/>
  <c r="V185" i="4" s="1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904" i="4"/>
  <c r="Y904" i="4"/>
  <c r="X136" i="4"/>
  <c r="X893" i="4"/>
  <c r="Y893" i="4"/>
  <c r="U871" i="4"/>
  <c r="V871" i="4"/>
  <c r="AG727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542" i="10"/>
  <c r="D646" i="10"/>
  <c r="D818" i="10"/>
  <c r="D842" i="10"/>
  <c r="D329" i="10"/>
  <c r="D689" i="10"/>
  <c r="D933" i="10"/>
  <c r="D905" i="10"/>
  <c r="D815" i="10"/>
  <c r="D724" i="10"/>
  <c r="D603" i="10"/>
  <c r="D734" i="10"/>
  <c r="D704" i="10"/>
  <c r="D713" i="10"/>
  <c r="D904" i="10"/>
  <c r="D378" i="10"/>
  <c r="D288" i="10"/>
  <c r="D379" i="10"/>
  <c r="D949" i="10"/>
  <c r="D486" i="10"/>
  <c r="D852" i="10"/>
  <c r="D345" i="10"/>
  <c r="D789" i="10"/>
  <c r="D717" i="10"/>
  <c r="D627" i="10"/>
  <c r="D472" i="10"/>
  <c r="D594" i="10"/>
  <c r="D249" i="10"/>
  <c r="D443" i="10"/>
  <c r="D641" i="10"/>
  <c r="D355" i="10"/>
  <c r="D477" i="10"/>
  <c r="D441" i="10"/>
  <c r="D760" i="10"/>
  <c r="D341" i="10"/>
  <c r="D996" i="10"/>
  <c r="D586" i="10"/>
  <c r="D416" i="10"/>
  <c r="D367" i="10"/>
  <c r="D821" i="10"/>
  <c r="D891" i="10"/>
  <c r="D870" i="10"/>
  <c r="D372" i="10"/>
  <c r="D470" i="10"/>
  <c r="D295" i="10"/>
  <c r="D875" i="10"/>
  <c r="D364" i="10"/>
  <c r="D328" i="10"/>
  <c r="D415" i="10"/>
  <c r="D448" i="10"/>
  <c r="D979" i="10"/>
  <c r="D374" i="10"/>
  <c r="D609" i="10"/>
  <c r="D775" i="10"/>
  <c r="D922" i="10"/>
  <c r="D527" i="10"/>
  <c r="D810" i="10"/>
  <c r="D375" i="10"/>
  <c r="D444" i="10"/>
  <c r="D458" i="10"/>
  <c r="D270" i="10"/>
  <c r="D845" i="10"/>
  <c r="D811" i="10"/>
  <c r="D814" i="10"/>
  <c r="D954" i="10"/>
  <c r="D959" i="10"/>
  <c r="D881" i="10"/>
  <c r="D235" i="10"/>
  <c r="D318" i="10"/>
  <c r="D772" i="10"/>
  <c r="D827" i="10"/>
  <c r="D977" i="10"/>
  <c r="D631" i="10"/>
  <c r="D796" i="10"/>
  <c r="D387" i="10"/>
  <c r="D750" i="10"/>
  <c r="D571" i="10"/>
  <c r="D539" i="10"/>
  <c r="D268" i="10"/>
  <c r="D359" i="10"/>
  <c r="D697" i="10"/>
  <c r="D688" i="10"/>
  <c r="D896" i="10"/>
  <c r="D926" i="10"/>
  <c r="D432" i="10"/>
  <c r="D279" i="10"/>
  <c r="D428" i="10"/>
  <c r="D465" i="10"/>
  <c r="D255" i="10"/>
  <c r="D596" i="10"/>
  <c r="D948" i="10"/>
  <c r="D927" i="10"/>
  <c r="D436" i="10"/>
  <c r="D469" i="10"/>
  <c r="D867" i="10"/>
  <c r="D649" i="10"/>
  <c r="D967" i="10"/>
  <c r="D914" i="10"/>
  <c r="D287" i="10"/>
  <c r="D973" i="10"/>
  <c r="D576" i="10"/>
  <c r="D607" i="10"/>
  <c r="D624" i="10"/>
  <c r="D567" i="10"/>
  <c r="D835" i="10"/>
  <c r="D566" i="10"/>
  <c r="D562" i="10"/>
  <c r="D705" i="10"/>
  <c r="D377" i="10"/>
  <c r="D912" i="10"/>
  <c r="D324" i="10"/>
  <c r="D522" i="10"/>
  <c r="D872" i="10"/>
  <c r="D837" i="10"/>
  <c r="D536" i="10"/>
  <c r="D483" i="10"/>
  <c r="D749" i="10"/>
  <c r="D890" i="10"/>
  <c r="D485" i="10"/>
  <c r="D729" i="10"/>
  <c r="D394" i="10"/>
  <c r="D326" i="10"/>
  <c r="D698" i="10"/>
  <c r="D467" i="10"/>
  <c r="D514" i="10"/>
  <c r="D574" i="10"/>
  <c r="D573" i="10"/>
  <c r="D767" i="10"/>
  <c r="D902" i="10"/>
  <c r="D703" i="10"/>
  <c r="D2" i="10"/>
  <c r="D929" i="10"/>
  <c r="D832" i="10"/>
  <c r="D732" i="10"/>
  <c r="D936" i="10"/>
  <c r="D696" i="10"/>
  <c r="D820" i="10"/>
  <c r="D793" i="10"/>
  <c r="D692" i="10"/>
  <c r="D991" i="10"/>
  <c r="D331" i="10"/>
  <c r="D556" i="10"/>
  <c r="D258" i="10"/>
  <c r="D250" i="10"/>
  <c r="D299" i="10"/>
  <c r="D595" i="10"/>
  <c r="D946" i="10"/>
  <c r="D925" i="10"/>
  <c r="D939" i="10"/>
  <c r="D985" i="10"/>
  <c r="D663" i="10"/>
  <c r="D813" i="10"/>
  <c r="D309" i="10"/>
  <c r="D708" i="10"/>
  <c r="D352" i="10"/>
  <c r="D957" i="10"/>
  <c r="D691" i="10"/>
  <c r="D831" i="10"/>
  <c r="D993" i="10"/>
  <c r="D878" i="10"/>
  <c r="D682" i="10"/>
  <c r="D317" i="10"/>
  <c r="D282" i="10"/>
  <c r="D390" i="10"/>
  <c r="D947" i="10"/>
  <c r="D580" i="10"/>
  <c r="D305" i="10"/>
  <c r="D466" i="10"/>
  <c r="D474" i="10"/>
  <c r="D531" i="10"/>
  <c r="D709" i="10"/>
  <c r="D758" i="10"/>
  <c r="D260" i="10"/>
  <c r="D577" i="10"/>
  <c r="D781" i="10"/>
  <c r="D406" i="10"/>
  <c r="D463" i="10"/>
  <c r="D388" i="10"/>
  <c r="D981" i="10"/>
  <c r="D414" i="10"/>
  <c r="D992" i="10"/>
  <c r="D621" i="10"/>
  <c r="D242" i="10"/>
  <c r="D797" i="10"/>
  <c r="D323" i="10"/>
  <c r="D277" i="10"/>
  <c r="D712" i="10"/>
  <c r="D700" i="10"/>
  <c r="D476" i="10"/>
  <c r="D823" i="10"/>
  <c r="D1001" i="10"/>
  <c r="D839" i="10"/>
  <c r="D526" i="10"/>
  <c r="D308" i="10"/>
  <c r="D517" i="10"/>
  <c r="D605" i="10"/>
  <c r="D745" i="10"/>
  <c r="D278" i="10"/>
  <c r="D784" i="10"/>
  <c r="D980" i="10"/>
  <c r="D776" i="10"/>
  <c r="D828" i="10"/>
  <c r="D362" i="10"/>
  <c r="D968" i="10"/>
  <c r="D854" i="10"/>
  <c r="D451" i="10"/>
  <c r="D504" i="10"/>
  <c r="D460" i="10"/>
  <c r="D321" i="10"/>
  <c r="D435" i="10"/>
  <c r="D360" i="10"/>
  <c r="D920" i="10"/>
  <c r="D805" i="10"/>
  <c r="D420" i="10"/>
  <c r="D970" i="10"/>
  <c r="D667" i="10"/>
  <c r="D723" i="10"/>
  <c r="D788" i="10"/>
  <c r="D430" i="10"/>
  <c r="D518" i="10"/>
  <c r="D446" i="10"/>
  <c r="D404" i="10"/>
  <c r="D508" i="10"/>
  <c r="D358" i="10"/>
  <c r="D382" i="10"/>
  <c r="D849" i="10"/>
  <c r="D880" i="10"/>
  <c r="D768" i="10"/>
  <c r="D751" i="10"/>
  <c r="D314" i="10"/>
  <c r="D670" i="10"/>
  <c r="D687" i="10"/>
  <c r="D855" i="10"/>
  <c r="D273" i="10"/>
  <c r="D492" i="10"/>
  <c r="D408" i="10"/>
  <c r="D731" i="10"/>
  <c r="D913" i="10"/>
  <c r="D529" i="10"/>
  <c r="D883" i="10"/>
  <c r="D301" i="10"/>
  <c r="D754" i="10"/>
  <c r="D598" i="10"/>
  <c r="D681" i="10"/>
  <c r="D652" i="10"/>
  <c r="D840" i="10"/>
  <c r="D456" i="10"/>
  <c r="D327" i="10"/>
  <c r="D612" i="10"/>
  <c r="D930" i="10"/>
  <c r="D298" i="10"/>
  <c r="D506" i="10"/>
  <c r="D389" i="10"/>
  <c r="D677" i="10"/>
  <c r="D940" i="10"/>
  <c r="D876" i="10"/>
  <c r="D597" i="10"/>
  <c r="D610" i="10"/>
  <c r="D965" i="10"/>
  <c r="D418" i="10"/>
  <c r="D695" i="10"/>
  <c r="D385" i="10"/>
  <c r="D683" i="10"/>
  <c r="D239" i="10"/>
  <c r="D371" i="10"/>
  <c r="D264" i="10"/>
  <c r="D236" i="10"/>
  <c r="D619" i="10"/>
  <c r="D509" i="10"/>
  <c r="D846" i="10"/>
  <c r="D765" i="10"/>
  <c r="D507" i="10"/>
  <c r="D330" i="10"/>
  <c r="D868" i="10"/>
  <c r="D763" i="10"/>
  <c r="D659" i="10"/>
  <c r="D787" i="10"/>
  <c r="D410" i="10"/>
  <c r="D604" i="10"/>
  <c r="D386" i="10"/>
  <c r="D919" i="10"/>
  <c r="D960" i="10"/>
  <c r="D838" i="10"/>
  <c r="D442" i="10"/>
  <c r="D675" i="10"/>
  <c r="D459" i="10"/>
  <c r="D366" i="10"/>
  <c r="D281" i="10"/>
  <c r="D569" i="10"/>
  <c r="D332" i="10"/>
  <c r="D259" i="10"/>
  <c r="D886" i="10"/>
  <c r="D592" i="10"/>
  <c r="D851" i="10"/>
  <c r="D588" i="10"/>
  <c r="D780" i="10"/>
  <c r="D234" i="10"/>
  <c r="D873" i="10"/>
  <c r="D587" i="10"/>
  <c r="D966" i="10"/>
  <c r="D706" i="10"/>
  <c r="D639" i="10"/>
  <c r="D982" i="10"/>
  <c r="D633" i="10"/>
  <c r="D725" i="10"/>
  <c r="D545" i="10"/>
  <c r="D422" i="10"/>
  <c r="D349" i="10"/>
  <c r="D370" i="10"/>
  <c r="D581" i="10"/>
  <c r="D673" i="10"/>
  <c r="D932" i="10"/>
  <c r="D380" i="10"/>
  <c r="D817" i="10"/>
  <c r="D859" i="10"/>
  <c r="D403" i="10"/>
  <c r="D816" i="10"/>
  <c r="D737" i="10"/>
  <c r="D995" i="10"/>
  <c r="D740" i="10"/>
  <c r="D707" i="10"/>
  <c r="D863" i="10"/>
  <c r="D648" i="10"/>
  <c r="D412" i="10"/>
  <c r="D528" i="10"/>
  <c r="D955" i="10"/>
  <c r="D439" i="10"/>
  <c r="D711" i="10"/>
  <c r="D343" i="10"/>
  <c r="D655" i="10"/>
  <c r="D877" i="10"/>
  <c r="D950" i="10"/>
  <c r="D537" i="10"/>
  <c r="D841" i="10"/>
  <c r="D475" i="10"/>
  <c r="D714" i="10"/>
  <c r="D994" i="10"/>
  <c r="D969" i="10"/>
  <c r="D373" i="10"/>
  <c r="D998" i="10"/>
  <c r="D801" i="10"/>
  <c r="D521" i="10"/>
  <c r="D452" i="10"/>
  <c r="D454" i="10"/>
  <c r="D752" i="10"/>
  <c r="D593" i="10"/>
  <c r="D525" i="10"/>
  <c r="D658" i="10"/>
  <c r="D676" i="10"/>
  <c r="D989" i="10"/>
  <c r="D744" i="10"/>
  <c r="D276" i="10"/>
  <c r="D974" i="10"/>
  <c r="D738" i="10"/>
  <c r="D608" i="10"/>
  <c r="D431" i="10"/>
  <c r="D500" i="10"/>
  <c r="D312" i="10"/>
  <c r="D271" i="10"/>
  <c r="D866" i="10"/>
  <c r="D748" i="10"/>
  <c r="D941" i="10"/>
  <c r="D999" i="10"/>
  <c r="D361" i="10"/>
  <c r="D257" i="10"/>
  <c r="D499" i="10"/>
  <c r="D908" i="10"/>
  <c r="D445" i="10"/>
  <c r="D449" i="10"/>
  <c r="D770" i="10"/>
  <c r="D660" i="10"/>
  <c r="D944" i="10"/>
  <c r="D951" i="10"/>
  <c r="D293" i="10"/>
  <c r="D505" i="10"/>
  <c r="D812" i="10"/>
  <c r="D553" i="10"/>
  <c r="D348" i="10"/>
  <c r="D716" i="10"/>
  <c r="D530" i="10"/>
  <c r="D513" i="10"/>
  <c r="D590" i="10"/>
  <c r="D425" i="10"/>
  <c r="D830" i="10"/>
  <c r="D438" i="10"/>
  <c r="D391" i="10"/>
  <c r="D857" i="10"/>
  <c r="D283" i="10"/>
  <c r="D617" i="10"/>
  <c r="D353" i="10"/>
  <c r="D952" i="10"/>
  <c r="D256" i="10"/>
  <c r="D265" i="10"/>
  <c r="D402" i="10"/>
  <c r="D473" i="10"/>
  <c r="D962" i="10"/>
  <c r="D307" i="10"/>
  <c r="D809" i="10"/>
  <c r="D534" i="10"/>
  <c r="D286" i="10"/>
  <c r="D964" i="10"/>
  <c r="D653" i="10"/>
  <c r="D645" i="10"/>
  <c r="D457" i="10"/>
  <c r="D601" i="10"/>
  <c r="D722" i="10"/>
  <c r="D686" i="10"/>
  <c r="D918" i="10"/>
  <c r="D679" i="10"/>
  <c r="D720" i="10"/>
  <c r="D654" i="10"/>
  <c r="D482" i="10"/>
  <c r="D351" i="10"/>
  <c r="D764" i="10"/>
  <c r="D335" i="10"/>
  <c r="D515" i="10"/>
  <c r="D769" i="10"/>
  <c r="D496" i="10"/>
  <c r="D829" i="10"/>
  <c r="D294" i="10"/>
  <c r="D614" i="10"/>
  <c r="D365" i="10"/>
  <c r="D484" i="10"/>
  <c r="D800" i="10"/>
  <c r="D393" i="10"/>
  <c r="D637" i="10"/>
  <c r="D400" i="10"/>
  <c r="D917" i="10"/>
  <c r="D684" i="10"/>
  <c r="D440" i="10"/>
  <c r="D523" i="10"/>
  <c r="D642" i="10"/>
  <c r="D803" i="10"/>
  <c r="D524" i="10"/>
  <c r="D405" i="10"/>
  <c r="D246" i="10"/>
  <c r="D874" i="10"/>
  <c r="D244" i="10"/>
  <c r="D464" i="10"/>
  <c r="D924" i="10"/>
  <c r="D296" i="10"/>
  <c r="D369" i="10"/>
  <c r="D616" i="10"/>
  <c r="D290" i="10"/>
  <c r="D558" i="10"/>
  <c r="D336" i="10"/>
  <c r="D620" i="10"/>
  <c r="D559" i="10"/>
  <c r="D424" i="10"/>
  <c r="D685" i="10"/>
  <c r="D898" i="10"/>
  <c r="D887" i="10"/>
  <c r="D417" i="10"/>
  <c r="D640" i="10"/>
  <c r="D434" i="10"/>
  <c r="D693" i="10"/>
  <c r="D511" i="10"/>
  <c r="D777" i="10"/>
  <c r="D561" i="10"/>
  <c r="D997" i="10"/>
  <c r="D782" i="10"/>
  <c r="D300" i="10"/>
  <c r="D549" i="10"/>
  <c r="D238" i="10"/>
  <c r="D694" i="10"/>
  <c r="D910" i="10"/>
  <c r="D316" i="10"/>
  <c r="D672" i="10"/>
  <c r="D718" i="10"/>
  <c r="D368" i="10"/>
  <c r="D894" i="10"/>
  <c r="D739" i="10"/>
  <c r="D497" i="10"/>
  <c r="D421" i="10"/>
  <c r="D267" i="10"/>
  <c r="D280" i="10"/>
  <c r="D630" i="10"/>
  <c r="D462" i="10"/>
  <c r="D916" i="10"/>
  <c r="D516" i="10"/>
  <c r="D753" i="10"/>
  <c r="D487" i="10"/>
  <c r="D272" i="10"/>
  <c r="D489" i="10"/>
  <c r="D746" i="10"/>
  <c r="D807" i="10"/>
  <c r="D333" i="10"/>
  <c r="D634" i="10"/>
  <c r="D728" i="10"/>
  <c r="D494" i="10"/>
  <c r="D381" i="10"/>
  <c r="D572" i="10"/>
  <c r="D978" i="10"/>
  <c r="D664" i="10"/>
  <c r="D302" i="10"/>
  <c r="D865" i="10"/>
  <c r="D427" i="10"/>
  <c r="D747" i="10"/>
  <c r="D532" i="10"/>
  <c r="D844" i="10"/>
  <c r="D808" i="10"/>
  <c r="D678" i="10"/>
  <c r="D628" i="10"/>
  <c r="D599" i="10"/>
  <c r="D310" i="10"/>
  <c r="D269" i="10"/>
  <c r="D533" i="10"/>
  <c r="D662" i="10"/>
  <c r="D245" i="10"/>
  <c r="D958" i="10"/>
  <c r="D453" i="10"/>
  <c r="D304" i="10"/>
  <c r="D643" i="10"/>
  <c r="D570" i="10"/>
  <c r="D790" i="10"/>
  <c r="D988" i="10"/>
  <c r="D252" i="10"/>
  <c r="D702" i="10"/>
  <c r="D850" i="10"/>
  <c r="D538" i="10"/>
  <c r="D629" i="10"/>
  <c r="D766" i="10"/>
  <c r="D909" i="10"/>
  <c r="D799" i="10"/>
  <c r="D495" i="10"/>
  <c r="D510" i="10"/>
  <c r="D54" i="10"/>
  <c r="D23" i="10"/>
  <c r="D93" i="10"/>
  <c r="D65" i="10"/>
  <c r="D80" i="10"/>
  <c r="D145" i="10"/>
  <c r="D83" i="10"/>
  <c r="D205" i="10"/>
  <c r="D26" i="10"/>
  <c r="D3" i="10"/>
  <c r="D111" i="10"/>
  <c r="D181" i="10"/>
  <c r="D192" i="10"/>
  <c r="D229" i="10"/>
  <c r="D153" i="10"/>
  <c r="D101" i="10"/>
  <c r="D171" i="10"/>
  <c r="D91" i="10"/>
  <c r="D85" i="10"/>
  <c r="D100" i="10"/>
  <c r="D88" i="10"/>
  <c r="D133" i="10"/>
  <c r="D109" i="10"/>
  <c r="D10" i="10"/>
  <c r="D52" i="10"/>
  <c r="D196" i="10"/>
  <c r="D77" i="10"/>
  <c r="D200" i="10"/>
  <c r="D82" i="10"/>
  <c r="D158" i="10"/>
  <c r="D47" i="10"/>
  <c r="D121" i="10"/>
  <c r="D72" i="10"/>
  <c r="D148" i="10"/>
  <c r="D34" i="10"/>
  <c r="D197" i="10"/>
  <c r="D216" i="10"/>
  <c r="D49" i="10"/>
  <c r="D16" i="10"/>
  <c r="D21" i="10"/>
  <c r="D114" i="10"/>
  <c r="D146" i="10"/>
  <c r="D89" i="10"/>
  <c r="D144" i="10"/>
  <c r="D19" i="10"/>
  <c r="D126" i="10"/>
  <c r="D43" i="10"/>
  <c r="D167" i="10"/>
  <c r="D135" i="10"/>
  <c r="D150" i="10"/>
  <c r="D68" i="10"/>
  <c r="D159" i="10"/>
  <c r="D222" i="10"/>
  <c r="D118" i="10"/>
  <c r="D92" i="10"/>
  <c r="D187" i="10"/>
  <c r="D27" i="10"/>
  <c r="D855" i="3"/>
  <c r="D551" i="3"/>
  <c r="D783" i="3"/>
  <c r="D792" i="3"/>
  <c r="D537" i="3"/>
  <c r="D445" i="3"/>
  <c r="D540" i="3"/>
  <c r="D890" i="3"/>
  <c r="D453" i="3"/>
  <c r="D577" i="3"/>
  <c r="D706" i="3"/>
  <c r="D977" i="3"/>
  <c r="D881" i="3"/>
  <c r="D983" i="3"/>
  <c r="D686" i="3"/>
  <c r="D778" i="3"/>
  <c r="D641" i="3"/>
  <c r="D528" i="3"/>
  <c r="D461" i="3"/>
  <c r="D545" i="3"/>
  <c r="D883" i="3"/>
  <c r="D952" i="3"/>
  <c r="D582" i="3"/>
  <c r="D939" i="3"/>
  <c r="D617" i="3"/>
  <c r="D521" i="3"/>
  <c r="D599" i="3"/>
  <c r="D987" i="3"/>
  <c r="D652" i="3"/>
  <c r="D795" i="3"/>
  <c r="D575" i="3"/>
  <c r="D892" i="3"/>
  <c r="D609" i="3"/>
  <c r="D861" i="3"/>
  <c r="D666" i="3"/>
  <c r="D559" i="3"/>
  <c r="D885" i="3"/>
  <c r="D477" i="3"/>
  <c r="D749" i="3"/>
  <c r="D624" i="3"/>
  <c r="D874" i="3"/>
  <c r="D769" i="3"/>
  <c r="D612" i="3"/>
  <c r="D671" i="3"/>
  <c r="D863" i="3"/>
  <c r="D817" i="3"/>
  <c r="D903" i="3"/>
  <c r="D518" i="3"/>
  <c r="D956" i="3"/>
  <c r="D961" i="3"/>
  <c r="D851" i="3"/>
  <c r="D986" i="3"/>
  <c r="D827" i="3"/>
  <c r="D455" i="3"/>
  <c r="D721" i="3"/>
  <c r="D981" i="3"/>
  <c r="D628" i="3"/>
  <c r="D865" i="3"/>
  <c r="D846" i="3"/>
  <c r="D991" i="3"/>
  <c r="D951" i="3"/>
  <c r="D965" i="3"/>
  <c r="D929" i="3"/>
  <c r="D753" i="3"/>
  <c r="D796" i="3"/>
  <c r="D539" i="3"/>
  <c r="D479" i="3"/>
  <c r="D877" i="3"/>
  <c r="D555" i="3"/>
  <c r="D544" i="3"/>
  <c r="D726" i="3"/>
  <c r="D632" i="3"/>
  <c r="D801" i="3"/>
  <c r="D688" i="3"/>
  <c r="D602" i="3"/>
  <c r="D517" i="3"/>
  <c r="D967" i="3"/>
  <c r="D534" i="3"/>
  <c r="D945" i="3"/>
  <c r="D886" i="3"/>
  <c r="D848" i="3"/>
  <c r="D968" i="3"/>
  <c r="D936" i="3"/>
  <c r="D922" i="3"/>
  <c r="D959" i="3"/>
  <c r="D595" i="3"/>
  <c r="D958" i="3"/>
  <c r="D454" i="3"/>
  <c r="D499" i="3"/>
  <c r="D691" i="3"/>
  <c r="D797" i="3"/>
  <c r="D712" i="3"/>
  <c r="D480" i="3"/>
  <c r="D978" i="3"/>
  <c r="D807" i="3"/>
  <c r="D520" i="3"/>
  <c r="D826" i="3"/>
  <c r="D667" i="3"/>
  <c r="D564" i="3"/>
  <c r="D781" i="3"/>
  <c r="D842" i="3"/>
  <c r="D690" i="3"/>
  <c r="D864" i="3"/>
  <c r="D904" i="3"/>
  <c r="D975" i="3"/>
  <c r="D543" i="3"/>
  <c r="D754" i="3"/>
  <c r="D739" i="3"/>
  <c r="D665" i="3"/>
  <c r="D963" i="3"/>
  <c r="D629" i="3"/>
  <c r="D780" i="3"/>
  <c r="D585" i="3"/>
  <c r="D505" i="3"/>
  <c r="D761" i="3"/>
  <c r="D970" i="3"/>
  <c r="D961" i="10"/>
  <c r="D934" i="10"/>
  <c r="D935" i="10"/>
  <c r="D858" i="10"/>
  <c r="D397" i="10"/>
  <c r="D942" i="10"/>
  <c r="D340" i="10"/>
  <c r="D461" i="10"/>
  <c r="D275" i="10"/>
  <c r="D756" i="10"/>
  <c r="D656" i="10"/>
  <c r="D488" i="10"/>
  <c r="D785" i="10"/>
  <c r="D311" i="10"/>
  <c r="D885" i="10"/>
  <c r="D383" i="10"/>
  <c r="D762" i="10"/>
  <c r="D834" i="10"/>
  <c r="D478" i="10"/>
  <c r="D498" i="10"/>
  <c r="D635" i="10"/>
  <c r="D690" i="10"/>
  <c r="D956" i="10"/>
  <c r="D426" i="10"/>
  <c r="D884" i="10"/>
  <c r="D543" i="10"/>
  <c r="D701" i="10"/>
  <c r="D864" i="10"/>
  <c r="D401" i="10"/>
  <c r="D710" i="10"/>
  <c r="D240" i="10"/>
  <c r="D945" i="10"/>
  <c r="D774" i="10"/>
  <c r="D396" i="10"/>
  <c r="D363" i="10"/>
  <c r="D344" i="10"/>
  <c r="D806" i="10"/>
  <c r="D384" i="10"/>
  <c r="D825" i="10"/>
  <c r="D923" i="10"/>
  <c r="D468" i="10"/>
  <c r="D247" i="10"/>
  <c r="D647" i="10"/>
  <c r="D319" i="10"/>
  <c r="D493" i="10"/>
  <c r="D1000" i="10"/>
  <c r="D491" i="10"/>
  <c r="D606" i="10"/>
  <c r="D450" i="10"/>
  <c r="D719" i="10"/>
  <c r="D346" i="10"/>
  <c r="D555" i="10"/>
  <c r="D551" i="10"/>
  <c r="D861" i="10"/>
  <c r="D237" i="10"/>
  <c r="D437" i="10"/>
  <c r="D411" i="10"/>
  <c r="D337" i="10"/>
  <c r="D544" i="10"/>
  <c r="D892" i="10"/>
  <c r="D853" i="10"/>
  <c r="D638" i="10"/>
  <c r="D735" i="10"/>
  <c r="D843" i="10"/>
  <c r="D560" i="10"/>
  <c r="D433" i="10"/>
  <c r="D699" i="10"/>
  <c r="D600" i="10"/>
  <c r="D901" i="10"/>
  <c r="D320" i="10"/>
  <c r="D636" i="10"/>
  <c r="D625" i="10"/>
  <c r="D284" i="10"/>
  <c r="D778" i="10"/>
  <c r="D540" i="10"/>
  <c r="D541" i="10"/>
  <c r="D334" i="10"/>
  <c r="D869" i="10"/>
  <c r="D409" i="10"/>
  <c r="D937" i="10"/>
  <c r="D657" i="10"/>
  <c r="D73" i="10"/>
  <c r="D166" i="10"/>
  <c r="D120" i="10"/>
  <c r="D33" i="10"/>
  <c r="D138" i="10"/>
  <c r="D99" i="10"/>
  <c r="D25" i="10"/>
  <c r="D94" i="10"/>
  <c r="D231" i="10"/>
  <c r="D119" i="10"/>
  <c r="D40" i="10"/>
  <c r="D215" i="10"/>
  <c r="D75" i="10"/>
  <c r="D211" i="10"/>
  <c r="D53" i="10"/>
  <c r="D86" i="10"/>
  <c r="D117" i="10"/>
  <c r="D123" i="10"/>
  <c r="D112" i="10"/>
  <c r="D113" i="10"/>
  <c r="D115" i="10"/>
  <c r="D24" i="10"/>
  <c r="D224" i="10"/>
  <c r="D233" i="10"/>
  <c r="D5" i="10"/>
  <c r="D219" i="10"/>
  <c r="D74" i="10"/>
  <c r="D124" i="10"/>
  <c r="D57" i="10"/>
  <c r="D130" i="10"/>
  <c r="D96" i="10"/>
  <c r="D160" i="10"/>
  <c r="D69" i="10"/>
  <c r="D36" i="10"/>
  <c r="D70" i="10"/>
  <c r="D12" i="10"/>
  <c r="D71" i="10"/>
  <c r="D9" i="10"/>
  <c r="D156" i="10"/>
  <c r="D67" i="10"/>
  <c r="D201" i="10"/>
  <c r="D62" i="10"/>
  <c r="D202" i="10"/>
  <c r="D127" i="10"/>
  <c r="D157" i="10"/>
  <c r="D143" i="10"/>
  <c r="D152" i="10"/>
  <c r="D6" i="10"/>
  <c r="D164" i="10"/>
  <c r="D176" i="10"/>
  <c r="D213" i="10"/>
  <c r="D194" i="10"/>
  <c r="D232" i="10"/>
  <c r="D210" i="10"/>
  <c r="D102" i="10"/>
  <c r="D190" i="10"/>
  <c r="D81" i="10"/>
  <c r="D41" i="10"/>
  <c r="D756" i="3"/>
  <c r="D698" i="3"/>
  <c r="D554" i="3"/>
  <c r="D875" i="3"/>
  <c r="D803" i="3"/>
  <c r="D522" i="3"/>
  <c r="D992" i="3"/>
  <c r="D747" i="3"/>
  <c r="D662" i="3"/>
  <c r="D508" i="3"/>
  <c r="D456" i="3"/>
  <c r="D588" i="3"/>
  <c r="D806" i="3"/>
  <c r="D443" i="3"/>
  <c r="D622" i="3"/>
  <c r="D942" i="3"/>
  <c r="D762" i="3"/>
  <c r="D960" i="3"/>
  <c r="D457" i="3"/>
  <c r="D650" i="3"/>
  <c r="D930" i="3"/>
  <c r="D658" i="3"/>
  <c r="D576" i="3"/>
  <c r="D948" i="3"/>
  <c r="D999" i="3"/>
  <c r="D893" i="3"/>
  <c r="D635" i="3"/>
  <c r="D745" i="3"/>
  <c r="D741" i="3"/>
  <c r="D964" i="3"/>
  <c r="D914" i="3"/>
  <c r="D759" i="3"/>
  <c r="D511" i="3"/>
  <c r="D715" i="3"/>
  <c r="D760" i="3"/>
  <c r="D793" i="3"/>
  <c r="D660" i="3"/>
  <c r="D621" i="3"/>
  <c r="D503" i="3"/>
  <c r="D927" i="3"/>
  <c r="D643" i="3"/>
  <c r="D623" i="3"/>
  <c r="D1001" i="3"/>
  <c r="D772" i="3"/>
  <c r="D640" i="3"/>
  <c r="D971" i="3"/>
  <c r="D839" i="3"/>
  <c r="D462" i="3"/>
  <c r="D940" i="3"/>
  <c r="D768" i="3"/>
  <c r="D593" i="3"/>
  <c r="D547" i="3"/>
  <c r="D755" i="3"/>
  <c r="D467" i="3"/>
  <c r="D557" i="3"/>
  <c r="D815" i="3"/>
  <c r="D670" i="3"/>
  <c r="D921" i="3"/>
  <c r="D819" i="3"/>
  <c r="D907" i="3"/>
  <c r="D696" i="3"/>
  <c r="D644" i="3"/>
  <c r="D742" i="3"/>
  <c r="D638" i="3"/>
  <c r="D771" i="3"/>
  <c r="D974" i="3"/>
  <c r="D889" i="3"/>
  <c r="D591" i="3"/>
  <c r="D695" i="3"/>
  <c r="D988" i="3"/>
  <c r="D843" i="3"/>
  <c r="D899" i="3"/>
  <c r="D636" i="3"/>
  <c r="D823" i="3"/>
  <c r="D481" i="3"/>
  <c r="D680" i="3"/>
  <c r="D573" i="3"/>
  <c r="D950" i="3"/>
  <c r="D852" i="3"/>
  <c r="D469" i="3"/>
  <c r="D829" i="3"/>
  <c r="D993" i="3"/>
  <c r="D682" i="3"/>
  <c r="D533" i="3"/>
  <c r="D777" i="3"/>
  <c r="D516" i="3"/>
  <c r="D787" i="3"/>
  <c r="D627" i="3"/>
  <c r="D765" i="3"/>
  <c r="D836" i="3"/>
  <c r="D673" i="3"/>
  <c r="D982" i="3"/>
  <c r="D606" i="3"/>
  <c r="D923" i="3"/>
  <c r="D490" i="3"/>
  <c r="D784" i="3"/>
  <c r="D779" i="3"/>
  <c r="D476" i="3"/>
  <c r="D598" i="3"/>
  <c r="D584" i="3"/>
  <c r="D524" i="3"/>
  <c r="D510" i="3"/>
  <c r="D751" i="3"/>
  <c r="D957" i="3"/>
  <c r="D985" i="3"/>
  <c r="D655" i="3"/>
  <c r="D538" i="3"/>
  <c r="D920" i="3"/>
  <c r="D475" i="3"/>
  <c r="D580" i="3"/>
  <c r="D451" i="3"/>
  <c r="D642" i="3"/>
  <c r="D446" i="3"/>
  <c r="D995" i="3"/>
  <c r="D484" i="3"/>
  <c r="D548" i="3"/>
  <c r="D833" i="10"/>
  <c r="D622" i="10"/>
  <c r="D804" i="10"/>
  <c r="D730" i="10"/>
  <c r="D903" i="10"/>
  <c r="D671" i="10"/>
  <c r="D429" i="10"/>
  <c r="D241" i="10"/>
  <c r="D520" i="10"/>
  <c r="D743" i="10"/>
  <c r="D315" i="10"/>
  <c r="D253" i="10"/>
  <c r="D862" i="10"/>
  <c r="D447" i="10"/>
  <c r="D668" i="10"/>
  <c r="D826" i="10"/>
  <c r="D546" i="10"/>
  <c r="D338" i="10"/>
  <c r="D786" i="10"/>
  <c r="D548" i="10"/>
  <c r="D953" i="10"/>
  <c r="D779" i="10"/>
  <c r="D915" i="10"/>
  <c r="D669" i="10"/>
  <c r="D822" i="10"/>
  <c r="D297" i="10"/>
  <c r="D547" i="10"/>
  <c r="D591" i="10"/>
  <c r="D773" i="10"/>
  <c r="D552" i="10"/>
  <c r="D274" i="10"/>
  <c r="D289" i="10"/>
  <c r="D931" i="10"/>
  <c r="D490" i="10"/>
  <c r="D262" i="10"/>
  <c r="D611" i="10"/>
  <c r="D632" i="10"/>
  <c r="D911" i="10"/>
  <c r="D665" i="10"/>
  <c r="D568" i="10"/>
  <c r="D60" i="10"/>
  <c r="D58" i="10"/>
  <c r="D98" i="10"/>
  <c r="D103" i="10"/>
  <c r="D182" i="10"/>
  <c r="D168" i="10"/>
  <c r="D63" i="10"/>
  <c r="D116" i="10"/>
  <c r="D87" i="10"/>
  <c r="D104" i="10"/>
  <c r="D30" i="10"/>
  <c r="D227" i="10"/>
  <c r="D179" i="10"/>
  <c r="D35" i="10"/>
  <c r="D14" i="10"/>
  <c r="D18" i="10"/>
  <c r="D139" i="10"/>
  <c r="D8" i="10"/>
  <c r="D195" i="10"/>
  <c r="D217" i="10"/>
  <c r="D193" i="10"/>
  <c r="D137" i="10"/>
  <c r="D165" i="10"/>
  <c r="D151" i="10"/>
  <c r="D172" i="10"/>
  <c r="D134" i="10"/>
  <c r="D128" i="10"/>
  <c r="D20" i="10"/>
  <c r="D51" i="10"/>
  <c r="D790" i="3"/>
  <c r="D458" i="3"/>
  <c r="D579" i="3"/>
  <c r="D997" i="3"/>
  <c r="D605" i="3"/>
  <c r="D924" i="3"/>
  <c r="D513" i="3"/>
  <c r="D947" i="3"/>
  <c r="D860" i="3"/>
  <c r="D943" i="3"/>
  <c r="D468" i="3"/>
  <c r="D727" i="3"/>
  <c r="D610" i="3"/>
  <c r="D656" i="3"/>
  <c r="D844" i="3"/>
  <c r="D808" i="3"/>
  <c r="D785" i="3"/>
  <c r="D949" i="3"/>
  <c r="D884" i="3"/>
  <c r="D882" i="3"/>
  <c r="D604" i="3"/>
  <c r="D495" i="3"/>
  <c r="D717" i="3"/>
  <c r="D932" i="3"/>
  <c r="D873" i="3"/>
  <c r="D816" i="3"/>
  <c r="D657" i="3"/>
  <c r="D646" i="3"/>
  <c r="D707" i="3"/>
  <c r="D653" i="3"/>
  <c r="D805" i="3"/>
  <c r="D639" i="3"/>
  <c r="D550" i="3"/>
  <c r="D799" i="3"/>
  <c r="D818" i="3"/>
  <c r="D862" i="3"/>
  <c r="D724" i="3"/>
  <c r="D531" i="3"/>
  <c r="D738" i="3"/>
  <c r="D789" i="3"/>
  <c r="D506" i="3"/>
  <c r="D581" i="3"/>
  <c r="D648" i="3"/>
  <c r="D935" i="3"/>
  <c r="D905" i="3"/>
  <c r="D661" i="3"/>
  <c r="D869" i="3"/>
  <c r="D492" i="3"/>
  <c r="D928" i="3"/>
  <c r="D549" i="3"/>
  <c r="D460" i="3"/>
  <c r="D916" i="3"/>
  <c r="D493" i="3"/>
  <c r="D946" i="3"/>
  <c r="D734" i="3"/>
  <c r="D424" i="3"/>
  <c r="D700" i="3"/>
  <c r="D794" i="3"/>
  <c r="D969" i="3"/>
  <c r="D497" i="3"/>
  <c r="D515" i="3"/>
  <c r="D735" i="3"/>
  <c r="D901" i="3"/>
  <c r="D542" i="3"/>
  <c r="D758" i="3"/>
  <c r="D895" i="3"/>
  <c r="D713" i="3"/>
  <c r="D1000" i="3"/>
  <c r="D535" i="3"/>
  <c r="D791" i="3"/>
  <c r="D394" i="3"/>
  <c r="D397" i="3"/>
  <c r="D339" i="3"/>
  <c r="D366" i="3"/>
  <c r="D340" i="3"/>
  <c r="D329" i="3"/>
  <c r="D431" i="3"/>
  <c r="D405" i="3"/>
  <c r="D428" i="3"/>
  <c r="D828" i="3"/>
  <c r="D800" i="3"/>
  <c r="D614" i="3"/>
  <c r="D354" i="3"/>
  <c r="D326" i="3"/>
  <c r="D361" i="3"/>
  <c r="D343" i="3"/>
  <c r="D331" i="3"/>
  <c r="D318" i="3"/>
  <c r="D371" i="3"/>
  <c r="D416" i="3"/>
  <c r="D436" i="3"/>
  <c r="D820" i="3"/>
  <c r="D562" i="3"/>
  <c r="D909" i="3"/>
  <c r="D471" i="3"/>
  <c r="D355" i="3"/>
  <c r="D349" i="3"/>
  <c r="D359" i="3"/>
  <c r="D352" i="3"/>
  <c r="D382" i="3"/>
  <c r="D350" i="3"/>
  <c r="D337" i="3"/>
  <c r="D420" i="3"/>
  <c r="D441" i="3"/>
  <c r="D440" i="3"/>
  <c r="D496" i="3"/>
  <c r="D750" i="3"/>
  <c r="D915" i="3"/>
  <c r="D834" i="3"/>
  <c r="D913" i="3"/>
  <c r="D333" i="3"/>
  <c r="D306" i="3"/>
  <c r="D380" i="3"/>
  <c r="D330" i="3"/>
  <c r="D357" i="3"/>
  <c r="D341" i="3"/>
  <c r="D351" i="3"/>
  <c r="D433" i="3"/>
  <c r="D38" i="3"/>
  <c r="D189" i="3"/>
  <c r="D188" i="3"/>
  <c r="D175" i="3"/>
  <c r="D165" i="3"/>
  <c r="D241" i="3"/>
  <c r="D257" i="3"/>
  <c r="D282" i="3"/>
  <c r="D281" i="3"/>
  <c r="D202" i="3"/>
  <c r="D221" i="3"/>
  <c r="D169" i="3"/>
  <c r="D192" i="3"/>
  <c r="D203" i="3"/>
  <c r="D176" i="3"/>
  <c r="D271" i="3"/>
  <c r="D276" i="3"/>
  <c r="D293" i="3"/>
  <c r="D207" i="3"/>
  <c r="D233" i="3"/>
  <c r="D222" i="3"/>
  <c r="D186" i="3"/>
  <c r="D196" i="3"/>
  <c r="D250" i="3"/>
  <c r="D272" i="3"/>
  <c r="D263" i="3"/>
  <c r="D206" i="3"/>
  <c r="D162" i="3"/>
  <c r="D205" i="3"/>
  <c r="D240" i="3"/>
  <c r="D168" i="3"/>
  <c r="D248" i="3"/>
  <c r="D253" i="3"/>
  <c r="D260" i="3"/>
  <c r="D277" i="3"/>
  <c r="D292" i="3"/>
  <c r="D150" i="3"/>
  <c r="D158" i="3"/>
  <c r="D153" i="3"/>
  <c r="D151" i="3"/>
  <c r="D46" i="3"/>
  <c r="D104" i="3"/>
  <c r="D79" i="3"/>
  <c r="D44" i="3"/>
  <c r="D36" i="3"/>
  <c r="D42" i="3"/>
  <c r="D50" i="3"/>
  <c r="D70" i="3"/>
  <c r="D6" i="3"/>
  <c r="D28" i="3"/>
  <c r="D69" i="3"/>
  <c r="D86" i="3"/>
  <c r="D62" i="3"/>
  <c r="D91" i="3"/>
  <c r="D52" i="3"/>
  <c r="D81" i="3"/>
  <c r="D93" i="3"/>
  <c r="D10" i="3"/>
  <c r="D95" i="3"/>
  <c r="D17" i="3"/>
  <c r="D75" i="3"/>
  <c r="D56" i="3"/>
  <c r="D35" i="3"/>
  <c r="D48" i="3"/>
  <c r="D57" i="3"/>
  <c r="D51" i="3"/>
  <c r="D61" i="3"/>
  <c r="D132" i="3"/>
  <c r="D399" i="10"/>
  <c r="D550" i="10"/>
  <c r="D602" i="10"/>
  <c r="D792" i="10"/>
  <c r="D342" i="10"/>
  <c r="D741" i="10"/>
  <c r="D938" i="10"/>
  <c r="D615" i="10"/>
  <c r="D759" i="10"/>
  <c r="D893" i="10"/>
  <c r="D895" i="10"/>
  <c r="D313" i="10"/>
  <c r="D395" i="10"/>
  <c r="D512" i="10"/>
  <c r="D575" i="10"/>
  <c r="D481" i="10"/>
  <c r="D721" i="10"/>
  <c r="D243" i="10"/>
  <c r="D455" i="10"/>
  <c r="D795" i="10"/>
  <c r="D987" i="10"/>
  <c r="D376" i="10"/>
  <c r="D984" i="10"/>
  <c r="D248" i="10"/>
  <c r="D583" i="10"/>
  <c r="D661" i="10"/>
  <c r="D666" i="10"/>
  <c r="D783" i="10"/>
  <c r="D306" i="10"/>
  <c r="D519" i="10"/>
  <c r="D733" i="10"/>
  <c r="D907" i="10"/>
  <c r="D771" i="10"/>
  <c r="D413" i="10"/>
  <c r="D897" i="10"/>
  <c r="D651" i="10"/>
  <c r="D900" i="10"/>
  <c r="D251" i="10"/>
  <c r="D557" i="10"/>
  <c r="D650" i="10"/>
  <c r="D170" i="10"/>
  <c r="D11" i="10"/>
  <c r="D132" i="10"/>
  <c r="D13" i="10"/>
  <c r="D169" i="10"/>
  <c r="D125" i="10"/>
  <c r="D90" i="10"/>
  <c r="D44" i="10"/>
  <c r="D122" i="10"/>
  <c r="D66" i="10"/>
  <c r="D15" i="10"/>
  <c r="D230" i="10"/>
  <c r="D175" i="10"/>
  <c r="D218" i="10"/>
  <c r="D105" i="10"/>
  <c r="D61" i="10"/>
  <c r="D173" i="10"/>
  <c r="D106" i="10"/>
  <c r="D198" i="10"/>
  <c r="D185" i="10"/>
  <c r="D180" i="10"/>
  <c r="D110" i="10"/>
  <c r="D161" i="10"/>
  <c r="D37" i="10"/>
  <c r="D48" i="10"/>
  <c r="D226" i="10"/>
  <c r="D206" i="10"/>
  <c r="D154" i="10"/>
  <c r="D46" i="10"/>
  <c r="D766" i="3"/>
  <c r="D744" i="3"/>
  <c r="D630" i="3"/>
  <c r="D601" i="3"/>
  <c r="D926" i="3"/>
  <c r="D526" i="3"/>
  <c r="D710" i="3"/>
  <c r="D802" i="3"/>
  <c r="D592" i="3"/>
  <c r="D989" i="3"/>
  <c r="D634" i="3"/>
  <c r="D737" i="3"/>
  <c r="D962" i="3"/>
  <c r="D472" i="3"/>
  <c r="D465" i="3"/>
  <c r="D574" i="3"/>
  <c r="D973" i="3"/>
  <c r="D891" i="3"/>
  <c r="D853" i="3"/>
  <c r="D990" i="3"/>
  <c r="D870" i="3"/>
  <c r="D586" i="3"/>
  <c r="D464" i="3"/>
  <c r="D703" i="3"/>
  <c r="D567" i="3"/>
  <c r="D811" i="3"/>
  <c r="D887" i="3"/>
  <c r="D692" i="3"/>
  <c r="D814" i="3"/>
  <c r="D501" i="3"/>
  <c r="D683" i="3"/>
  <c r="D514" i="3"/>
  <c r="D976" i="3"/>
  <c r="D525" i="3"/>
  <c r="D563" i="3"/>
  <c r="D835" i="3"/>
  <c r="D900" i="3"/>
  <c r="D529" i="3"/>
  <c r="D838" i="3"/>
  <c r="D804" i="3"/>
  <c r="D729" i="3"/>
  <c r="D944" i="3"/>
  <c r="D857" i="3"/>
  <c r="D833" i="3"/>
  <c r="D693" i="3"/>
  <c r="D704" i="3"/>
  <c r="D483" i="3"/>
  <c r="D731" i="3"/>
  <c r="D485" i="3"/>
  <c r="D728" i="3"/>
  <c r="D896" i="3"/>
  <c r="D955" i="3"/>
  <c r="D736" i="3"/>
  <c r="D732" i="3"/>
  <c r="D767" i="3"/>
  <c r="D509" i="3"/>
  <c r="D597" i="3"/>
  <c r="D837" i="3"/>
  <c r="D938" i="3"/>
  <c r="D473" i="3"/>
  <c r="D482" i="3"/>
  <c r="D687" i="3"/>
  <c r="D953" i="3"/>
  <c r="D918" i="3"/>
  <c r="D996" i="3"/>
  <c r="D850" i="3"/>
  <c r="D723" i="3"/>
  <c r="D775" i="3"/>
  <c r="D519" i="3"/>
  <c r="D866" i="3"/>
  <c r="D375" i="3"/>
  <c r="D395" i="3"/>
  <c r="D327" i="3"/>
  <c r="D334" i="3"/>
  <c r="D335" i="3"/>
  <c r="D364" i="3"/>
  <c r="D418" i="3"/>
  <c r="D427" i="3"/>
  <c r="D677" i="3"/>
  <c r="D618" i="3"/>
  <c r="D679" i="3"/>
  <c r="D810" i="3"/>
  <c r="D385" i="3"/>
  <c r="D325" i="3"/>
  <c r="D348" i="3"/>
  <c r="D399" i="3"/>
  <c r="D301" i="3"/>
  <c r="D321" i="3"/>
  <c r="D304" i="3"/>
  <c r="D419" i="3"/>
  <c r="D411" i="3"/>
  <c r="D849" i="3"/>
  <c r="D979" i="3"/>
  <c r="D786" i="3"/>
  <c r="D423" i="3"/>
  <c r="D391" i="3"/>
  <c r="D311" i="3"/>
  <c r="D390" i="3"/>
  <c r="D307" i="3"/>
  <c r="D358" i="3"/>
  <c r="D363" i="3"/>
  <c r="D312" i="3"/>
  <c r="D415" i="3"/>
  <c r="D409" i="3"/>
  <c r="D782" i="3"/>
  <c r="D711" i="3"/>
  <c r="D720" i="3"/>
  <c r="D709" i="3"/>
  <c r="D668" i="3"/>
  <c r="D773" i="3"/>
  <c r="D370" i="3"/>
  <c r="D387" i="3"/>
  <c r="D376" i="3"/>
  <c r="D383" i="3"/>
  <c r="D317" i="3"/>
  <c r="D356" i="3"/>
  <c r="D305" i="3"/>
  <c r="D412" i="3"/>
  <c r="D209" i="3"/>
  <c r="D228" i="3"/>
  <c r="D199" i="3"/>
  <c r="D185" i="3"/>
  <c r="D231" i="3"/>
  <c r="D246" i="3"/>
  <c r="D261" i="3"/>
  <c r="D279" i="3"/>
  <c r="D298" i="3"/>
  <c r="D224" i="3"/>
  <c r="D184" i="3"/>
  <c r="D164" i="3"/>
  <c r="D244" i="3"/>
  <c r="D234" i="3"/>
  <c r="D171" i="3"/>
  <c r="D275" i="3"/>
  <c r="D274" i="3"/>
  <c r="D289" i="3"/>
  <c r="D197" i="3"/>
  <c r="D235" i="3"/>
  <c r="D238" i="3"/>
  <c r="D180" i="3"/>
  <c r="D179" i="3"/>
  <c r="D251" i="3"/>
  <c r="D286" i="3"/>
  <c r="D288" i="3"/>
  <c r="D227" i="3"/>
  <c r="D214" i="3"/>
  <c r="D229" i="3"/>
  <c r="D190" i="3"/>
  <c r="D178" i="3"/>
  <c r="D239" i="3"/>
  <c r="D254" i="3"/>
  <c r="D268" i="3"/>
  <c r="D269" i="3"/>
  <c r="D146" i="3"/>
  <c r="D149" i="3"/>
  <c r="D156" i="3"/>
  <c r="D155" i="3"/>
  <c r="D2" i="3"/>
  <c r="D98" i="3"/>
  <c r="D105" i="3"/>
  <c r="D21" i="3"/>
  <c r="D89" i="3"/>
  <c r="D55" i="3"/>
  <c r="D32" i="3"/>
  <c r="D54" i="3"/>
  <c r="D13" i="3"/>
  <c r="D9" i="3"/>
  <c r="D47" i="3"/>
  <c r="D92" i="3"/>
  <c r="D106" i="3"/>
  <c r="D25" i="3"/>
  <c r="D73" i="3"/>
  <c r="D67" i="3"/>
  <c r="D26" i="3"/>
  <c r="D77" i="3"/>
  <c r="D103" i="3"/>
  <c r="D23" i="3"/>
  <c r="D12" i="3"/>
  <c r="D85" i="3"/>
  <c r="D96" i="3"/>
  <c r="D100" i="3"/>
  <c r="D71" i="3"/>
  <c r="D31" i="3"/>
  <c r="D33" i="3"/>
  <c r="D109" i="3"/>
  <c r="D133" i="3"/>
  <c r="D589" i="10"/>
  <c r="D871" i="10"/>
  <c r="D266" i="10"/>
  <c r="D761" i="10"/>
  <c r="D819" i="10"/>
  <c r="D261" i="10"/>
  <c r="D578" i="10"/>
  <c r="D757" i="10"/>
  <c r="D471" i="10"/>
  <c r="D392" i="10"/>
  <c r="D680" i="10"/>
  <c r="D943" i="10"/>
  <c r="D554" i="10"/>
  <c r="D888" i="10"/>
  <c r="D963" i="10"/>
  <c r="D727" i="10"/>
  <c r="D579" i="10"/>
  <c r="D480" i="10"/>
  <c r="D339" i="10"/>
  <c r="D356" i="10"/>
  <c r="D584" i="10"/>
  <c r="D177" i="10"/>
  <c r="D191" i="10"/>
  <c r="D204" i="10"/>
  <c r="D162" i="10"/>
  <c r="D149" i="10"/>
  <c r="D225" i="10"/>
  <c r="D107" i="10"/>
  <c r="D136" i="10"/>
  <c r="D186" i="10"/>
  <c r="D76" i="10"/>
  <c r="D39" i="10"/>
  <c r="D140" i="10"/>
  <c r="D208" i="10"/>
  <c r="D42" i="10"/>
  <c r="D859" i="3"/>
  <c r="D589" i="3"/>
  <c r="D716" i="3"/>
  <c r="D488" i="3"/>
  <c r="D561" i="3"/>
  <c r="D954" i="3"/>
  <c r="D444" i="3"/>
  <c r="D565" i="3"/>
  <c r="D536" i="3"/>
  <c r="D898" i="3"/>
  <c r="D911" i="3"/>
  <c r="D699" i="3"/>
  <c r="D491" i="3"/>
  <c r="D774" i="3"/>
  <c r="D421" i="3"/>
  <c r="D546" i="3"/>
  <c r="D937" i="3"/>
  <c r="D872" i="3"/>
  <c r="D830" i="3"/>
  <c r="D466" i="3"/>
  <c r="D608" i="3"/>
  <c r="D583" i="3"/>
  <c r="D752" i="3"/>
  <c r="D500" i="3"/>
  <c r="D831" i="3"/>
  <c r="D504" i="3"/>
  <c r="D569" i="3"/>
  <c r="D452" i="3"/>
  <c r="D678" i="3"/>
  <c r="D879" i="3"/>
  <c r="D502" i="3"/>
  <c r="D933" i="3"/>
  <c r="D613" i="3"/>
  <c r="D714" i="3"/>
  <c r="D631" i="3"/>
  <c r="D309" i="3"/>
  <c r="D403" i="3"/>
  <c r="D365" i="3"/>
  <c r="D437" i="3"/>
  <c r="D487" i="3"/>
  <c r="D733" i="3"/>
  <c r="D360" i="3"/>
  <c r="D299" i="3"/>
  <c r="D323" i="3"/>
  <c r="D439" i="3"/>
  <c r="D430" i="3"/>
  <c r="D894" i="3"/>
  <c r="D590" i="3"/>
  <c r="D388" i="3"/>
  <c r="D386" i="3"/>
  <c r="D308" i="3"/>
  <c r="D425" i="3"/>
  <c r="D746" i="3"/>
  <c r="D776" i="3"/>
  <c r="D647" i="3"/>
  <c r="D310" i="3"/>
  <c r="D346" i="3"/>
  <c r="D316" i="3"/>
  <c r="D410" i="3"/>
  <c r="D213" i="3"/>
  <c r="D183" i="3"/>
  <c r="D216" i="3"/>
  <c r="D284" i="3"/>
  <c r="D297" i="3"/>
  <c r="D211" i="3"/>
  <c r="D174" i="3"/>
  <c r="D258" i="3"/>
  <c r="D265" i="3"/>
  <c r="D170" i="3"/>
  <c r="D194" i="3"/>
  <c r="D160" i="3"/>
  <c r="D266" i="3"/>
  <c r="D218" i="3"/>
  <c r="D173" i="3"/>
  <c r="D217" i="3"/>
  <c r="D255" i="3"/>
  <c r="D290" i="3"/>
  <c r="D143" i="3"/>
  <c r="D147" i="3"/>
  <c r="D4" i="3"/>
  <c r="D49" i="3"/>
  <c r="D8" i="3"/>
  <c r="D59" i="3"/>
  <c r="D108" i="3"/>
  <c r="D20" i="3"/>
  <c r="D60" i="3"/>
  <c r="D64" i="3"/>
  <c r="D82" i="3"/>
  <c r="D114" i="3"/>
  <c r="D66" i="3"/>
  <c r="D113" i="3"/>
  <c r="D68" i="3"/>
  <c r="D14" i="3"/>
  <c r="D117" i="3"/>
  <c r="D121" i="3"/>
  <c r="D120" i="3"/>
  <c r="D130" i="3"/>
  <c r="D122" i="3"/>
  <c r="D136" i="3"/>
  <c r="D715" i="10"/>
  <c r="D501" i="10"/>
  <c r="D986" i="10"/>
  <c r="D303" i="10"/>
  <c r="D798" i="10"/>
  <c r="D357" i="10"/>
  <c r="D423" i="10"/>
  <c r="D398" i="10"/>
  <c r="D802" i="10"/>
  <c r="D407" i="10"/>
  <c r="D184" i="10"/>
  <c r="D221" i="10"/>
  <c r="D45" i="10"/>
  <c r="D79" i="10"/>
  <c r="D212" i="10"/>
  <c r="D97" i="10"/>
  <c r="D178" i="10"/>
  <c r="D442" i="3"/>
  <c r="D701" i="3"/>
  <c r="D607" i="3"/>
  <c r="D725" i="3"/>
  <c r="D541" i="3"/>
  <c r="D568" i="3"/>
  <c r="D603" i="3"/>
  <c r="D740" i="3"/>
  <c r="D694" i="3"/>
  <c r="D841" i="3"/>
  <c r="D722" i="3"/>
  <c r="D856" i="3"/>
  <c r="D868" i="3"/>
  <c r="D553" i="3"/>
  <c r="D812" i="3"/>
  <c r="D560" i="3"/>
  <c r="D587" i="3"/>
  <c r="D532" i="3"/>
  <c r="D315" i="3"/>
  <c r="D434" i="3"/>
  <c r="D659" i="3"/>
  <c r="D322" i="3"/>
  <c r="D435" i="3"/>
  <c r="D902" i="3"/>
  <c r="D401" i="3"/>
  <c r="D372" i="3"/>
  <c r="D931" i="3"/>
  <c r="D651" i="3"/>
  <c r="D303" i="3"/>
  <c r="D438" i="3"/>
  <c r="D200" i="3"/>
  <c r="D270" i="3"/>
  <c r="D219" i="3"/>
  <c r="D252" i="3"/>
  <c r="D181" i="3"/>
  <c r="D249" i="3"/>
  <c r="D187" i="3"/>
  <c r="D243" i="3"/>
  <c r="D296" i="3"/>
  <c r="D154" i="3"/>
  <c r="D41" i="3"/>
  <c r="D90" i="3"/>
  <c r="D99" i="3"/>
  <c r="D45" i="3"/>
  <c r="D83" i="3"/>
  <c r="D112" i="3"/>
  <c r="D34" i="3"/>
  <c r="D140" i="3"/>
  <c r="D137" i="3"/>
  <c r="D123" i="3"/>
  <c r="D975" i="10"/>
  <c r="D856" i="10"/>
  <c r="D565" i="10"/>
  <c r="D347" i="10"/>
  <c r="D563" i="10"/>
  <c r="D990" i="10"/>
  <c r="D291" i="10"/>
  <c r="D263" i="10"/>
  <c r="D983" i="10"/>
  <c r="D108" i="10"/>
  <c r="D199" i="10"/>
  <c r="D50" i="10"/>
  <c r="D228" i="10"/>
  <c r="D38" i="10"/>
  <c r="D59" i="10"/>
  <c r="D29" i="10"/>
  <c r="D207" i="10"/>
  <c r="D674" i="3"/>
  <c r="D572" i="3"/>
  <c r="D448" i="3"/>
  <c r="D616" i="3"/>
  <c r="D594" i="3"/>
  <c r="D888" i="3"/>
  <c r="D743" i="3"/>
  <c r="D626" i="3"/>
  <c r="D447" i="3"/>
  <c r="D705" i="3"/>
  <c r="D645" i="3"/>
  <c r="D718" i="3"/>
  <c r="D478" i="3"/>
  <c r="D498" i="3"/>
  <c r="D324" i="3"/>
  <c r="D637" i="3"/>
  <c r="D402" i="3"/>
  <c r="D697" i="3"/>
  <c r="D328" i="3"/>
  <c r="D384" i="3"/>
  <c r="D730" i="3"/>
  <c r="D389" i="3"/>
  <c r="D429" i="3"/>
  <c r="D167" i="3"/>
  <c r="D220" i="3"/>
  <c r="D280" i="3"/>
  <c r="D195" i="3"/>
  <c r="D226" i="3"/>
  <c r="D204" i="3"/>
  <c r="D144" i="3"/>
  <c r="D43" i="3"/>
  <c r="D80" i="3"/>
  <c r="D29" i="3"/>
  <c r="D11" i="3"/>
  <c r="D110" i="3"/>
  <c r="D131" i="3"/>
  <c r="D128" i="3"/>
  <c r="D116" i="3"/>
  <c r="D618" i="10"/>
  <c r="D564" i="10"/>
  <c r="D824" i="10"/>
  <c r="D791" i="10"/>
  <c r="D794" i="10"/>
  <c r="D503" i="10"/>
  <c r="D582" i="10"/>
  <c r="D879" i="10"/>
  <c r="D325" i="10"/>
  <c r="D17" i="10"/>
  <c r="D141" i="10"/>
  <c r="D163" i="10"/>
  <c r="D28" i="10"/>
  <c r="D142" i="10"/>
  <c r="D994" i="3"/>
  <c r="D663" i="3"/>
  <c r="D854" i="3"/>
  <c r="D917" i="3"/>
  <c r="D880" i="3"/>
  <c r="D858" i="3"/>
  <c r="D625" i="3"/>
  <c r="D654" i="3"/>
  <c r="D681" i="3"/>
  <c r="D813" i="3"/>
  <c r="D972" i="3"/>
  <c r="D822" i="3"/>
  <c r="D367" i="3"/>
  <c r="D417" i="3"/>
  <c r="D378" i="3"/>
  <c r="D345" i="3"/>
  <c r="D512" i="3"/>
  <c r="D336" i="3"/>
  <c r="D426" i="3"/>
  <c r="D393" i="3"/>
  <c r="D368" i="3"/>
  <c r="D256" i="3"/>
  <c r="D210" i="3"/>
  <c r="D201" i="3"/>
  <c r="D264" i="3"/>
  <c r="D232" i="3"/>
  <c r="D285" i="3"/>
  <c r="D27" i="3"/>
  <c r="D16" i="3"/>
  <c r="D74" i="3"/>
  <c r="D53" i="3"/>
  <c r="D58" i="3"/>
  <c r="D129" i="3"/>
  <c r="D142" i="3"/>
  <c r="D285" i="10"/>
  <c r="D972" i="10"/>
  <c r="D502" i="10"/>
  <c r="D755" i="10"/>
  <c r="D928" i="10"/>
  <c r="D860" i="10"/>
  <c r="D889" i="10"/>
  <c r="D613" i="10"/>
  <c r="D736" i="10"/>
  <c r="D419" i="10"/>
  <c r="D354" i="10"/>
  <c r="D31" i="10"/>
  <c r="D4" i="10"/>
  <c r="D147" i="10"/>
  <c r="D129" i="10"/>
  <c r="D56" i="10"/>
  <c r="D55" i="10"/>
  <c r="D209" i="10"/>
  <c r="D910" i="3"/>
  <c r="D809" i="3"/>
  <c r="D676" i="3"/>
  <c r="D552" i="3"/>
  <c r="D570" i="3"/>
  <c r="D527" i="3"/>
  <c r="D523" i="3"/>
  <c r="D763" i="3"/>
  <c r="D489" i="3"/>
  <c r="D675" i="3"/>
  <c r="D450" i="3"/>
  <c r="D719" i="3"/>
  <c r="D897" i="3"/>
  <c r="D669" i="3"/>
  <c r="D620" i="3"/>
  <c r="D600" i="3"/>
  <c r="D685" i="3"/>
  <c r="D332" i="3"/>
  <c r="D396" i="3"/>
  <c r="D578" i="3"/>
  <c r="D319" i="3"/>
  <c r="D377" i="3"/>
  <c r="D876" i="3"/>
  <c r="D871" i="3"/>
  <c r="D400" i="3"/>
  <c r="D406" i="3"/>
  <c r="D684" i="3"/>
  <c r="D342" i="3"/>
  <c r="D392" i="3"/>
  <c r="D237" i="3"/>
  <c r="D225" i="3"/>
  <c r="D223" i="3"/>
  <c r="D159" i="3"/>
  <c r="D294" i="3"/>
  <c r="D247" i="3"/>
  <c r="D262" i="3"/>
  <c r="D163" i="3"/>
  <c r="D287" i="3"/>
  <c r="D152" i="3"/>
  <c r="D97" i="3"/>
  <c r="D63" i="3"/>
  <c r="D87" i="3"/>
  <c r="D101" i="3"/>
  <c r="D18" i="3"/>
  <c r="D78" i="3"/>
  <c r="D102" i="3"/>
  <c r="D125" i="3"/>
  <c r="D115" i="3"/>
  <c r="D126" i="3"/>
  <c r="D254" i="10"/>
  <c r="D847" i="10"/>
  <c r="D322" i="10"/>
  <c r="D479" i="10"/>
  <c r="D742" i="10"/>
  <c r="D626" i="10"/>
  <c r="D350" i="10"/>
  <c r="D971" i="10"/>
  <c r="D921" i="10"/>
  <c r="D292" i="10"/>
  <c r="D84" i="10"/>
  <c r="D189" i="10"/>
  <c r="D7" i="10"/>
  <c r="D174" i="10"/>
  <c r="D188" i="10"/>
  <c r="D64" i="10"/>
  <c r="D689" i="3"/>
  <c r="D757" i="3"/>
  <c r="D633" i="3"/>
  <c r="D908" i="3"/>
  <c r="D906" i="3"/>
  <c r="D463" i="3"/>
  <c r="D867" i="3"/>
  <c r="D764" i="3"/>
  <c r="D941" i="3"/>
  <c r="D912" i="3"/>
  <c r="D611" i="3"/>
  <c r="D770" i="3"/>
  <c r="D878" i="3"/>
  <c r="D934" i="3"/>
  <c r="D845" i="3"/>
  <c r="D302" i="3"/>
  <c r="D422" i="3"/>
  <c r="D379" i="3"/>
  <c r="D408" i="3"/>
  <c r="D459" i="3"/>
  <c r="D320" i="3"/>
  <c r="D998" i="3"/>
  <c r="D404" i="3"/>
  <c r="D344" i="3"/>
  <c r="D230" i="3"/>
  <c r="D191" i="3"/>
  <c r="D212" i="3"/>
  <c r="D182" i="3"/>
  <c r="D291" i="3"/>
  <c r="D278" i="3"/>
  <c r="D3" i="3"/>
  <c r="D7" i="3"/>
  <c r="D107" i="3"/>
  <c r="D22" i="3"/>
  <c r="D30" i="3"/>
  <c r="D65" i="3"/>
  <c r="D127" i="3"/>
  <c r="D119" i="3"/>
  <c r="D906" i="10"/>
  <c r="D674" i="10"/>
  <c r="D848" i="10"/>
  <c r="D836" i="10"/>
  <c r="D882" i="10"/>
  <c r="D899" i="10"/>
  <c r="D623" i="10"/>
  <c r="D644" i="10"/>
  <c r="D976" i="10"/>
  <c r="D131" i="10"/>
  <c r="D223" i="10"/>
  <c r="D214" i="10"/>
  <c r="D78" i="10"/>
  <c r="D95" i="10"/>
  <c r="D203" i="10"/>
  <c r="D494" i="3"/>
  <c r="D507" i="3"/>
  <c r="D825" i="3"/>
  <c r="D980" i="3"/>
  <c r="D474" i="3"/>
  <c r="D798" i="3"/>
  <c r="D966" i="3"/>
  <c r="D530" i="3"/>
  <c r="D449" i="3"/>
  <c r="D470" i="3"/>
  <c r="D925" i="3"/>
  <c r="D314" i="3"/>
  <c r="D407" i="3"/>
  <c r="D398" i="3"/>
  <c r="D414" i="3"/>
  <c r="D338" i="3"/>
  <c r="D347" i="3"/>
  <c r="D556" i="3"/>
  <c r="D362" i="3"/>
  <c r="D39" i="3"/>
  <c r="D245" i="3"/>
  <c r="D166" i="3"/>
  <c r="D267" i="3"/>
  <c r="D236" i="3"/>
  <c r="D208" i="3"/>
  <c r="D145" i="3"/>
  <c r="D88" i="3"/>
  <c r="D19" i="3"/>
  <c r="D5" i="3"/>
  <c r="D24" i="3"/>
  <c r="D40" i="3"/>
  <c r="D124" i="3"/>
  <c r="D138" i="3"/>
  <c r="D535" i="10"/>
  <c r="D183" i="10"/>
  <c r="D748" i="3"/>
  <c r="D566" i="3"/>
  <c r="D672" i="3"/>
  <c r="D664" i="3"/>
  <c r="D708" i="3"/>
  <c r="D832" i="3"/>
  <c r="D374" i="3"/>
  <c r="D413" i="3"/>
  <c r="D313" i="3"/>
  <c r="D369" i="3"/>
  <c r="D432" i="3"/>
  <c r="D847" i="3"/>
  <c r="D177" i="3"/>
  <c r="D273" i="3"/>
  <c r="D198" i="3"/>
  <c r="D259" i="3"/>
  <c r="D215" i="3"/>
  <c r="D157" i="3"/>
  <c r="D76" i="3"/>
  <c r="D111" i="3"/>
  <c r="D84" i="3"/>
  <c r="D141" i="3"/>
  <c r="D134" i="3"/>
  <c r="D726" i="10"/>
  <c r="D585" i="10"/>
  <c r="D220" i="10"/>
  <c r="D155" i="10"/>
  <c r="D32" i="10"/>
  <c r="D22" i="10"/>
  <c r="D649" i="3"/>
  <c r="D571" i="3"/>
  <c r="D619" i="3"/>
  <c r="D788" i="3"/>
  <c r="D596" i="3"/>
  <c r="D984" i="3"/>
  <c r="D821" i="3"/>
  <c r="D824" i="3"/>
  <c r="D558" i="3"/>
  <c r="D840" i="3"/>
  <c r="D702" i="3"/>
  <c r="D300" i="3"/>
  <c r="D615" i="3"/>
  <c r="D373" i="3"/>
  <c r="D919" i="3"/>
  <c r="D353" i="3"/>
  <c r="D486" i="3"/>
  <c r="D381" i="3"/>
  <c r="D161" i="3"/>
  <c r="D283" i="3"/>
  <c r="D193" i="3"/>
  <c r="D242" i="3"/>
  <c r="D295" i="3"/>
  <c r="D172" i="3"/>
  <c r="D148" i="3"/>
  <c r="D72" i="3"/>
  <c r="D94" i="3"/>
  <c r="D37" i="3"/>
  <c r="D15" i="3"/>
  <c r="D135" i="3"/>
  <c r="D139" i="3"/>
  <c r="D118" i="3"/>
  <c r="V872" i="4" l="1"/>
  <c r="W872" i="4" s="1"/>
  <c r="U872" i="4"/>
  <c r="U972" i="4"/>
  <c r="V972" i="4"/>
  <c r="W972" i="4" s="1"/>
  <c r="Y983" i="4"/>
  <c r="X983" i="4"/>
  <c r="AJ954" i="4"/>
  <c r="U880" i="4"/>
  <c r="V880" i="4"/>
  <c r="W880" i="4" s="1"/>
  <c r="E9" i="4"/>
  <c r="I9" i="4" s="1"/>
  <c r="D9" i="4"/>
  <c r="H9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L711" i="4" s="1"/>
  <c r="AR711" i="4" s="1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AH996" i="4" s="1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E781" i="4" s="1"/>
  <c r="I781" i="4" s="1"/>
  <c r="AH935" i="4"/>
  <c r="AK989" i="4"/>
  <c r="AG989" i="4"/>
  <c r="AJ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L358" i="4" s="1"/>
  <c r="AR358" i="4" s="1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M543" i="4"/>
  <c r="AS543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F895" i="4" s="1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O31" i="4" s="1"/>
  <c r="AU31" i="4" s="1"/>
  <c r="AB31" i="4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E950" i="4"/>
  <c r="AQ950" i="4" s="1"/>
  <c r="AD950" i="4"/>
  <c r="AP950" i="4" s="1"/>
  <c r="AA950" i="4"/>
  <c r="AM950" i="4" s="1"/>
  <c r="AC950" i="4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781" i="4"/>
  <c r="H781" i="4" s="1"/>
  <c r="D805" i="4"/>
  <c r="H805" i="4" s="1"/>
  <c r="F805" i="4"/>
  <c r="J805" i="4" s="1"/>
  <c r="G805" i="4"/>
  <c r="E805" i="4"/>
  <c r="I805" i="4" s="1"/>
  <c r="E821" i="4"/>
  <c r="I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D44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J355" i="4" l="1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H972" i="4"/>
  <c r="AG972" i="4"/>
  <c r="AF972" i="4"/>
  <c r="AJ972" i="4"/>
  <c r="AI972" i="4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L983" i="4" s="1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N148" i="4" s="1"/>
  <c r="AT148" i="4" s="1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M996" i="4" s="1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O950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P148" i="4" s="1"/>
  <c r="AV148" i="4" s="1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AQ109" i="4"/>
  <c r="AW109" i="4" s="1"/>
  <c r="AN89" i="4"/>
  <c r="AT89" i="4" s="1"/>
  <c r="AN92" i="4"/>
  <c r="AT92" i="4" s="1"/>
  <c r="AK59" i="4"/>
  <c r="AM20" i="4"/>
  <c r="AS20" i="4" s="1"/>
  <c r="AC59" i="4"/>
  <c r="AO59" i="4" s="1"/>
  <c r="AU59" i="4" s="1"/>
  <c r="AA59" i="4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AH136" i="4"/>
  <c r="Z136" i="4"/>
  <c r="AL136" i="4" s="1"/>
  <c r="AR136" i="4" s="1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F36" i="4" s="1"/>
  <c r="J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B919" i="4"/>
  <c r="AC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P513" i="4" s="1"/>
  <c r="AV513" i="4" s="1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N174" i="4" s="1"/>
  <c r="AT174" i="4" s="1"/>
  <c r="AL22" i="4"/>
  <c r="AR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AP100" i="4" s="1"/>
  <c r="AV100" i="4" s="1"/>
  <c r="Z11" i="4"/>
  <c r="AO106" i="4"/>
  <c r="AU106" i="4" s="1"/>
  <c r="AK101" i="4"/>
  <c r="AF100" i="4"/>
  <c r="AL100" i="4" s="1"/>
  <c r="AR100" i="4" s="1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AN413" i="4"/>
  <c r="AT413" i="4" s="1"/>
  <c r="F344" i="4"/>
  <c r="J344" i="4" s="1"/>
  <c r="AJ330" i="4"/>
  <c r="AP330" i="4" s="1"/>
  <c r="AV330" i="4" s="1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M355" i="4" s="1"/>
  <c r="AS355" i="4" s="1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Q491" i="4" s="1"/>
  <c r="AW491" i="4" s="1"/>
  <c r="AE491" i="4"/>
  <c r="AB491" i="4"/>
  <c r="Z491" i="4"/>
  <c r="AH491" i="4"/>
  <c r="AN491" i="4" s="1"/>
  <c r="AT491" i="4" s="1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Y906" i="4" s="1"/>
  <c r="AW962" i="4"/>
  <c r="AG962" i="4"/>
  <c r="AT962" i="4"/>
  <c r="AH962" i="4"/>
  <c r="AU962" i="4"/>
  <c r="AS962" i="4"/>
  <c r="AA962" i="4"/>
  <c r="AM962" i="4" s="1"/>
  <c r="AV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X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D422" i="4"/>
  <c r="AA597" i="4"/>
  <c r="AF597" i="4"/>
  <c r="AI597" i="4"/>
  <c r="AI455" i="4"/>
  <c r="AJ455" i="4"/>
  <c r="AJ411" i="4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P651" i="4" s="1"/>
  <c r="AV651" i="4" s="1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M560" i="4" s="1"/>
  <c r="AS560" i="4" s="1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917" i="4"/>
  <c r="AL917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G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AA751" i="4"/>
  <c r="AD751" i="4"/>
  <c r="AN850" i="4"/>
  <c r="AT850" i="4" s="1"/>
  <c r="AP850" i="4"/>
  <c r="AV85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H131" i="4"/>
  <c r="AL664" i="4"/>
  <c r="AR664" i="4" s="1"/>
  <c r="F664" i="4" s="1"/>
  <c r="J664" i="4" s="1"/>
  <c r="AL656" i="4"/>
  <c r="AR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P17" i="4" s="1"/>
  <c r="AV17" i="4" s="1"/>
  <c r="AA17" i="4"/>
  <c r="AM17" i="4" s="1"/>
  <c r="AS17" i="4" s="1"/>
  <c r="AC131" i="4"/>
  <c r="AC784" i="4"/>
  <c r="AD61" i="4"/>
  <c r="AD107" i="4"/>
  <c r="AP107" i="4" s="1"/>
  <c r="AV107" i="4" s="1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D18" i="4"/>
  <c r="H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830" i="4"/>
  <c r="AW830" i="4" s="1"/>
  <c r="G543" i="4"/>
  <c r="F543" i="4"/>
  <c r="J543" i="4" s="1"/>
  <c r="E543" i="4"/>
  <c r="I543" i="4" s="1"/>
  <c r="D543" i="4"/>
  <c r="H543" i="4" s="1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AO779" i="4"/>
  <c r="AU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G36" i="4"/>
  <c r="AK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515" i="4"/>
  <c r="AW515" i="4" s="1"/>
  <c r="AN515" i="4"/>
  <c r="AT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N17" i="4"/>
  <c r="AT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Q934" i="4" s="1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W157" i="4"/>
  <c r="AC52" i="4"/>
  <c r="AO52" i="4" s="1"/>
  <c r="AU52" i="4" s="1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D756" i="4"/>
  <c r="AD166" i="4"/>
  <c r="AC166" i="4"/>
  <c r="Z79" i="4"/>
  <c r="AD79" i="4"/>
  <c r="AP79" i="4" s="1"/>
  <c r="AV79" i="4" s="1"/>
  <c r="AA79" i="4"/>
  <c r="AA752" i="4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M635" i="4" s="1"/>
  <c r="AS635" i="4" s="1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E740" i="4"/>
  <c r="AQ740" i="4" s="1"/>
  <c r="AW740" i="4" s="1"/>
  <c r="AV740" i="4"/>
  <c r="AC990" i="4"/>
  <c r="AO990" i="4" s="1"/>
  <c r="AB990" i="4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F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R149" i="4" s="1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N826" i="4" s="1"/>
  <c r="AT826" i="4" s="1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AO942" i="4" s="1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N967" i="4" s="1"/>
  <c r="AD967" i="4"/>
  <c r="AP967" i="4" s="1"/>
  <c r="Z967" i="4"/>
  <c r="AL967" i="4" s="1"/>
  <c r="AC967" i="4"/>
  <c r="AS967" i="4"/>
  <c r="AU967" i="4"/>
  <c r="AE967" i="4"/>
  <c r="AQ967" i="4" s="1"/>
  <c r="AA967" i="4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AQ129" i="4" s="1"/>
  <c r="AW129" i="4" s="1"/>
  <c r="Y125" i="4"/>
  <c r="AD125" i="4" s="1"/>
  <c r="Y87" i="4"/>
  <c r="Y86" i="4"/>
  <c r="AD86" i="4" s="1"/>
  <c r="Y78" i="4"/>
  <c r="Z21" i="4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N35" i="4" s="1"/>
  <c r="AT35" i="4" s="1"/>
  <c r="AA35" i="4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E105" i="4"/>
  <c r="AQ105" i="4" s="1"/>
  <c r="AW105" i="4" s="1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D587" i="4"/>
  <c r="H587" i="4" s="1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E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K876" i="4" l="1"/>
  <c r="E255" i="4"/>
  <c r="I255" i="4" s="1"/>
  <c r="AH639" i="4"/>
  <c r="AK880" i="4"/>
  <c r="AE880" i="4"/>
  <c r="AQ880" i="4" s="1"/>
  <c r="AB880" i="4"/>
  <c r="AN880" i="4" s="1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O880" i="4" s="1"/>
  <c r="AD880" i="4"/>
  <c r="AP880" i="4" s="1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O972" i="4" s="1"/>
  <c r="AA972" i="4"/>
  <c r="AM972" i="4" s="1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F587" i="4"/>
  <c r="J587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AD674" i="4"/>
  <c r="Y909" i="4"/>
  <c r="AN664" i="4"/>
  <c r="AT664" i="4" s="1"/>
  <c r="AK962" i="4"/>
  <c r="AJ962" i="4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Q942" i="4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P674" i="4" s="1"/>
  <c r="AV674" i="4" s="1"/>
  <c r="AI674" i="4"/>
  <c r="AO674" i="4" s="1"/>
  <c r="AU674" i="4" s="1"/>
  <c r="AL651" i="4"/>
  <c r="AR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N919" i="4" s="1"/>
  <c r="AC639" i="4"/>
  <c r="AJ639" i="4"/>
  <c r="AP639" i="4" s="1"/>
  <c r="AV639" i="4" s="1"/>
  <c r="AB639" i="4"/>
  <c r="AN639" i="4" s="1"/>
  <c r="AT639" i="4" s="1"/>
  <c r="AD803" i="4"/>
  <c r="AP803" i="4" s="1"/>
  <c r="AV803" i="4" s="1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E587" i="4"/>
  <c r="I587" i="4" s="1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AB674" i="4"/>
  <c r="AK674" i="4"/>
  <c r="AE674" i="4"/>
  <c r="AF962" i="4"/>
  <c r="AC962" i="4"/>
  <c r="AE962" i="4"/>
  <c r="D96" i="4"/>
  <c r="H96" i="4" s="1"/>
  <c r="AL11" i="4"/>
  <c r="AR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M955" i="4" s="1"/>
  <c r="AF955" i="4"/>
  <c r="AL955" i="4" s="1"/>
  <c r="AH955" i="4"/>
  <c r="AN955" i="4" s="1"/>
  <c r="AK994" i="4"/>
  <c r="AF891" i="4"/>
  <c r="AG891" i="4"/>
  <c r="AM891" i="4" s="1"/>
  <c r="AQ994" i="4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17" i="4"/>
  <c r="I17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E811" i="4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N111" i="4" s="1"/>
  <c r="AT111" i="4" s="1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Q84" i="4" s="1"/>
  <c r="AW84" i="4" s="1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M303" i="4" s="1"/>
  <c r="AS303" i="4" s="1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186" i="4" l="1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6" i="4" l="1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<sst xmlns="http://schemas.openxmlformats.org/spreadsheetml/2006/main" count="238" uniqueCount="116">
  <si>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</si>
  <si>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</si>
  <si>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</si>
  <si>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</si>
  <si>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</si>
  <si>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</si>
  <si>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</si>
  <si>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</si>
  <si>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</si>
  <si>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</si>
  <si>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</si>
  <si>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</si>
  <si>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</si>
  <si>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</si>
  <si>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</si>
  <si>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</si>
  <si>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</si>
  <si>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</si>
  <si>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</si>
  <si>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</si>
  <si>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</si>
  <si>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</si>
  <si>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</si>
  <si>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</si>
  <si>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</si>
  <si>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</si>
  <si>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</si>
  <si>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</si>
  <si>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</si>
  <si>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</si>
  <si>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</si>
  <si>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</si>
  <si>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</si>
  <si>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</si>
  <si>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</si>
  <si>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</si>
  <si>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</si>
  <si>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</si>
  <si>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</si>
  <si>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</si>
  <si>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</si>
  <si>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</si>
  <si>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</si>
  <si>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</si>
  <si>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</si>
  <si>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</si>
  <si>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</si>
  <si>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</si>
  <si>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</si>
  <si>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</si>
  <si>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</si>
  <si>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</si>
  <si>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</si>
  <si>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</si>
  <si>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</si>
  <si>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</si>
  <si>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</si>
  <si>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</si>
  <si>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</si>
  <si>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</si>
  <si>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</si>
  <si>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</si>
  <si>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</si>
  <si>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</si>
  <si>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</si>
  <si>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</si>
  <si>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</si>
  <si>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</si>
  <si>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</si>
  <si>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</si>
  <si>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</si>
  <si>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</si>
  <si>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Fluminense</t>
  </si>
  <si>
    <t>Fortaleza</t>
  </si>
  <si>
    <t>Athletico-PR</t>
  </si>
  <si>
    <t>Santos</t>
  </si>
  <si>
    <t>Sport Recife</t>
  </si>
  <si>
    <t>Chapecoense-SC</t>
  </si>
  <si>
    <t>Cuiaba</t>
  </si>
  <si>
    <t>Corinthians</t>
  </si>
  <si>
    <t>Serie A</t>
  </si>
  <si>
    <t>Sligo Rovers</t>
  </si>
  <si>
    <t>Shamrock Rovers</t>
  </si>
  <si>
    <t>Premier Division</t>
  </si>
  <si>
    <t>Derry City</t>
  </si>
  <si>
    <t>Bohemians</t>
  </si>
  <si>
    <t>America MG</t>
  </si>
  <si>
    <t>Bragantino</t>
  </si>
  <si>
    <t>Gremio</t>
  </si>
  <si>
    <t>Ceara</t>
  </si>
  <si>
    <t>Palmeiras</t>
  </si>
  <si>
    <t>Flamengo RJ</t>
  </si>
  <si>
    <t>Atletico GO</t>
  </si>
  <si>
    <t>Sao Paulo</t>
  </si>
  <si>
    <t>Internacional</t>
  </si>
  <si>
    <t>Finn Harps</t>
  </si>
  <si>
    <t>Longford</t>
  </si>
  <si>
    <t>St. Patricks</t>
  </si>
  <si>
    <t>Waterford</t>
  </si>
  <si>
    <t>Juventude</t>
  </si>
  <si>
    <t>12/11/2021</t>
  </si>
  <si>
    <t>13/11/2021</t>
  </si>
  <si>
    <t>14/11/2021</t>
  </si>
  <si>
    <t>Atletico-MG</t>
  </si>
  <si>
    <t>Union de Santa Fe</t>
  </si>
  <si>
    <t>Defensa y Justicia</t>
  </si>
  <si>
    <t>Patronato</t>
  </si>
  <si>
    <t>Lanus</t>
  </si>
  <si>
    <t>Banfield</t>
  </si>
  <si>
    <t>Aldosivi</t>
  </si>
  <si>
    <t>Bahia</t>
  </si>
  <si>
    <t>16/11/2021</t>
  </si>
  <si>
    <t>17/11/2021</t>
  </si>
  <si>
    <t>18/11/2021</t>
  </si>
  <si>
    <t>19/11/2021</t>
  </si>
  <si>
    <t>Liga Profesional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</si>
</sst>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49" fontId="0" fillId="3" borderId="0" xfId="0" applyNumberFormat="1" applyFill="1"/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solve_for_c('True_Odds_Calculator_3-way'!#REF!,'True_Odds_Calculator_3-way'!#REF!,'True_Odds_Calculator_3-way'!#REF!,'Log_working_3-way'!B$1,'Log_working_3-way'!B$2)</f>
        <v>#NAME?</v>
      </c>
      <c r="F38" s="6" t="e">
        <f ca="1">IF('Log_working_3-way'!D38="","",1/'True_Odds_Calculator_3-way'!#REF!+1/'True_Odds_Calculator_3-way'!#REF!+1/'True_Odds_Calculator_3-way'!#REF!-1)</f>
        <v>#NAME?</v>
      </c>
      <c r="H38" s="6" t="e">
        <f ca="1">IF('Log_working_3-way'!$D38="","",'True_Odds_Calculator_3-way'!#REF!/'True_Odds_Calculator_3-way'!#REF!-1)</f>
        <v>#NAME?</v>
      </c>
      <c r="I38" s="6" t="e">
        <f ca="1">IF('Log_working_3-way'!$D38="","",'True_Odds_Calculator_3-way'!#REF!/'True_Odds_Calculator_3-way'!#REF!-1)</f>
        <v>#NAME?</v>
      </c>
      <c r="J38" s="6" t="e">
        <f ca="1">IF('Log_working_3-way'!$D38="","",'True_Odds_Calculator_3-way'!#REF!/'True_Odds_Calculator_3-way'!#REF!-1)</f>
        <v>#NAME?</v>
      </c>
      <c r="K38" s="6" t="e">
        <f ca="1">IF('Log_working_3-way'!$D38="","",1/'True_Odds_Calculator_3-way'!#REF!+1/'True_Odds_Calculator_3-way'!#REF!+1/'True_Odds_Calculator_3-way'!#REF!-1)</f>
        <v>#NAME?</v>
      </c>
    </row>
    <row r="39" spans="4:11" x14ac:dyDescent="0.25">
      <c r="D39" t="e">
        <f ca="1">solve_for_c('True_Odds_Calculator_3-way'!#REF!,'True_Odds_Calculator_3-way'!#REF!,'True_Odds_Calculator_3-way'!#REF!,'Log_working_3-way'!B$1,'Log_working_3-way'!B$2)</f>
        <v>#NAME?</v>
      </c>
      <c r="F39" s="6" t="e">
        <f ca="1">IF('Log_working_3-way'!D39="","",1/'True_Odds_Calculator_3-way'!#REF!+1/'True_Odds_Calculator_3-way'!#REF!+1/'True_Odds_Calculator_3-way'!#REF!-1)</f>
        <v>#NAME?</v>
      </c>
      <c r="H39" s="6" t="e">
        <f ca="1">IF('Log_working_3-way'!$D39="","",'True_Odds_Calculator_3-way'!#REF!/'True_Odds_Calculator_3-way'!#REF!-1)</f>
        <v>#NAME?</v>
      </c>
      <c r="I39" s="6" t="e">
        <f ca="1">IF('Log_working_3-way'!$D39="","",'True_Odds_Calculator_3-way'!#REF!/'True_Odds_Calculator_3-way'!#REF!-1)</f>
        <v>#NAME?</v>
      </c>
      <c r="J39" s="6" t="e">
        <f ca="1">IF('Log_working_3-way'!$D39="","",'True_Odds_Calculator_3-way'!#REF!/'True_Odds_Calculator_3-way'!#REF!-1)</f>
        <v>#NAME?</v>
      </c>
      <c r="K39" s="6" t="e">
        <f ca="1">IF('Log_working_3-way'!$D39="","",1/'True_Odds_Calculator_3-way'!#REF!+1/'True_Odds_Calculator_3-way'!#REF!+1/'True_Odds_Calculator_3-way'!#REF!-1)</f>
        <v>#NAME?</v>
      </c>
    </row>
    <row r="40" spans="4:11" x14ac:dyDescent="0.25">
      <c r="D40" t="e">
        <f ca="1">solve_for_c('True_Odds_Calculator_3-way'!A39,'True_Odds_Calculator_3-way'!B39,'True_Odds_Calculator_3-way'!C39,'Log_working_3-way'!B$1,'Log_working_3-way'!B$2)</f>
        <v>#NAME?</v>
      </c>
      <c r="F40" s="6" t="e">
        <f ca="1">IF('Log_working_3-way'!D40="","",1/'True_Odds_Calculator_3-way'!N39+1/'True_Odds_Calculator_3-way'!O39+1/'True_Odds_Calculator_3-way'!#REF!-1)</f>
        <v>#NAME?</v>
      </c>
      <c r="H40" s="6" t="e">
        <f ca="1">IF('Log_working_3-way'!$D40="","",'True_Odds_Calculator_3-way'!N39/'True_Odds_Calculator_3-way'!A39-1)</f>
        <v>#NAME?</v>
      </c>
      <c r="I40" s="6" t="e">
        <f ca="1">IF('Log_working_3-way'!$D40="","",'True_Odds_Calculator_3-way'!O39/'True_Odds_Calculator_3-way'!B39-1)</f>
        <v>#NAME?</v>
      </c>
      <c r="J40" s="6" t="e">
        <f ca="1">IF('Log_working_3-way'!$D40="","",'True_Odds_Calculator_3-way'!#REF!/'True_Odds_Calculator_3-way'!C39-1)</f>
        <v>#NAME?</v>
      </c>
      <c r="K40" s="6" t="e">
        <f ca="1">IF('Log_working_3-way'!$D40="","",1/'True_Odds_Calculator_3-way'!A39+1/'True_Odds_Calculator_3-way'!B39+1/'True_Odds_Calculator_3-way'!C39-1)</f>
        <v>#NAME?</v>
      </c>
    </row>
    <row r="41" spans="4:11" x14ac:dyDescent="0.25">
      <c r="D41" t="e">
        <f ca="1">solve_for_c('True_Odds_Calculator_3-way'!A40,'True_Odds_Calculator_3-way'!B40,'True_Odds_Calculator_3-way'!C40,'Log_working_3-way'!B$1,'Log_working_3-way'!B$2)</f>
        <v>#NAME?</v>
      </c>
      <c r="F41" s="6" t="e">
        <f ca="1">IF('Log_working_3-way'!D41="","",1/'True_Odds_Calculator_3-way'!N40+1/'True_Odds_Calculator_3-way'!O40+1/'True_Odds_Calculator_3-way'!#REF!-1)</f>
        <v>#NAME?</v>
      </c>
      <c r="H41" s="6" t="e">
        <f ca="1">IF('Log_working_3-way'!$D41="","",'True_Odds_Calculator_3-way'!N40/'True_Odds_Calculator_3-way'!A40-1)</f>
        <v>#NAME?</v>
      </c>
      <c r="I41" s="6" t="e">
        <f ca="1">IF('Log_working_3-way'!$D41="","",'True_Odds_Calculator_3-way'!O40/'True_Odds_Calculator_3-way'!B40-1)</f>
        <v>#NAME?</v>
      </c>
      <c r="J41" s="6" t="e">
        <f ca="1">IF('Log_working_3-way'!$D41="","",'True_Odds_Calculator_3-way'!#REF!/'True_Odds_Calculator_3-way'!C40-1)</f>
        <v>#NAME?</v>
      </c>
      <c r="K41" s="6" t="e">
        <f ca="1">IF('Log_working_3-way'!$D41="","",1/'True_Odds_Calculator_3-way'!A40+1/'True_Odds_Calculator_3-way'!B40+1/'True_Odds_Calculator_3-way'!C40-1)</f>
        <v>#NAME?</v>
      </c>
    </row>
    <row r="42" spans="4:11" x14ac:dyDescent="0.25">
      <c r="D42" t="e">
        <f ca="1">solve_for_c('True_Odds_Calculator_3-way'!A41,'True_Odds_Calculator_3-way'!B41,'True_Odds_Calculator_3-way'!C41,'Log_working_3-way'!B$1,'Log_working_3-way'!B$2)</f>
        <v>#NAME?</v>
      </c>
      <c r="F42" s="6" t="e">
        <f ca="1">IF('Log_working_3-way'!D42="","",1/'True_Odds_Calculator_3-way'!N41+1/'True_Odds_Calculator_3-way'!O41+1/'True_Odds_Calculator_3-way'!#REF!-1)</f>
        <v>#NAME?</v>
      </c>
      <c r="H42" s="6" t="e">
        <f ca="1">IF('Log_working_3-way'!$D42="","",'True_Odds_Calculator_3-way'!N41/'True_Odds_Calculator_3-way'!A41-1)</f>
        <v>#NAME?</v>
      </c>
      <c r="I42" s="6" t="e">
        <f ca="1">IF('Log_working_3-way'!$D42="","",'True_Odds_Calculator_3-way'!O41/'True_Odds_Calculator_3-way'!B41-1)</f>
        <v>#NAME?</v>
      </c>
      <c r="J42" s="6" t="e">
        <f ca="1">IF('Log_working_3-way'!$D42="","",'True_Odds_Calculator_3-way'!#REF!/'True_Odds_Calculator_3-way'!C41-1)</f>
        <v>#NAME?</v>
      </c>
      <c r="K42" s="6" t="e">
        <f ca="1">IF('Log_working_3-way'!$D42="","",1/'True_Odds_Calculator_3-way'!A41+1/'True_Odds_Calculator_3-way'!B41+1/'True_Odds_Calculator_3-way'!C41-1)</f>
        <v>#NAME?</v>
      </c>
    </row>
    <row r="43" spans="4:11" x14ac:dyDescent="0.25">
      <c r="D43" t="e">
        <f ca="1">solve_for_c('True_Odds_Calculator_3-way'!A42,'True_Odds_Calculator_3-way'!B42,'True_Odds_Calculator_3-way'!C42,'Log_working_3-way'!B$1,'Log_working_3-way'!B$2)</f>
        <v>#NAME?</v>
      </c>
      <c r="F43" s="6" t="e">
        <f ca="1">IF('Log_working_3-way'!D43="","",1/'True_Odds_Calculator_3-way'!N42+1/'True_Odds_Calculator_3-way'!O42+1/'True_Odds_Calculator_3-way'!#REF!-1)</f>
        <v>#NAME?</v>
      </c>
      <c r="H43" s="6" t="e">
        <f ca="1">IF('Log_working_3-way'!$D43="","",'True_Odds_Calculator_3-way'!N42/'True_Odds_Calculator_3-way'!A42-1)</f>
        <v>#NAME?</v>
      </c>
      <c r="I43" s="6" t="e">
        <f ca="1">IF('Log_working_3-way'!$D43="","",'True_Odds_Calculator_3-way'!O42/'True_Odds_Calculator_3-way'!B42-1)</f>
        <v>#NAME?</v>
      </c>
      <c r="J43" s="6" t="e">
        <f ca="1">IF('Log_working_3-way'!$D43="","",'True_Odds_Calculator_3-way'!#REF!/'True_Odds_Calculator_3-way'!C42-1)</f>
        <v>#NAME?</v>
      </c>
      <c r="K43" s="6" t="e">
        <f ca="1">IF('Log_working_3-way'!$D43="","",1/'True_Odds_Calculator_3-way'!A42+1/'True_Odds_Calculator_3-way'!B42+1/'True_Odds_Calculator_3-way'!C42-1)</f>
        <v>#NAME?</v>
      </c>
    </row>
    <row r="44" spans="4:11" x14ac:dyDescent="0.25">
      <c r="D44" t="e">
        <f ca="1">solve_for_c('True_Odds_Calculator_3-way'!A43,'True_Odds_Calculator_3-way'!B43,'True_Odds_Calculator_3-way'!C43,'Log_working_3-way'!B$1,'Log_working_3-way'!B$2)</f>
        <v>#NAME?</v>
      </c>
      <c r="F44" s="6" t="e">
        <f ca="1">IF('Log_working_3-way'!D44="","",1/'True_Odds_Calculator_3-way'!N43+1/'True_Odds_Calculator_3-way'!O43+1/'True_Odds_Calculator_3-way'!#REF!-1)</f>
        <v>#NAME?</v>
      </c>
      <c r="H44" s="6" t="e">
        <f ca="1">IF('Log_working_3-way'!$D44="","",'True_Odds_Calculator_3-way'!N43/'True_Odds_Calculator_3-way'!A43-1)</f>
        <v>#NAME?</v>
      </c>
      <c r="I44" s="6" t="e">
        <f ca="1">IF('Log_working_3-way'!$D44="","",'True_Odds_Calculator_3-way'!O43/'True_Odds_Calculator_3-way'!B43-1)</f>
        <v>#NAME?</v>
      </c>
      <c r="J44" s="6" t="e">
        <f ca="1">IF('Log_working_3-way'!$D44="","",'True_Odds_Calculator_3-way'!#REF!/'True_Odds_Calculator_3-way'!C43-1)</f>
        <v>#NAME?</v>
      </c>
      <c r="K44" s="6" t="e">
        <f ca="1">IF('Log_working_3-way'!$D44="","",1/'True_Odds_Calculator_3-way'!A43+1/'True_Odds_Calculator_3-way'!B43+1/'True_Odds_Calculator_3-way'!C43-1)</f>
        <v>#NAME?</v>
      </c>
    </row>
    <row r="45" spans="4:11" x14ac:dyDescent="0.25">
      <c r="D45" t="e">
        <f ca="1">solve_for_c('True_Odds_Calculator_3-way'!A44,'True_Odds_Calculator_3-way'!B44,'True_Odds_Calculator_3-way'!C44,'Log_working_3-way'!B$1,'Log_working_3-way'!B$2)</f>
        <v>#NAME?</v>
      </c>
      <c r="F45" s="6" t="e">
        <f ca="1">IF('Log_working_3-way'!D45="","",1/'True_Odds_Calculator_3-way'!N44+1/'True_Odds_Calculator_3-way'!O44+1/'True_Odds_Calculator_3-way'!#REF!-1)</f>
        <v>#NAME?</v>
      </c>
      <c r="H45" s="6" t="e">
        <f ca="1">IF('Log_working_3-way'!$D45="","",'True_Odds_Calculator_3-way'!N44/'True_Odds_Calculator_3-way'!A44-1)</f>
        <v>#NAME?</v>
      </c>
      <c r="I45" s="6" t="e">
        <f ca="1">IF('Log_working_3-way'!$D45="","",'True_Odds_Calculator_3-way'!O44/'True_Odds_Calculator_3-way'!B44-1)</f>
        <v>#NAME?</v>
      </c>
      <c r="J45" s="6" t="e">
        <f ca="1">IF('Log_working_3-way'!$D45="","",'True_Odds_Calculator_3-way'!#REF!/'True_Odds_Calculator_3-way'!C44-1)</f>
        <v>#NAME?</v>
      </c>
      <c r="K45" s="6" t="e">
        <f ca="1">IF('Log_working_3-way'!$D45="","",1/'True_Odds_Calculator_3-way'!A44+1/'True_Odds_Calculator_3-way'!B44+1/'True_Odds_Calculator_3-way'!C44-1)</f>
        <v>#NAME?</v>
      </c>
    </row>
    <row r="46" spans="4:11" x14ac:dyDescent="0.25">
      <c r="D46" t="e">
        <f ca="1">solve_for_c('True_Odds_Calculator_3-way'!A45,'True_Odds_Calculator_3-way'!B45,'True_Odds_Calculator_3-way'!C45,'Log_working_3-way'!B$1,'Log_working_3-way'!B$2)</f>
        <v>#NAME?</v>
      </c>
      <c r="F46" s="6" t="e">
        <f ca="1">IF('Log_working_3-way'!D46="","",1/'True_Odds_Calculator_3-way'!N45+1/'True_Odds_Calculator_3-way'!O45+1/'True_Odds_Calculator_3-way'!#REF!-1)</f>
        <v>#NAME?</v>
      </c>
      <c r="H46" s="6" t="e">
        <f ca="1">IF('Log_working_3-way'!$D46="","",'True_Odds_Calculator_3-way'!N45/'True_Odds_Calculator_3-way'!A45-1)</f>
        <v>#NAME?</v>
      </c>
      <c r="I46" s="6" t="e">
        <f ca="1">IF('Log_working_3-way'!$D46="","",'True_Odds_Calculator_3-way'!O45/'True_Odds_Calculator_3-way'!B45-1)</f>
        <v>#NAME?</v>
      </c>
      <c r="J46" s="6" t="e">
        <f ca="1">IF('Log_working_3-way'!$D46="","",'True_Odds_Calculator_3-way'!#REF!/'True_Odds_Calculator_3-way'!C45-1)</f>
        <v>#NAME?</v>
      </c>
      <c r="K46" s="6" t="e">
        <f ca="1">IF('Log_working_3-way'!$D46="","",1/'True_Odds_Calculator_3-way'!A45+1/'True_Odds_Calculator_3-way'!B45+1/'True_Odds_Calculator_3-way'!C45-1)</f>
        <v>#NAME?</v>
      </c>
    </row>
    <row r="47" spans="4:11" x14ac:dyDescent="0.25">
      <c r="D47" t="e">
        <f ca="1">solve_for_c('True_Odds_Calculator_3-way'!A46,'True_Odds_Calculator_3-way'!B46,'True_Odds_Calculator_3-way'!C46,'Log_working_3-way'!B$1,'Log_working_3-way'!B$2)</f>
        <v>#NAME?</v>
      </c>
      <c r="F47" s="6" t="e">
        <f ca="1">IF('Log_working_3-way'!D47="","",1/'True_Odds_Calculator_3-way'!N46+1/'True_Odds_Calculator_3-way'!O46+1/'True_Odds_Calculator_3-way'!#REF!-1)</f>
        <v>#NAME?</v>
      </c>
      <c r="H47" s="6" t="e">
        <f ca="1">IF('Log_working_3-way'!$D47="","",'True_Odds_Calculator_3-way'!N46/'True_Odds_Calculator_3-way'!A46-1)</f>
        <v>#NAME?</v>
      </c>
      <c r="I47" s="6" t="e">
        <f ca="1">IF('Log_working_3-way'!$D47="","",'True_Odds_Calculator_3-way'!O46/'True_Odds_Calculator_3-way'!B46-1)</f>
        <v>#NAME?</v>
      </c>
      <c r="J47" s="6" t="e">
        <f ca="1">IF('Log_working_3-way'!$D47="","",'True_Odds_Calculator_3-way'!#REF!/'True_Odds_Calculator_3-way'!C46-1)</f>
        <v>#NAME?</v>
      </c>
      <c r="K47" s="6" t="e">
        <f ca="1">IF('Log_working_3-way'!$D47="","",1/'True_Odds_Calculator_3-way'!A46+1/'True_Odds_Calculator_3-way'!B46+1/'True_Odds_Calculator_3-way'!C46-1)</f>
        <v>#NAME?</v>
      </c>
    </row>
    <row r="48" spans="4:11" x14ac:dyDescent="0.25">
      <c r="D48" t="e">
        <f ca="1">solve_for_c('True_Odds_Calculator_3-way'!A47,'True_Odds_Calculator_3-way'!B47,'True_Odds_Calculator_3-way'!C47,'Log_working_3-way'!B$1,'Log_working_3-way'!B$2)</f>
        <v>#NAME?</v>
      </c>
      <c r="F48" s="6" t="e">
        <f ca="1">IF('Log_working_3-way'!D48="","",1/'True_Odds_Calculator_3-way'!N47+1/'True_Odds_Calculator_3-way'!O47+1/'True_Odds_Calculator_3-way'!#REF!-1)</f>
        <v>#NAME?</v>
      </c>
      <c r="H48" s="6" t="e">
        <f ca="1">IF('Log_working_3-way'!$D48="","",'True_Odds_Calculator_3-way'!N47/'True_Odds_Calculator_3-way'!A47-1)</f>
        <v>#NAME?</v>
      </c>
      <c r="I48" s="6" t="e">
        <f ca="1">IF('Log_working_3-way'!$D48="","",'True_Odds_Calculator_3-way'!O47/'True_Odds_Calculator_3-way'!B47-1)</f>
        <v>#NAME?</v>
      </c>
      <c r="J48" s="6" t="e">
        <f ca="1">IF('Log_working_3-way'!$D48="","",'True_Odds_Calculator_3-way'!#REF!/'True_Odds_Calculator_3-way'!C47-1)</f>
        <v>#NAME?</v>
      </c>
      <c r="K48" s="6" t="e">
        <f ca="1">IF('Log_working_3-way'!$D48="","",1/'True_Odds_Calculator_3-way'!A47+1/'True_Odds_Calculator_3-way'!B47+1/'True_Odds_Calculator_3-way'!C47-1)</f>
        <v>#NAME?</v>
      </c>
    </row>
    <row r="49" spans="4:11" x14ac:dyDescent="0.25">
      <c r="D49" t="e">
        <f ca="1">solve_for_c('True_Odds_Calculator_3-way'!A48,'True_Odds_Calculator_3-way'!B48,'True_Odds_Calculator_3-way'!C48,'Log_working_3-way'!B$1,'Log_working_3-way'!B$2)</f>
        <v>#NAME?</v>
      </c>
      <c r="F49" s="6" t="e">
        <f ca="1">IF('Log_working_3-way'!D49="","",1/'True_Odds_Calculator_3-way'!N48+1/'True_Odds_Calculator_3-way'!O48+1/'True_Odds_Calculator_3-way'!#REF!-1)</f>
        <v>#NAME?</v>
      </c>
      <c r="H49" s="6" t="e">
        <f ca="1">IF('Log_working_3-way'!$D49="","",'True_Odds_Calculator_3-way'!N48/'True_Odds_Calculator_3-way'!A48-1)</f>
        <v>#NAME?</v>
      </c>
      <c r="I49" s="6" t="e">
        <f ca="1">IF('Log_working_3-way'!$D49="","",'True_Odds_Calculator_3-way'!O48/'True_Odds_Calculator_3-way'!B48-1)</f>
        <v>#NAME?</v>
      </c>
      <c r="J49" s="6" t="e">
        <f ca="1">IF('Log_working_3-way'!$D49="","",'True_Odds_Calculator_3-way'!#REF!/'True_Odds_Calculator_3-way'!C48-1)</f>
        <v>#NAME?</v>
      </c>
      <c r="K49" s="6" t="e">
        <f ca="1">IF('Log_working_3-way'!$D49="","",1/'True_Odds_Calculator_3-way'!A48+1/'True_Odds_Calculator_3-way'!B48+1/'True_Odds_Calculator_3-way'!C48-1)</f>
        <v>#NAME?</v>
      </c>
    </row>
    <row r="50" spans="4:11" x14ac:dyDescent="0.25">
      <c r="D50" t="e">
        <f ca="1">solve_for_c('True_Odds_Calculator_3-way'!A49,'True_Odds_Calculator_3-way'!B49,'True_Odds_Calculator_3-way'!C49,'Log_working_3-way'!B$1,'Log_working_3-way'!B$2)</f>
        <v>#NAME?</v>
      </c>
      <c r="F50" s="6" t="e">
        <f ca="1">IF('Log_working_3-way'!D50="","",1/'True_Odds_Calculator_3-way'!N49+1/'True_Odds_Calculator_3-way'!O49+1/'True_Odds_Calculator_3-way'!#REF!-1)</f>
        <v>#NAME?</v>
      </c>
      <c r="H50" s="6" t="e">
        <f ca="1">IF('Log_working_3-way'!$D50="","",'True_Odds_Calculator_3-way'!N49/'True_Odds_Calculator_3-way'!A49-1)</f>
        <v>#NAME?</v>
      </c>
      <c r="I50" s="6" t="e">
        <f ca="1">IF('Log_working_3-way'!$D50="","",'True_Odds_Calculator_3-way'!O49/'True_Odds_Calculator_3-way'!B49-1)</f>
        <v>#NAME?</v>
      </c>
      <c r="J50" s="6" t="e">
        <f ca="1">IF('Log_working_3-way'!$D50="","",'True_Odds_Calculator_3-way'!#REF!/'True_Odds_Calculator_3-way'!C49-1)</f>
        <v>#NAME?</v>
      </c>
      <c r="K50" s="6" t="e">
        <f ca="1">IF('Log_working_3-way'!$D50="","",1/'True_Odds_Calculator_3-way'!A49+1/'True_Odds_Calculator_3-way'!B49+1/'True_Odds_Calculator_3-way'!C49-1)</f>
        <v>#NAME?</v>
      </c>
    </row>
    <row r="51" spans="4:11" x14ac:dyDescent="0.25">
      <c r="D51" t="e">
        <f ca="1">solve_for_c('True_Odds_Calculator_3-way'!A50,'True_Odds_Calculator_3-way'!B50,'True_Odds_Calculator_3-way'!C50,'Log_working_3-way'!B$1,'Log_working_3-way'!B$2)</f>
        <v>#NAME?</v>
      </c>
      <c r="F51" s="6" t="e">
        <f ca="1">IF('Log_working_3-way'!D51="","",1/'True_Odds_Calculator_3-way'!N50+1/'True_Odds_Calculator_3-way'!O50+1/'True_Odds_Calculator_3-way'!#REF!-1)</f>
        <v>#NAME?</v>
      </c>
      <c r="H51" s="6" t="e">
        <f ca="1">IF('Log_working_3-way'!$D51="","",'True_Odds_Calculator_3-way'!N50/'True_Odds_Calculator_3-way'!A50-1)</f>
        <v>#NAME?</v>
      </c>
      <c r="I51" s="6" t="e">
        <f ca="1">IF('Log_working_3-way'!$D51="","",'True_Odds_Calculator_3-way'!O50/'True_Odds_Calculator_3-way'!B50-1)</f>
        <v>#NAME?</v>
      </c>
      <c r="J51" s="6" t="e">
        <f ca="1">IF('Log_working_3-way'!$D51="","",'True_Odds_Calculator_3-way'!#REF!/'True_Odds_Calculator_3-way'!C50-1)</f>
        <v>#NAME?</v>
      </c>
      <c r="K51" s="6" t="e">
        <f ca="1">IF('Log_working_3-way'!$D51="","",1/'True_Odds_Calculator_3-way'!A50+1/'True_Odds_Calculator_3-way'!B50+1/'True_Odds_Calculator_3-way'!C50-1)</f>
        <v>#NAME?</v>
      </c>
    </row>
    <row r="52" spans="4:11" x14ac:dyDescent="0.25">
      <c r="D52" t="e">
        <f ca="1">solve_for_c('True_Odds_Calculator_3-way'!A51,'True_Odds_Calculator_3-way'!B51,'True_Odds_Calculator_3-way'!C51,'Log_working_3-way'!B$1,'Log_working_3-way'!B$2)</f>
        <v>#NAME?</v>
      </c>
      <c r="F52" s="6" t="e">
        <f ca="1">IF('Log_working_3-way'!D52="","",1/'True_Odds_Calculator_3-way'!N51+1/'True_Odds_Calculator_3-way'!O51+1/'True_Odds_Calculator_3-way'!#REF!-1)</f>
        <v>#NAME?</v>
      </c>
      <c r="H52" s="6" t="e">
        <f ca="1">IF('Log_working_3-way'!$D52="","",'True_Odds_Calculator_3-way'!N51/'True_Odds_Calculator_3-way'!A51-1)</f>
        <v>#NAME?</v>
      </c>
      <c r="I52" s="6" t="e">
        <f ca="1">IF('Log_working_3-way'!$D52="","",'True_Odds_Calculator_3-way'!O51/'True_Odds_Calculator_3-way'!B51-1)</f>
        <v>#NAME?</v>
      </c>
      <c r="J52" s="6" t="e">
        <f ca="1">IF('Log_working_3-way'!$D52="","",'True_Odds_Calculator_3-way'!#REF!/'True_Odds_Calculator_3-way'!C51-1)</f>
        <v>#NAME?</v>
      </c>
      <c r="K52" s="6" t="e">
        <f ca="1">IF('Log_working_3-way'!$D52="","",1/'True_Odds_Calculator_3-way'!A51+1/'True_Odds_Calculator_3-way'!B51+1/'True_Odds_Calculator_3-way'!C51-1)</f>
        <v>#NAME?</v>
      </c>
    </row>
    <row r="53" spans="4:11" x14ac:dyDescent="0.25">
      <c r="D53" t="e">
        <f ca="1">solve_for_c('True_Odds_Calculator_3-way'!A52,'True_Odds_Calculator_3-way'!B52,'True_Odds_Calculator_3-way'!C52,'Log_working_3-way'!B$1,'Log_working_3-way'!B$2)</f>
        <v>#NAME?</v>
      </c>
      <c r="F53" s="6" t="e">
        <f ca="1">IF('Log_working_3-way'!D53="","",1/'True_Odds_Calculator_3-way'!N52+1/'True_Odds_Calculator_3-way'!O52+1/'True_Odds_Calculator_3-way'!#REF!-1)</f>
        <v>#NAME?</v>
      </c>
      <c r="H53" s="6" t="e">
        <f ca="1">IF('Log_working_3-way'!$D53="","",'True_Odds_Calculator_3-way'!N52/'True_Odds_Calculator_3-way'!A52-1)</f>
        <v>#NAME?</v>
      </c>
      <c r="I53" s="6" t="e">
        <f ca="1">IF('Log_working_3-way'!$D53="","",'True_Odds_Calculator_3-way'!O52/'True_Odds_Calculator_3-way'!B52-1)</f>
        <v>#NAME?</v>
      </c>
      <c r="J53" s="6" t="e">
        <f ca="1">IF('Log_working_3-way'!$D53="","",'True_Odds_Calculator_3-way'!#REF!/'True_Odds_Calculator_3-way'!C52-1)</f>
        <v>#NAME?</v>
      </c>
      <c r="K53" s="6" t="e">
        <f ca="1">IF('Log_working_3-way'!$D53="","",1/'True_Odds_Calculator_3-way'!A52+1/'True_Odds_Calculator_3-way'!B52+1/'True_Odds_Calculator_3-way'!C52-1)</f>
        <v>#NAME?</v>
      </c>
    </row>
    <row r="54" spans="4:11" x14ac:dyDescent="0.25">
      <c r="D54" t="e">
        <f ca="1">solve_for_c('True_Odds_Calculator_3-way'!A53,'True_Odds_Calculator_3-way'!B53,'True_Odds_Calculator_3-way'!C53,'Log_working_3-way'!B$1,'Log_working_3-way'!B$2)</f>
        <v>#NAME?</v>
      </c>
      <c r="F54" s="6" t="e">
        <f ca="1">IF('Log_working_3-way'!D54="","",1/'True_Odds_Calculator_3-way'!N53+1/'True_Odds_Calculator_3-way'!O53+1/'True_Odds_Calculator_3-way'!#REF!-1)</f>
        <v>#NAME?</v>
      </c>
      <c r="H54" s="6" t="e">
        <f ca="1">IF('Log_working_3-way'!$D54="","",'True_Odds_Calculator_3-way'!N53/'True_Odds_Calculator_3-way'!A53-1)</f>
        <v>#NAME?</v>
      </c>
      <c r="I54" s="6" t="e">
        <f ca="1">IF('Log_working_3-way'!$D54="","",'True_Odds_Calculator_3-way'!O53/'True_Odds_Calculator_3-way'!B53-1)</f>
        <v>#NAME?</v>
      </c>
      <c r="J54" s="6" t="e">
        <f ca="1">IF('Log_working_3-way'!$D54="","",'True_Odds_Calculator_3-way'!#REF!/'True_Odds_Calculator_3-way'!C53-1)</f>
        <v>#NAME?</v>
      </c>
      <c r="K54" s="6" t="e">
        <f ca="1">IF('Log_working_3-way'!$D54="","",1/'True_Odds_Calculator_3-way'!A53+1/'True_Odds_Calculator_3-way'!B53+1/'True_Odds_Calculator_3-way'!C53-1)</f>
        <v>#NAME?</v>
      </c>
    </row>
    <row r="55" spans="4:11" x14ac:dyDescent="0.25">
      <c r="D55" t="e">
        <f ca="1">solve_for_c('True_Odds_Calculator_3-way'!A54,'True_Odds_Calculator_3-way'!B54,'True_Odds_Calculator_3-way'!C54,'Log_working_3-way'!B$1,'Log_working_3-way'!B$2)</f>
        <v>#NAME?</v>
      </c>
      <c r="F55" s="6" t="e">
        <f ca="1">IF('Log_working_3-way'!D55="","",1/'True_Odds_Calculator_3-way'!N54+1/'True_Odds_Calculator_3-way'!O54+1/'True_Odds_Calculator_3-way'!#REF!-1)</f>
        <v>#NAME?</v>
      </c>
      <c r="H55" s="6" t="e">
        <f ca="1">IF('Log_working_3-way'!$D55="","",'True_Odds_Calculator_3-way'!N54/'True_Odds_Calculator_3-way'!A54-1)</f>
        <v>#NAME?</v>
      </c>
      <c r="I55" s="6" t="e">
        <f ca="1">IF('Log_working_3-way'!$D55="","",'True_Odds_Calculator_3-way'!O54/'True_Odds_Calculator_3-way'!B54-1)</f>
        <v>#NAME?</v>
      </c>
      <c r="J55" s="6" t="e">
        <f ca="1">IF('Log_working_3-way'!$D55="","",'True_Odds_Calculator_3-way'!#REF!/'True_Odds_Calculator_3-way'!C54-1)</f>
        <v>#NAME?</v>
      </c>
      <c r="K55" s="6" t="e">
        <f ca="1">IF('Log_working_3-way'!$D55="","",1/'True_Odds_Calculator_3-way'!A54+1/'True_Odds_Calculator_3-way'!B54+1/'True_Odds_Calculator_3-way'!C54-1)</f>
        <v>#NAME?</v>
      </c>
    </row>
    <row r="56" spans="4:11" x14ac:dyDescent="0.25">
      <c r="D56" t="e">
        <f ca="1">solve_for_c('True_Odds_Calculator_3-way'!A55,'True_Odds_Calculator_3-way'!B55,'True_Odds_Calculator_3-way'!C55,'Log_working_3-way'!B$1,'Log_working_3-way'!B$2)</f>
        <v>#NAME?</v>
      </c>
      <c r="F56" s="6" t="e">
        <f ca="1">IF('Log_working_3-way'!D56="","",1/'True_Odds_Calculator_3-way'!N55+1/'True_Odds_Calculator_3-way'!O55+1/'True_Odds_Calculator_3-way'!#REF!-1)</f>
        <v>#NAME?</v>
      </c>
      <c r="H56" s="6" t="e">
        <f ca="1">IF('Log_working_3-way'!$D56="","",'True_Odds_Calculator_3-way'!N55/'True_Odds_Calculator_3-way'!A55-1)</f>
        <v>#NAME?</v>
      </c>
      <c r="I56" s="6" t="e">
        <f ca="1">IF('Log_working_3-way'!$D56="","",'True_Odds_Calculator_3-way'!O55/'True_Odds_Calculator_3-way'!B55-1)</f>
        <v>#NAME?</v>
      </c>
      <c r="J56" s="6" t="e">
        <f ca="1">IF('Log_working_3-way'!$D56="","",'True_Odds_Calculator_3-way'!#REF!/'True_Odds_Calculator_3-way'!C55-1)</f>
        <v>#NAME?</v>
      </c>
      <c r="K56" s="6" t="e">
        <f ca="1">IF('Log_working_3-way'!$D56="","",1/'True_Odds_Calculator_3-way'!A55+1/'True_Odds_Calculator_3-way'!B55+1/'True_Odds_Calculator_3-way'!C55-1)</f>
        <v>#NAME?</v>
      </c>
    </row>
    <row r="57" spans="4:11" x14ac:dyDescent="0.25">
      <c r="D57" t="e">
        <f ca="1">solve_for_c('True_Odds_Calculator_3-way'!A56,'True_Odds_Calculator_3-way'!B56,'True_Odds_Calculator_3-way'!C56,'Log_working_3-way'!B$1,'Log_working_3-way'!B$2)</f>
        <v>#NAME?</v>
      </c>
      <c r="F57" s="6" t="e">
        <f ca="1">IF('Log_working_3-way'!D57="","",1/'True_Odds_Calculator_3-way'!N56+1/'True_Odds_Calculator_3-way'!O56+1/'True_Odds_Calculator_3-way'!#REF!-1)</f>
        <v>#NAME?</v>
      </c>
      <c r="H57" s="6" t="e">
        <f ca="1">IF('Log_working_3-way'!$D57="","",'True_Odds_Calculator_3-way'!N56/'True_Odds_Calculator_3-way'!A56-1)</f>
        <v>#NAME?</v>
      </c>
      <c r="I57" s="6" t="e">
        <f ca="1">IF('Log_working_3-way'!$D57="","",'True_Odds_Calculator_3-way'!O56/'True_Odds_Calculator_3-way'!B56-1)</f>
        <v>#NAME?</v>
      </c>
      <c r="J57" s="6" t="e">
        <f ca="1">IF('Log_working_3-way'!$D57="","",'True_Odds_Calculator_3-way'!#REF!/'True_Odds_Calculator_3-way'!C56-1)</f>
        <v>#NAME?</v>
      </c>
      <c r="K57" s="6" t="e">
        <f ca="1">IF('Log_working_3-way'!$D57="","",1/'True_Odds_Calculator_3-way'!A56+1/'True_Odds_Calculator_3-way'!B56+1/'True_Odds_Calculator_3-way'!C56-1)</f>
        <v>#NAME?</v>
      </c>
    </row>
    <row r="58" spans="4:11" x14ac:dyDescent="0.25">
      <c r="D58" t="e">
        <f ca="1">solve_for_c('True_Odds_Calculator_3-way'!A57,'True_Odds_Calculator_3-way'!B57,'True_Odds_Calculator_3-way'!C57,'Log_working_3-way'!B$1,'Log_working_3-way'!B$2)</f>
        <v>#NAME?</v>
      </c>
      <c r="F58" s="6" t="e">
        <f ca="1">IF('Log_working_3-way'!D58="","",1/'True_Odds_Calculator_3-way'!N57+1/'True_Odds_Calculator_3-way'!O57+1/'True_Odds_Calculator_3-way'!#REF!-1)</f>
        <v>#NAME?</v>
      </c>
      <c r="H58" s="6" t="e">
        <f ca="1">IF('Log_working_3-way'!$D58="","",'True_Odds_Calculator_3-way'!N57/'True_Odds_Calculator_3-way'!A57-1)</f>
        <v>#NAME?</v>
      </c>
      <c r="I58" s="6" t="e">
        <f ca="1">IF('Log_working_3-way'!$D58="","",'True_Odds_Calculator_3-way'!O57/'True_Odds_Calculator_3-way'!B57-1)</f>
        <v>#NAME?</v>
      </c>
      <c r="J58" s="6" t="e">
        <f ca="1">IF('Log_working_3-way'!$D58="","",'True_Odds_Calculator_3-way'!#REF!/'True_Odds_Calculator_3-way'!C57-1)</f>
        <v>#NAME?</v>
      </c>
      <c r="K58" s="6" t="e">
        <f ca="1">IF('Log_working_3-way'!$D58="","",1/'True_Odds_Calculator_3-way'!A57+1/'True_Odds_Calculator_3-way'!B57+1/'True_Odds_Calculator_3-way'!C57-1)</f>
        <v>#NAME?</v>
      </c>
    </row>
    <row r="59" spans="4:11" x14ac:dyDescent="0.25">
      <c r="D59" t="e">
        <f ca="1">solve_for_c('True_Odds_Calculator_3-way'!A58,'True_Odds_Calculator_3-way'!B58,'True_Odds_Calculator_3-way'!C58,'Log_working_3-way'!B$1,'Log_working_3-way'!B$2)</f>
        <v>#NAME?</v>
      </c>
      <c r="F59" s="6" t="e">
        <f ca="1">IF('Log_working_3-way'!D59="","",1/'True_Odds_Calculator_3-way'!N58+1/'True_Odds_Calculator_3-way'!O58+1/'True_Odds_Calculator_3-way'!#REF!-1)</f>
        <v>#NAME?</v>
      </c>
      <c r="H59" s="6" t="e">
        <f ca="1">IF('Log_working_3-way'!$D59="","",'True_Odds_Calculator_3-way'!N58/'True_Odds_Calculator_3-way'!A58-1)</f>
        <v>#NAME?</v>
      </c>
      <c r="I59" s="6" t="e">
        <f ca="1">IF('Log_working_3-way'!$D59="","",'True_Odds_Calculator_3-way'!O58/'True_Odds_Calculator_3-way'!B58-1)</f>
        <v>#NAME?</v>
      </c>
      <c r="J59" s="6" t="e">
        <f ca="1">IF('Log_working_3-way'!$D59="","",'True_Odds_Calculator_3-way'!#REF!/'True_Odds_Calculator_3-way'!C58-1)</f>
        <v>#NAME?</v>
      </c>
      <c r="K59" s="6" t="e">
        <f ca="1">IF('Log_working_3-way'!$D59="","",1/'True_Odds_Calculator_3-way'!A58+1/'True_Odds_Calculator_3-way'!B58+1/'True_Odds_Calculator_3-way'!C58-1)</f>
        <v>#NAME?</v>
      </c>
    </row>
    <row r="60" spans="4:11" x14ac:dyDescent="0.25">
      <c r="D60" t="e">
        <f ca="1">solve_for_c('True_Odds_Calculator_3-way'!A59,'True_Odds_Calculator_3-way'!B59,'True_Odds_Calculator_3-way'!C59,'Log_working_3-way'!B$1,'Log_working_3-way'!B$2)</f>
        <v>#NAME?</v>
      </c>
      <c r="F60" s="6" t="e">
        <f ca="1">IF('Log_working_3-way'!D60="","",1/'True_Odds_Calculator_3-way'!N59+1/'True_Odds_Calculator_3-way'!O59+1/'True_Odds_Calculator_3-way'!#REF!-1)</f>
        <v>#NAME?</v>
      </c>
      <c r="H60" s="6" t="e">
        <f ca="1">IF('Log_working_3-way'!$D60="","",'True_Odds_Calculator_3-way'!N59/'True_Odds_Calculator_3-way'!A59-1)</f>
        <v>#NAME?</v>
      </c>
      <c r="I60" s="6" t="e">
        <f ca="1">IF('Log_working_3-way'!$D60="","",'True_Odds_Calculator_3-way'!O59/'True_Odds_Calculator_3-way'!B59-1)</f>
        <v>#NAME?</v>
      </c>
      <c r="J60" s="6" t="e">
        <f ca="1">IF('Log_working_3-way'!$D60="","",'True_Odds_Calculator_3-way'!#REF!/'True_Odds_Calculator_3-way'!C59-1)</f>
        <v>#NAME?</v>
      </c>
      <c r="K60" s="6" t="e">
        <f ca="1">IF('Log_working_3-way'!$D60="","",1/'True_Odds_Calculator_3-way'!A59+1/'True_Odds_Calculator_3-way'!B59+1/'True_Odds_Calculator_3-way'!C59-1)</f>
        <v>#NAME?</v>
      </c>
    </row>
    <row r="61" spans="4:11" x14ac:dyDescent="0.25">
      <c r="D61" t="e">
        <f ca="1">solve_for_c('True_Odds_Calculator_3-way'!A60,'True_Odds_Calculator_3-way'!B60,'True_Odds_Calculator_3-way'!C60,'Log_working_3-way'!B$1,'Log_working_3-way'!B$2)</f>
        <v>#NAME?</v>
      </c>
      <c r="F61" s="6" t="e">
        <f ca="1">IF('Log_working_3-way'!D61="","",1/'True_Odds_Calculator_3-way'!N60+1/'True_Odds_Calculator_3-way'!O60+1/'True_Odds_Calculator_3-way'!#REF!-1)</f>
        <v>#NAME?</v>
      </c>
      <c r="H61" s="6" t="e">
        <f ca="1">IF('Log_working_3-way'!$D61="","",'True_Odds_Calculator_3-way'!N60/'True_Odds_Calculator_3-way'!A60-1)</f>
        <v>#NAME?</v>
      </c>
      <c r="I61" s="6" t="e">
        <f ca="1">IF('Log_working_3-way'!$D61="","",'True_Odds_Calculator_3-way'!O60/'True_Odds_Calculator_3-way'!B60-1)</f>
        <v>#NAME?</v>
      </c>
      <c r="J61" s="6" t="e">
        <f ca="1">IF('Log_working_3-way'!$D61="","",'True_Odds_Calculator_3-way'!#REF!/'True_Odds_Calculator_3-way'!C60-1)</f>
        <v>#NAME?</v>
      </c>
      <c r="K61" s="6" t="e">
        <f ca="1">IF('Log_working_3-way'!$D61="","",1/'True_Odds_Calculator_3-way'!A60+1/'True_Odds_Calculator_3-way'!B60+1/'True_Odds_Calculator_3-way'!C60-1)</f>
        <v>#NAME?</v>
      </c>
    </row>
    <row r="62" spans="4:11" x14ac:dyDescent="0.25">
      <c r="D62" t="e">
        <f ca="1">solve_for_c('True_Odds_Calculator_3-way'!A61,'True_Odds_Calculator_3-way'!B61,'True_Odds_Calculator_3-way'!C61,'Log_working_3-way'!B$1,'Log_working_3-way'!B$2)</f>
        <v>#NAME?</v>
      </c>
      <c r="F62" s="6" t="e">
        <f ca="1">IF('Log_working_3-way'!D62="","",1/'True_Odds_Calculator_3-way'!N61+1/'True_Odds_Calculator_3-way'!O61+1/'True_Odds_Calculator_3-way'!#REF!-1)</f>
        <v>#NAME?</v>
      </c>
      <c r="H62" s="6" t="e">
        <f ca="1">IF('Log_working_3-way'!$D62="","",'True_Odds_Calculator_3-way'!N61/'True_Odds_Calculator_3-way'!A61-1)</f>
        <v>#NAME?</v>
      </c>
      <c r="I62" s="6" t="e">
        <f ca="1">IF('Log_working_3-way'!$D62="","",'True_Odds_Calculator_3-way'!O61/'True_Odds_Calculator_3-way'!B61-1)</f>
        <v>#NAME?</v>
      </c>
      <c r="J62" s="6" t="e">
        <f ca="1">IF('Log_working_3-way'!$D62="","",'True_Odds_Calculator_3-way'!#REF!/'True_Odds_Calculator_3-way'!C61-1)</f>
        <v>#NAME?</v>
      </c>
      <c r="K62" s="6" t="e">
        <f ca="1">IF('Log_working_3-way'!$D62="","",1/'True_Odds_Calculator_3-way'!A61+1/'True_Odds_Calculator_3-way'!B61+1/'True_Odds_Calculator_3-way'!C61-1)</f>
        <v>#NAME?</v>
      </c>
    </row>
    <row r="63" spans="4:11" x14ac:dyDescent="0.25">
      <c r="D63" t="e">
        <f ca="1">solve_for_c('True_Odds_Calculator_3-way'!A62,'True_Odds_Calculator_3-way'!B62,'True_Odds_Calculator_3-way'!C62,'Log_working_3-way'!B$1,'Log_working_3-way'!B$2)</f>
        <v>#NAME?</v>
      </c>
      <c r="F63" s="6" t="e">
        <f ca="1">IF('Log_working_3-way'!D63="","",1/'True_Odds_Calculator_3-way'!N62+1/'True_Odds_Calculator_3-way'!O62+1/'True_Odds_Calculator_3-way'!#REF!-1)</f>
        <v>#NAME?</v>
      </c>
      <c r="H63" s="6" t="e">
        <f ca="1">IF('Log_working_3-way'!$D63="","",'True_Odds_Calculator_3-way'!N62/'True_Odds_Calculator_3-way'!A62-1)</f>
        <v>#NAME?</v>
      </c>
      <c r="I63" s="6" t="e">
        <f ca="1">IF('Log_working_3-way'!$D63="","",'True_Odds_Calculator_3-way'!O62/'True_Odds_Calculator_3-way'!B62-1)</f>
        <v>#NAME?</v>
      </c>
      <c r="J63" s="6" t="e">
        <f ca="1">IF('Log_working_3-way'!$D63="","",'True_Odds_Calculator_3-way'!#REF!/'True_Odds_Calculator_3-way'!C62-1)</f>
        <v>#NAME?</v>
      </c>
      <c r="K63" s="6" t="e">
        <f ca="1">IF('Log_working_3-way'!$D63="","",1/'True_Odds_Calculator_3-way'!A62+1/'True_Odds_Calculator_3-way'!B62+1/'True_Odds_Calculator_3-way'!C62-1)</f>
        <v>#NAME?</v>
      </c>
    </row>
    <row r="64" spans="4:11" x14ac:dyDescent="0.25">
      <c r="D64" t="e">
        <f ca="1">solve_for_c('True_Odds_Calculator_3-way'!A63,'True_Odds_Calculator_3-way'!B63,'True_Odds_Calculator_3-way'!C63,'Log_working_3-way'!B$1,'Log_working_3-way'!B$2)</f>
        <v>#NAME?</v>
      </c>
      <c r="F64" s="6" t="e">
        <f ca="1">IF('Log_working_3-way'!D64="","",1/'True_Odds_Calculator_3-way'!N63+1/'True_Odds_Calculator_3-way'!O63+1/'True_Odds_Calculator_3-way'!#REF!-1)</f>
        <v>#NAME?</v>
      </c>
      <c r="H64" s="6" t="e">
        <f ca="1">IF('Log_working_3-way'!$D64="","",'True_Odds_Calculator_3-way'!N63/'True_Odds_Calculator_3-way'!A63-1)</f>
        <v>#NAME?</v>
      </c>
      <c r="I64" s="6" t="e">
        <f ca="1">IF('Log_working_3-way'!$D64="","",'True_Odds_Calculator_3-way'!O63/'True_Odds_Calculator_3-way'!B63-1)</f>
        <v>#NAME?</v>
      </c>
      <c r="J64" s="6" t="e">
        <f ca="1">IF('Log_working_3-way'!$D64="","",'True_Odds_Calculator_3-way'!#REF!/'True_Odds_Calculator_3-way'!C63-1)</f>
        <v>#NAME?</v>
      </c>
      <c r="K64" s="6" t="e">
        <f ca="1">IF('Log_working_3-way'!$D64="","",1/'True_Odds_Calculator_3-way'!A63+1/'True_Odds_Calculator_3-way'!B63+1/'True_Odds_Calculator_3-way'!C63-1)</f>
        <v>#NAME?</v>
      </c>
    </row>
    <row r="65" spans="4:11" x14ac:dyDescent="0.25">
      <c r="D65" t="e">
        <f ca="1">solve_for_c('True_Odds_Calculator_3-way'!A64,'True_Odds_Calculator_3-way'!B64,'True_Odds_Calculator_3-way'!C64,'Log_working_3-way'!B$1,'Log_working_3-way'!B$2)</f>
        <v>#NAME?</v>
      </c>
      <c r="F65" s="6" t="e">
        <f ca="1">IF('Log_working_3-way'!D65="","",1/'True_Odds_Calculator_3-way'!N64+1/'True_Odds_Calculator_3-way'!O64+1/'True_Odds_Calculator_3-way'!#REF!-1)</f>
        <v>#NAME?</v>
      </c>
      <c r="H65" s="6" t="e">
        <f ca="1">IF('Log_working_3-way'!$D65="","",'True_Odds_Calculator_3-way'!N64/'True_Odds_Calculator_3-way'!A64-1)</f>
        <v>#NAME?</v>
      </c>
      <c r="I65" s="6" t="e">
        <f ca="1">IF('Log_working_3-way'!$D65="","",'True_Odds_Calculator_3-way'!O64/'True_Odds_Calculator_3-way'!B64-1)</f>
        <v>#NAME?</v>
      </c>
      <c r="J65" s="6" t="e">
        <f ca="1">IF('Log_working_3-way'!$D65="","",'True_Odds_Calculator_3-way'!#REF!/'True_Odds_Calculator_3-way'!C64-1)</f>
        <v>#NAME?</v>
      </c>
      <c r="K65" s="6" t="e">
        <f ca="1">IF('Log_working_3-way'!$D65="","",1/'True_Odds_Calculator_3-way'!A64+1/'True_Odds_Calculator_3-way'!B64+1/'True_Odds_Calculator_3-way'!C64-1)</f>
        <v>#NAME?</v>
      </c>
    </row>
    <row r="66" spans="4:11" x14ac:dyDescent="0.25">
      <c r="D66" t="e">
        <f ca="1">solve_for_c('True_Odds_Calculator_3-way'!A65,'True_Odds_Calculator_3-way'!B65,'True_Odds_Calculator_3-way'!C65,'Log_working_3-way'!B$1,'Log_working_3-way'!B$2)</f>
        <v>#NAME?</v>
      </c>
      <c r="F66" s="6" t="e">
        <f ca="1">IF('Log_working_3-way'!D66="","",1/'True_Odds_Calculator_3-way'!N65+1/'True_Odds_Calculator_3-way'!O65+1/'True_Odds_Calculator_3-way'!#REF!-1)</f>
        <v>#NAME?</v>
      </c>
      <c r="H66" s="6" t="e">
        <f ca="1">IF('Log_working_3-way'!$D66="","",'True_Odds_Calculator_3-way'!N65/'True_Odds_Calculator_3-way'!A65-1)</f>
        <v>#NAME?</v>
      </c>
      <c r="I66" s="6" t="e">
        <f ca="1">IF('Log_working_3-way'!$D66="","",'True_Odds_Calculator_3-way'!O65/'True_Odds_Calculator_3-way'!B65-1)</f>
        <v>#NAME?</v>
      </c>
      <c r="J66" s="6" t="e">
        <f ca="1">IF('Log_working_3-way'!$D66="","",'True_Odds_Calculator_3-way'!#REF!/'True_Odds_Calculator_3-way'!C65-1)</f>
        <v>#NAME?</v>
      </c>
      <c r="K66" s="6" t="e">
        <f ca="1">IF('Log_working_3-way'!$D66="","",1/'True_Odds_Calculator_3-way'!A65+1/'True_Odds_Calculator_3-way'!B65+1/'True_Odds_Calculator_3-way'!C65-1)</f>
        <v>#NAME?</v>
      </c>
    </row>
    <row r="67" spans="4:11" x14ac:dyDescent="0.25">
      <c r="D67" t="e">
        <f ca="1">solve_for_c('True_Odds_Calculator_3-way'!A66,'True_Odds_Calculator_3-way'!B66,'True_Odds_Calculator_3-way'!C66,'Log_working_3-way'!B$1,'Log_working_3-way'!B$2)</f>
        <v>#NAME?</v>
      </c>
      <c r="F67" s="6" t="e">
        <f ca="1">IF('Log_working_3-way'!D67="","",1/'True_Odds_Calculator_3-way'!N66+1/'True_Odds_Calculator_3-way'!O66+1/'True_Odds_Calculator_3-way'!#REF!-1)</f>
        <v>#NAME?</v>
      </c>
      <c r="H67" s="6" t="e">
        <f ca="1">IF('Log_working_3-way'!$D67="","",'True_Odds_Calculator_3-way'!N66/'True_Odds_Calculator_3-way'!A66-1)</f>
        <v>#NAME?</v>
      </c>
      <c r="I67" s="6" t="e">
        <f ca="1">IF('Log_working_3-way'!$D67="","",'True_Odds_Calculator_3-way'!O66/'True_Odds_Calculator_3-way'!B66-1)</f>
        <v>#NAME?</v>
      </c>
      <c r="J67" s="6" t="e">
        <f ca="1">IF('Log_working_3-way'!$D67="","",'True_Odds_Calculator_3-way'!#REF!/'True_Odds_Calculator_3-way'!C66-1)</f>
        <v>#NAME?</v>
      </c>
      <c r="K67" s="6" t="e">
        <f ca="1">IF('Log_working_3-way'!$D67="","",1/'True_Odds_Calculator_3-way'!A66+1/'True_Odds_Calculator_3-way'!B66+1/'True_Odds_Calculator_3-way'!C66-1)</f>
        <v>#NAME?</v>
      </c>
    </row>
    <row r="68" spans="4:11" x14ac:dyDescent="0.25">
      <c r="D68" t="e">
        <f ca="1">solve_for_c('True_Odds_Calculator_3-way'!A67,'True_Odds_Calculator_3-way'!B67,'True_Odds_Calculator_3-way'!C67,'Log_working_3-way'!B$1,'Log_working_3-way'!B$2)</f>
        <v>#NAME?</v>
      </c>
      <c r="F68" s="6" t="e">
        <f ca="1">IF('Log_working_3-way'!D68="","",1/'True_Odds_Calculator_3-way'!N67+1/'True_Odds_Calculator_3-way'!O67+1/'True_Odds_Calculator_3-way'!#REF!-1)</f>
        <v>#NAME?</v>
      </c>
      <c r="H68" s="6" t="e">
        <f ca="1">IF('Log_working_3-way'!$D68="","",'True_Odds_Calculator_3-way'!N67/'True_Odds_Calculator_3-way'!A67-1)</f>
        <v>#NAME?</v>
      </c>
      <c r="I68" s="6" t="e">
        <f ca="1">IF('Log_working_3-way'!$D68="","",'True_Odds_Calculator_3-way'!O67/'True_Odds_Calculator_3-way'!B67-1)</f>
        <v>#NAME?</v>
      </c>
      <c r="J68" s="6" t="e">
        <f ca="1">IF('Log_working_3-way'!$D68="","",'True_Odds_Calculator_3-way'!#REF!/'True_Odds_Calculator_3-way'!C67-1)</f>
        <v>#NAME?</v>
      </c>
      <c r="K68" s="6" t="e">
        <f ca="1">IF('Log_working_3-way'!$D68="","",1/'True_Odds_Calculator_3-way'!A67+1/'True_Odds_Calculator_3-way'!B67+1/'True_Odds_Calculator_3-way'!C67-1)</f>
        <v>#NAME?</v>
      </c>
    </row>
    <row r="69" spans="4:11" x14ac:dyDescent="0.25">
      <c r="D69" t="e">
        <f ca="1">solve_for_c('True_Odds_Calculator_3-way'!A68,'True_Odds_Calculator_3-way'!B68,'True_Odds_Calculator_3-way'!C68,'Log_working_3-way'!B$1,'Log_working_3-way'!B$2)</f>
        <v>#NAME?</v>
      </c>
      <c r="F69" s="6" t="e">
        <f ca="1">IF('Log_working_3-way'!D69="","",1/'True_Odds_Calculator_3-way'!N68+1/'True_Odds_Calculator_3-way'!O68+1/'True_Odds_Calculator_3-way'!#REF!-1)</f>
        <v>#NAME?</v>
      </c>
      <c r="H69" s="6" t="e">
        <f ca="1">IF('Log_working_3-way'!$D69="","",'True_Odds_Calculator_3-way'!N68/'True_Odds_Calculator_3-way'!A68-1)</f>
        <v>#NAME?</v>
      </c>
      <c r="I69" s="6" t="e">
        <f ca="1">IF('Log_working_3-way'!$D69="","",'True_Odds_Calculator_3-way'!O68/'True_Odds_Calculator_3-way'!B68-1)</f>
        <v>#NAME?</v>
      </c>
      <c r="J69" s="6" t="e">
        <f ca="1">IF('Log_working_3-way'!$D69="","",'True_Odds_Calculator_3-way'!#REF!/'True_Odds_Calculator_3-way'!C68-1)</f>
        <v>#NAME?</v>
      </c>
      <c r="K69" s="6" t="e">
        <f ca="1">IF('Log_working_3-way'!$D69="","",1/'True_Odds_Calculator_3-way'!A68+1/'True_Odds_Calculator_3-way'!B68+1/'True_Odds_Calculator_3-way'!C68-1)</f>
        <v>#NAME?</v>
      </c>
    </row>
    <row r="70" spans="4:11" x14ac:dyDescent="0.25">
      <c r="D70" t="e">
        <f ca="1">solve_for_c('True_Odds_Calculator_3-way'!A69,'True_Odds_Calculator_3-way'!B69,'True_Odds_Calculator_3-way'!C69,'Log_working_3-way'!B$1,'Log_working_3-way'!B$2)</f>
        <v>#NAME?</v>
      </c>
      <c r="F70" s="6" t="e">
        <f ca="1">IF('Log_working_3-way'!D70="","",1/'True_Odds_Calculator_3-way'!N69+1/'True_Odds_Calculator_3-way'!O69+1/'True_Odds_Calculator_3-way'!#REF!-1)</f>
        <v>#NAME?</v>
      </c>
      <c r="H70" s="6" t="e">
        <f ca="1">IF('Log_working_3-way'!$D70="","",'True_Odds_Calculator_3-way'!N69/'True_Odds_Calculator_3-way'!A69-1)</f>
        <v>#NAME?</v>
      </c>
      <c r="I70" s="6" t="e">
        <f ca="1">IF('Log_working_3-way'!$D70="","",'True_Odds_Calculator_3-way'!O69/'True_Odds_Calculator_3-way'!B69-1)</f>
        <v>#NAME?</v>
      </c>
      <c r="J70" s="6" t="e">
        <f ca="1">IF('Log_working_3-way'!$D70="","",'True_Odds_Calculator_3-way'!#REF!/'True_Odds_Calculator_3-way'!C69-1)</f>
        <v>#NAME?</v>
      </c>
      <c r="K70" s="6" t="e">
        <f ca="1">IF('Log_working_3-way'!$D70="","",1/'True_Odds_Calculator_3-way'!A69+1/'True_Odds_Calculator_3-way'!B69+1/'True_Odds_Calculator_3-way'!C69-1)</f>
        <v>#NAME?</v>
      </c>
    </row>
    <row r="71" spans="4:11" x14ac:dyDescent="0.25">
      <c r="D71" t="e">
        <f ca="1">solve_for_c('True_Odds_Calculator_3-way'!A70,'True_Odds_Calculator_3-way'!B70,'True_Odds_Calculator_3-way'!C70,'Log_working_3-way'!B$1,'Log_working_3-way'!B$2)</f>
        <v>#NAME?</v>
      </c>
      <c r="F71" s="6" t="e">
        <f ca="1">IF('Log_working_3-way'!D71="","",1/'True_Odds_Calculator_3-way'!N70+1/'True_Odds_Calculator_3-way'!O70+1/'True_Odds_Calculator_3-way'!#REF!-1)</f>
        <v>#NAME?</v>
      </c>
      <c r="H71" s="6" t="e">
        <f ca="1">IF('Log_working_3-way'!$D71="","",'True_Odds_Calculator_3-way'!N70/'True_Odds_Calculator_3-way'!A70-1)</f>
        <v>#NAME?</v>
      </c>
      <c r="I71" s="6" t="e">
        <f ca="1">IF('Log_working_3-way'!$D71="","",'True_Odds_Calculator_3-way'!O70/'True_Odds_Calculator_3-way'!B70-1)</f>
        <v>#NAME?</v>
      </c>
      <c r="J71" s="6" t="e">
        <f ca="1">IF('Log_working_3-way'!$D71="","",'True_Odds_Calculator_3-way'!#REF!/'True_Odds_Calculator_3-way'!C70-1)</f>
        <v>#NAME?</v>
      </c>
      <c r="K71" s="6" t="e">
        <f ca="1">IF('Log_working_3-way'!$D71="","",1/'True_Odds_Calculator_3-way'!A70+1/'True_Odds_Calculator_3-way'!B70+1/'True_Odds_Calculator_3-way'!C70-1)</f>
        <v>#NAME?</v>
      </c>
    </row>
    <row r="72" spans="4:11" x14ac:dyDescent="0.25">
      <c r="D72" t="e">
        <f ca="1">solve_for_c('True_Odds_Calculator_3-way'!A71,'True_Odds_Calculator_3-way'!B71,'True_Odds_Calculator_3-way'!C71,'Log_working_3-way'!B$1,'Log_working_3-way'!B$2)</f>
        <v>#NAME?</v>
      </c>
      <c r="F72" s="6" t="e">
        <f ca="1">IF('Log_working_3-way'!D72="","",1/'True_Odds_Calculator_3-way'!N71+1/'True_Odds_Calculator_3-way'!O71+1/'True_Odds_Calculator_3-way'!#REF!-1)</f>
        <v>#NAME?</v>
      </c>
      <c r="H72" s="6" t="e">
        <f ca="1">IF('Log_working_3-way'!$D72="","",'True_Odds_Calculator_3-way'!N71/'True_Odds_Calculator_3-way'!A71-1)</f>
        <v>#NAME?</v>
      </c>
      <c r="I72" s="6" t="e">
        <f ca="1">IF('Log_working_3-way'!$D72="","",'True_Odds_Calculator_3-way'!O71/'True_Odds_Calculator_3-way'!B71-1)</f>
        <v>#NAME?</v>
      </c>
      <c r="J72" s="6" t="e">
        <f ca="1">IF('Log_working_3-way'!$D72="","",'True_Odds_Calculator_3-way'!#REF!/'True_Odds_Calculator_3-way'!C71-1)</f>
        <v>#NAME?</v>
      </c>
      <c r="K72" s="6" t="e">
        <f ca="1">IF('Log_working_3-way'!$D72="","",1/'True_Odds_Calculator_3-way'!A71+1/'True_Odds_Calculator_3-way'!B71+1/'True_Odds_Calculator_3-way'!C71-1)</f>
        <v>#NAME?</v>
      </c>
    </row>
    <row r="73" spans="4:11" x14ac:dyDescent="0.25">
      <c r="D73" t="e">
        <f ca="1">solve_for_c('True_Odds_Calculator_3-way'!A72,'True_Odds_Calculator_3-way'!B72,'True_Odds_Calculator_3-way'!C72,'Log_working_3-way'!B$1,'Log_working_3-way'!B$2)</f>
        <v>#NAME?</v>
      </c>
      <c r="F73" s="6" t="e">
        <f ca="1">IF('Log_working_3-way'!D73="","",1/'True_Odds_Calculator_3-way'!N72+1/'True_Odds_Calculator_3-way'!O72+1/'True_Odds_Calculator_3-way'!#REF!-1)</f>
        <v>#NAME?</v>
      </c>
      <c r="H73" s="6" t="e">
        <f ca="1">IF('Log_working_3-way'!$D73="","",'True_Odds_Calculator_3-way'!N72/'True_Odds_Calculator_3-way'!A72-1)</f>
        <v>#NAME?</v>
      </c>
      <c r="I73" s="6" t="e">
        <f ca="1">IF('Log_working_3-way'!$D73="","",'True_Odds_Calculator_3-way'!O72/'True_Odds_Calculator_3-way'!B72-1)</f>
        <v>#NAME?</v>
      </c>
      <c r="J73" s="6" t="e">
        <f ca="1">IF('Log_working_3-way'!$D73="","",'True_Odds_Calculator_3-way'!#REF!/'True_Odds_Calculator_3-way'!C72-1)</f>
        <v>#NAME?</v>
      </c>
      <c r="K73" s="6" t="e">
        <f ca="1">IF('Log_working_3-way'!$D73="","",1/'True_Odds_Calculator_3-way'!A72+1/'True_Odds_Calculator_3-way'!B72+1/'True_Odds_Calculator_3-way'!C72-1)</f>
        <v>#NAME?</v>
      </c>
    </row>
    <row r="74" spans="4:11" x14ac:dyDescent="0.25">
      <c r="D74" t="e">
        <f ca="1">solve_for_c('True_Odds_Calculator_3-way'!A73,'True_Odds_Calculator_3-way'!B73,'True_Odds_Calculator_3-way'!C73,'Log_working_3-way'!B$1,'Log_working_3-way'!B$2)</f>
        <v>#NAME?</v>
      </c>
      <c r="F74" s="6" t="e">
        <f ca="1">IF('Log_working_3-way'!D74="","",1/'True_Odds_Calculator_3-way'!N73+1/'True_Odds_Calculator_3-way'!O73+1/'True_Odds_Calculator_3-way'!#REF!-1)</f>
        <v>#NAME?</v>
      </c>
      <c r="H74" s="6" t="e">
        <f ca="1">IF('Log_working_3-way'!$D74="","",'True_Odds_Calculator_3-way'!N73/'True_Odds_Calculator_3-way'!A73-1)</f>
        <v>#NAME?</v>
      </c>
      <c r="I74" s="6" t="e">
        <f ca="1">IF('Log_working_3-way'!$D74="","",'True_Odds_Calculator_3-way'!O73/'True_Odds_Calculator_3-way'!B73-1)</f>
        <v>#NAME?</v>
      </c>
      <c r="J74" s="6" t="e">
        <f ca="1">IF('Log_working_3-way'!$D74="","",'True_Odds_Calculator_3-way'!#REF!/'True_Odds_Calculator_3-way'!C73-1)</f>
        <v>#NAME?</v>
      </c>
      <c r="K74" s="6" t="e">
        <f ca="1">IF('Log_working_3-way'!$D74="","",1/'True_Odds_Calculator_3-way'!A73+1/'True_Odds_Calculator_3-way'!B73+1/'True_Odds_Calculator_3-way'!C73-1)</f>
        <v>#NAME?</v>
      </c>
    </row>
    <row r="75" spans="4:11" x14ac:dyDescent="0.25">
      <c r="D75" t="e">
        <f ca="1">solve_for_c('True_Odds_Calculator_3-way'!A74,'True_Odds_Calculator_3-way'!B74,'True_Odds_Calculator_3-way'!C74,'Log_working_3-way'!B$1,'Log_working_3-way'!B$2)</f>
        <v>#NAME?</v>
      </c>
      <c r="F75" s="6" t="e">
        <f ca="1">IF('Log_working_3-way'!D75="","",1/'True_Odds_Calculator_3-way'!N74+1/'True_Odds_Calculator_3-way'!O74+1/'True_Odds_Calculator_3-way'!#REF!-1)</f>
        <v>#NAME?</v>
      </c>
      <c r="H75" s="6" t="e">
        <f ca="1">IF('Log_working_3-way'!$D75="","",'True_Odds_Calculator_3-way'!N74/'True_Odds_Calculator_3-way'!A74-1)</f>
        <v>#NAME?</v>
      </c>
      <c r="I75" s="6" t="e">
        <f ca="1">IF('Log_working_3-way'!$D75="","",'True_Odds_Calculator_3-way'!O74/'True_Odds_Calculator_3-way'!B74-1)</f>
        <v>#NAME?</v>
      </c>
      <c r="J75" s="6" t="e">
        <f ca="1">IF('Log_working_3-way'!$D75="","",'True_Odds_Calculator_3-way'!#REF!/'True_Odds_Calculator_3-way'!C74-1)</f>
        <v>#NAME?</v>
      </c>
      <c r="K75" s="6" t="e">
        <f ca="1">IF('Log_working_3-way'!$D75="","",1/'True_Odds_Calculator_3-way'!A74+1/'True_Odds_Calculator_3-way'!B74+1/'True_Odds_Calculator_3-way'!C74-1)</f>
        <v>#NAME?</v>
      </c>
    </row>
    <row r="76" spans="4:11" x14ac:dyDescent="0.25">
      <c r="D76" t="e">
        <f ca="1">solve_for_c('True_Odds_Calculator_3-way'!A75,'True_Odds_Calculator_3-way'!B75,'True_Odds_Calculator_3-way'!C75,'Log_working_3-way'!B$1,'Log_working_3-way'!B$2)</f>
        <v>#NAME?</v>
      </c>
      <c r="F76" s="6" t="e">
        <f ca="1">IF('Log_working_3-way'!D76="","",1/'True_Odds_Calculator_3-way'!N75+1/'True_Odds_Calculator_3-way'!O75+1/'True_Odds_Calculator_3-way'!#REF!-1)</f>
        <v>#NAME?</v>
      </c>
      <c r="H76" s="6" t="e">
        <f ca="1">IF('Log_working_3-way'!$D76="","",'True_Odds_Calculator_3-way'!N75/'True_Odds_Calculator_3-way'!A75-1)</f>
        <v>#NAME?</v>
      </c>
      <c r="I76" s="6" t="e">
        <f ca="1">IF('Log_working_3-way'!$D76="","",'True_Odds_Calculator_3-way'!O75/'True_Odds_Calculator_3-way'!B75-1)</f>
        <v>#NAME?</v>
      </c>
      <c r="J76" s="6" t="e">
        <f ca="1">IF('Log_working_3-way'!$D76="","",'True_Odds_Calculator_3-way'!#REF!/'True_Odds_Calculator_3-way'!C75-1)</f>
        <v>#NAME?</v>
      </c>
      <c r="K76" s="6" t="e">
        <f ca="1">IF('Log_working_3-way'!$D76="","",1/'True_Odds_Calculator_3-way'!A75+1/'True_Odds_Calculator_3-way'!B75+1/'True_Odds_Calculator_3-way'!C75-1)</f>
        <v>#NAME?</v>
      </c>
    </row>
    <row r="77" spans="4:11" x14ac:dyDescent="0.25">
      <c r="D77" t="e">
        <f ca="1">solve_for_c('True_Odds_Calculator_3-way'!A76,'True_Odds_Calculator_3-way'!B76,'True_Odds_Calculator_3-way'!C76,'Log_working_3-way'!B$1,'Log_working_3-way'!B$2)</f>
        <v>#NAME?</v>
      </c>
      <c r="F77" s="6" t="e">
        <f ca="1">IF('Log_working_3-way'!D77="","",1/'True_Odds_Calculator_3-way'!N76+1/'True_Odds_Calculator_3-way'!O76+1/'True_Odds_Calculator_3-way'!#REF!-1)</f>
        <v>#NAME?</v>
      </c>
      <c r="H77" s="6" t="e">
        <f ca="1">IF('Log_working_3-way'!$D77="","",'True_Odds_Calculator_3-way'!N76/'True_Odds_Calculator_3-way'!A76-1)</f>
        <v>#NAME?</v>
      </c>
      <c r="I77" s="6" t="e">
        <f ca="1">IF('Log_working_3-way'!$D77="","",'True_Odds_Calculator_3-way'!O76/'True_Odds_Calculator_3-way'!B76-1)</f>
        <v>#NAME?</v>
      </c>
      <c r="J77" s="6" t="e">
        <f ca="1">IF('Log_working_3-way'!$D77="","",'True_Odds_Calculator_3-way'!#REF!/'True_Odds_Calculator_3-way'!C76-1)</f>
        <v>#NAME?</v>
      </c>
      <c r="K77" s="6" t="e">
        <f ca="1">IF('Log_working_3-way'!$D77="","",1/'True_Odds_Calculator_3-way'!A76+1/'True_Odds_Calculator_3-way'!B76+1/'True_Odds_Calculator_3-way'!C76-1)</f>
        <v>#NAME?</v>
      </c>
    </row>
    <row r="78" spans="4:11" x14ac:dyDescent="0.25">
      <c r="D78" t="e">
        <f ca="1">solve_for_c('True_Odds_Calculator_3-way'!A77,'True_Odds_Calculator_3-way'!B77,'True_Odds_Calculator_3-way'!C77,'Log_working_3-way'!B$1,'Log_working_3-way'!B$2)</f>
        <v>#NAME?</v>
      </c>
      <c r="F78" s="6" t="e">
        <f ca="1">IF('Log_working_3-way'!D78="","",1/'True_Odds_Calculator_3-way'!N77+1/'True_Odds_Calculator_3-way'!O77+1/'True_Odds_Calculator_3-way'!#REF!-1)</f>
        <v>#NAME?</v>
      </c>
      <c r="H78" s="6" t="e">
        <f ca="1">IF('Log_working_3-way'!$D78="","",'True_Odds_Calculator_3-way'!N77/'True_Odds_Calculator_3-way'!A77-1)</f>
        <v>#NAME?</v>
      </c>
      <c r="I78" s="6" t="e">
        <f ca="1">IF('Log_working_3-way'!$D78="","",'True_Odds_Calculator_3-way'!O77/'True_Odds_Calculator_3-way'!B77-1)</f>
        <v>#NAME?</v>
      </c>
      <c r="J78" s="6" t="e">
        <f ca="1">IF('Log_working_3-way'!$D78="","",'True_Odds_Calculator_3-way'!#REF!/'True_Odds_Calculator_3-way'!C77-1)</f>
        <v>#NAME?</v>
      </c>
      <c r="K78" s="6" t="e">
        <f ca="1">IF('Log_working_3-way'!$D78="","",1/'True_Odds_Calculator_3-way'!A77+1/'True_Odds_Calculator_3-way'!B77+1/'True_Odds_Calculator_3-way'!C77-1)</f>
        <v>#NAME?</v>
      </c>
    </row>
    <row r="79" spans="4:11" x14ac:dyDescent="0.25">
      <c r="D79" t="e">
        <f ca="1">solve_for_c('True_Odds_Calculator_3-way'!A78,'True_Odds_Calculator_3-way'!B78,'True_Odds_Calculator_3-way'!C78,'Log_working_3-way'!B$1,'Log_working_3-way'!B$2)</f>
        <v>#NAME?</v>
      </c>
      <c r="F79" s="6" t="e">
        <f ca="1">IF('Log_working_3-way'!D79="","",1/'True_Odds_Calculator_3-way'!N78+1/'True_Odds_Calculator_3-way'!O78+1/'True_Odds_Calculator_3-way'!#REF!-1)</f>
        <v>#NAME?</v>
      </c>
      <c r="H79" s="6" t="e">
        <f ca="1">IF('Log_working_3-way'!$D79="","",'True_Odds_Calculator_3-way'!N78/'True_Odds_Calculator_3-way'!A78-1)</f>
        <v>#NAME?</v>
      </c>
      <c r="I79" s="6" t="e">
        <f ca="1">IF('Log_working_3-way'!$D79="","",'True_Odds_Calculator_3-way'!O78/'True_Odds_Calculator_3-way'!B78-1)</f>
        <v>#NAME?</v>
      </c>
      <c r="J79" s="6" t="e">
        <f ca="1">IF('Log_working_3-way'!$D79="","",'True_Odds_Calculator_3-way'!#REF!/'True_Odds_Calculator_3-way'!C78-1)</f>
        <v>#NAME?</v>
      </c>
      <c r="K79" s="6" t="e">
        <f ca="1">IF('Log_working_3-way'!$D79="","",1/'True_Odds_Calculator_3-way'!A78+1/'True_Odds_Calculator_3-way'!B78+1/'True_Odds_Calculator_3-way'!C78-1)</f>
        <v>#NAME?</v>
      </c>
    </row>
    <row r="80" spans="4:11" x14ac:dyDescent="0.25">
      <c r="D80" t="e">
        <f ca="1">solve_for_c('True_Odds_Calculator_3-way'!A79,'True_Odds_Calculator_3-way'!B79,'True_Odds_Calculator_3-way'!C79,'Log_working_3-way'!B$1,'Log_working_3-way'!B$2)</f>
        <v>#NAME?</v>
      </c>
      <c r="F80" s="6" t="e">
        <f ca="1">IF('Log_working_3-way'!D80="","",1/'True_Odds_Calculator_3-way'!N79+1/'True_Odds_Calculator_3-way'!O79+1/'True_Odds_Calculator_3-way'!#REF!-1)</f>
        <v>#NAME?</v>
      </c>
      <c r="H80" s="6" t="e">
        <f ca="1">IF('Log_working_3-way'!$D80="","",'True_Odds_Calculator_3-way'!N79/'True_Odds_Calculator_3-way'!A79-1)</f>
        <v>#NAME?</v>
      </c>
      <c r="I80" s="6" t="e">
        <f ca="1">IF('Log_working_3-way'!$D80="","",'True_Odds_Calculator_3-way'!O79/'True_Odds_Calculator_3-way'!B79-1)</f>
        <v>#NAME?</v>
      </c>
      <c r="J80" s="6" t="e">
        <f ca="1">IF('Log_working_3-way'!$D80="","",'True_Odds_Calculator_3-way'!#REF!/'True_Odds_Calculator_3-way'!C79-1)</f>
        <v>#NAME?</v>
      </c>
      <c r="K80" s="6" t="e">
        <f ca="1">IF('Log_working_3-way'!$D80="","",1/'True_Odds_Calculator_3-way'!A79+1/'True_Odds_Calculator_3-way'!B79+1/'True_Odds_Calculator_3-way'!C79-1)</f>
        <v>#NAME?</v>
      </c>
    </row>
    <row r="81" spans="4:11" x14ac:dyDescent="0.25">
      <c r="D81" t="e">
        <f ca="1">solve_for_c('True_Odds_Calculator_3-way'!A80,'True_Odds_Calculator_3-way'!B80,'True_Odds_Calculator_3-way'!C80,'Log_working_3-way'!B$1,'Log_working_3-way'!B$2)</f>
        <v>#NAME?</v>
      </c>
      <c r="F81" s="6" t="e">
        <f ca="1">IF('Log_working_3-way'!D81="","",1/'True_Odds_Calculator_3-way'!N80+1/'True_Odds_Calculator_3-way'!O80+1/'True_Odds_Calculator_3-way'!#REF!-1)</f>
        <v>#NAME?</v>
      </c>
      <c r="H81" s="6" t="e">
        <f ca="1">IF('Log_working_3-way'!$D81="","",'True_Odds_Calculator_3-way'!N80/'True_Odds_Calculator_3-way'!A80-1)</f>
        <v>#NAME?</v>
      </c>
      <c r="I81" s="6" t="e">
        <f ca="1">IF('Log_working_3-way'!$D81="","",'True_Odds_Calculator_3-way'!O80/'True_Odds_Calculator_3-way'!B80-1)</f>
        <v>#NAME?</v>
      </c>
      <c r="J81" s="6" t="e">
        <f ca="1">IF('Log_working_3-way'!$D81="","",'True_Odds_Calculator_3-way'!#REF!/'True_Odds_Calculator_3-way'!C80-1)</f>
        <v>#NAME?</v>
      </c>
      <c r="K81" s="6" t="e">
        <f ca="1">IF('Log_working_3-way'!$D81="","",1/'True_Odds_Calculator_3-way'!A80+1/'True_Odds_Calculator_3-way'!B80+1/'True_Odds_Calculator_3-way'!C80-1)</f>
        <v>#NAME?</v>
      </c>
    </row>
    <row r="82" spans="4:11" x14ac:dyDescent="0.25">
      <c r="D82" t="e">
        <f ca="1">solve_for_c('True_Odds_Calculator_3-way'!A81,'True_Odds_Calculator_3-way'!B81,'True_Odds_Calculator_3-way'!C81,'Log_working_3-way'!B$1,'Log_working_3-way'!B$2)</f>
        <v>#NAME?</v>
      </c>
      <c r="F82" s="6" t="e">
        <f ca="1">IF('Log_working_3-way'!D82="","",1/'True_Odds_Calculator_3-way'!N81+1/'True_Odds_Calculator_3-way'!O81+1/'True_Odds_Calculator_3-way'!#REF!-1)</f>
        <v>#NAME?</v>
      </c>
      <c r="H82" s="6" t="e">
        <f ca="1">IF('Log_working_3-way'!$D82="","",'True_Odds_Calculator_3-way'!N81/'True_Odds_Calculator_3-way'!A81-1)</f>
        <v>#NAME?</v>
      </c>
      <c r="I82" s="6" t="e">
        <f ca="1">IF('Log_working_3-way'!$D82="","",'True_Odds_Calculator_3-way'!O81/'True_Odds_Calculator_3-way'!B81-1)</f>
        <v>#NAME?</v>
      </c>
      <c r="J82" s="6" t="e">
        <f ca="1">IF('Log_working_3-way'!$D82="","",'True_Odds_Calculator_3-way'!#REF!/'True_Odds_Calculator_3-way'!C81-1)</f>
        <v>#NAME?</v>
      </c>
      <c r="K82" s="6" t="e">
        <f ca="1">IF('Log_working_3-way'!$D82="","",1/'True_Odds_Calculator_3-way'!A81+1/'True_Odds_Calculator_3-way'!B81+1/'True_Odds_Calculator_3-way'!C81-1)</f>
        <v>#NAME?</v>
      </c>
    </row>
    <row r="83" spans="4:11" x14ac:dyDescent="0.25">
      <c r="D83" t="e">
        <f ca="1">solve_for_c('True_Odds_Calculator_3-way'!A82,'True_Odds_Calculator_3-way'!B82,'True_Odds_Calculator_3-way'!C82,'Log_working_3-way'!B$1,'Log_working_3-way'!B$2)</f>
        <v>#NAME?</v>
      </c>
      <c r="F83" s="6" t="e">
        <f ca="1">IF('Log_working_3-way'!D83="","",1/'True_Odds_Calculator_3-way'!N82+1/'True_Odds_Calculator_3-way'!O82+1/'True_Odds_Calculator_3-way'!#REF!-1)</f>
        <v>#NAME?</v>
      </c>
      <c r="H83" s="6" t="e">
        <f ca="1">IF('Log_working_3-way'!$D83="","",'True_Odds_Calculator_3-way'!N82/'True_Odds_Calculator_3-way'!A82-1)</f>
        <v>#NAME?</v>
      </c>
      <c r="I83" s="6" t="e">
        <f ca="1">IF('Log_working_3-way'!$D83="","",'True_Odds_Calculator_3-way'!O82/'True_Odds_Calculator_3-way'!B82-1)</f>
        <v>#NAME?</v>
      </c>
      <c r="J83" s="6" t="e">
        <f ca="1">IF('Log_working_3-way'!$D83="","",'True_Odds_Calculator_3-way'!#REF!/'True_Odds_Calculator_3-way'!C82-1)</f>
        <v>#NAME?</v>
      </c>
      <c r="K83" s="6" t="e">
        <f ca="1">IF('Log_working_3-way'!$D83="","",1/'True_Odds_Calculator_3-way'!A82+1/'True_Odds_Calculator_3-way'!B82+1/'True_Odds_Calculator_3-way'!C82-1)</f>
        <v>#NAME?</v>
      </c>
    </row>
    <row r="84" spans="4:11" x14ac:dyDescent="0.25">
      <c r="D84" t="e">
        <f ca="1">solve_for_c('True_Odds_Calculator_3-way'!A83,'True_Odds_Calculator_3-way'!B83,'True_Odds_Calculator_3-way'!C83,'Log_working_3-way'!B$1,'Log_working_3-way'!B$2)</f>
        <v>#NAME?</v>
      </c>
      <c r="F84" s="6" t="e">
        <f ca="1">IF('Log_working_3-way'!D84="","",1/'True_Odds_Calculator_3-way'!N83+1/'True_Odds_Calculator_3-way'!O83+1/'True_Odds_Calculator_3-way'!#REF!-1)</f>
        <v>#NAME?</v>
      </c>
      <c r="H84" s="6" t="e">
        <f ca="1">IF('Log_working_3-way'!$D84="","",'True_Odds_Calculator_3-way'!N83/'True_Odds_Calculator_3-way'!A83-1)</f>
        <v>#NAME?</v>
      </c>
      <c r="I84" s="6" t="e">
        <f ca="1">IF('Log_working_3-way'!$D84="","",'True_Odds_Calculator_3-way'!O83/'True_Odds_Calculator_3-way'!B83-1)</f>
        <v>#NAME?</v>
      </c>
      <c r="J84" s="6" t="e">
        <f ca="1">IF('Log_working_3-way'!$D84="","",'True_Odds_Calculator_3-way'!#REF!/'True_Odds_Calculator_3-way'!C83-1)</f>
        <v>#NAME?</v>
      </c>
      <c r="K84" s="6" t="e">
        <f ca="1">IF('Log_working_3-way'!$D84="","",1/'True_Odds_Calculator_3-way'!A83+1/'True_Odds_Calculator_3-way'!B83+1/'True_Odds_Calculator_3-way'!C83-1)</f>
        <v>#NAME?</v>
      </c>
    </row>
    <row r="85" spans="4:11" x14ac:dyDescent="0.25">
      <c r="D85" t="e">
        <f ca="1">solve_for_c('True_Odds_Calculator_3-way'!A84,'True_Odds_Calculator_3-way'!B84,'True_Odds_Calculator_3-way'!C84,'Log_working_3-way'!B$1,'Log_working_3-way'!B$2)</f>
        <v>#NAME?</v>
      </c>
      <c r="F85" s="6" t="e">
        <f ca="1">IF('Log_working_3-way'!D85="","",1/'True_Odds_Calculator_3-way'!N84+1/'True_Odds_Calculator_3-way'!O84+1/'True_Odds_Calculator_3-way'!#REF!-1)</f>
        <v>#NAME?</v>
      </c>
      <c r="H85" s="6" t="e">
        <f ca="1">IF('Log_working_3-way'!$D85="","",'True_Odds_Calculator_3-way'!N84/'True_Odds_Calculator_3-way'!A84-1)</f>
        <v>#NAME?</v>
      </c>
      <c r="I85" s="6" t="e">
        <f ca="1">IF('Log_working_3-way'!$D85="","",'True_Odds_Calculator_3-way'!O84/'True_Odds_Calculator_3-way'!B84-1)</f>
        <v>#NAME?</v>
      </c>
      <c r="J85" s="6" t="e">
        <f ca="1">IF('Log_working_3-way'!$D85="","",'True_Odds_Calculator_3-way'!#REF!/'True_Odds_Calculator_3-way'!C84-1)</f>
        <v>#NAME?</v>
      </c>
      <c r="K85" s="6" t="e">
        <f ca="1">IF('Log_working_3-way'!$D85="","",1/'True_Odds_Calculator_3-way'!A84+1/'True_Odds_Calculator_3-way'!B84+1/'True_Odds_Calculator_3-way'!C84-1)</f>
        <v>#NAME?</v>
      </c>
    </row>
    <row r="86" spans="4:11" x14ac:dyDescent="0.25">
      <c r="D86" t="e">
        <f ca="1">solve_for_c('True_Odds_Calculator_3-way'!A85,'True_Odds_Calculator_3-way'!B85,'True_Odds_Calculator_3-way'!C85,'Log_working_3-way'!B$1,'Log_working_3-way'!B$2)</f>
        <v>#NAME?</v>
      </c>
      <c r="F86" s="6" t="e">
        <f ca="1">IF('Log_working_3-way'!D86="","",1/'True_Odds_Calculator_3-way'!N85+1/'True_Odds_Calculator_3-way'!O85+1/'True_Odds_Calculator_3-way'!#REF!-1)</f>
        <v>#NAME?</v>
      </c>
      <c r="H86" s="6" t="e">
        <f ca="1">IF('Log_working_3-way'!$D86="","",'True_Odds_Calculator_3-way'!N85/'True_Odds_Calculator_3-way'!A85-1)</f>
        <v>#NAME?</v>
      </c>
      <c r="I86" s="6" t="e">
        <f ca="1">IF('Log_working_3-way'!$D86="","",'True_Odds_Calculator_3-way'!O85/'True_Odds_Calculator_3-way'!B85-1)</f>
        <v>#NAME?</v>
      </c>
      <c r="J86" s="6" t="e">
        <f ca="1">IF('Log_working_3-way'!$D86="","",'True_Odds_Calculator_3-way'!#REF!/'True_Odds_Calculator_3-way'!C85-1)</f>
        <v>#NAME?</v>
      </c>
      <c r="K86" s="6" t="e">
        <f ca="1">IF('Log_working_3-way'!$D86="","",1/'True_Odds_Calculator_3-way'!A85+1/'True_Odds_Calculator_3-way'!B85+1/'True_Odds_Calculator_3-way'!C85-1)</f>
        <v>#NAME?</v>
      </c>
    </row>
    <row r="87" spans="4:11" x14ac:dyDescent="0.25">
      <c r="D87" t="e">
        <f ca="1">solve_for_c('True_Odds_Calculator_3-way'!A86,'True_Odds_Calculator_3-way'!B86,'True_Odds_Calculator_3-way'!C86,'Log_working_3-way'!B$1,'Log_working_3-way'!B$2)</f>
        <v>#NAME?</v>
      </c>
      <c r="F87" s="6" t="e">
        <f ca="1">IF('Log_working_3-way'!D87="","",1/'True_Odds_Calculator_3-way'!N86+1/'True_Odds_Calculator_3-way'!O86+1/'True_Odds_Calculator_3-way'!#REF!-1)</f>
        <v>#NAME?</v>
      </c>
      <c r="H87" s="6" t="e">
        <f ca="1">IF('Log_working_3-way'!$D87="","",'True_Odds_Calculator_3-way'!N86/'True_Odds_Calculator_3-way'!A86-1)</f>
        <v>#NAME?</v>
      </c>
      <c r="I87" s="6" t="e">
        <f ca="1">IF('Log_working_3-way'!$D87="","",'True_Odds_Calculator_3-way'!O86/'True_Odds_Calculator_3-way'!B86-1)</f>
        <v>#NAME?</v>
      </c>
      <c r="J87" s="6" t="e">
        <f ca="1">IF('Log_working_3-way'!$D87="","",'True_Odds_Calculator_3-way'!#REF!/'True_Odds_Calculator_3-way'!C86-1)</f>
        <v>#NAME?</v>
      </c>
      <c r="K87" s="6" t="e">
        <f ca="1">IF('Log_working_3-way'!$D87="","",1/'True_Odds_Calculator_3-way'!A86+1/'True_Odds_Calculator_3-way'!B86+1/'True_Odds_Calculator_3-way'!C86-1)</f>
        <v>#NAME?</v>
      </c>
    </row>
    <row r="88" spans="4:11" x14ac:dyDescent="0.25">
      <c r="D88" t="e">
        <f ca="1">solve_for_c('True_Odds_Calculator_3-way'!A87,'True_Odds_Calculator_3-way'!B87,'True_Odds_Calculator_3-way'!C87,'Log_working_3-way'!B$1,'Log_working_3-way'!B$2)</f>
        <v>#NAME?</v>
      </c>
      <c r="F88" s="6" t="e">
        <f ca="1">IF('Log_working_3-way'!D88="","",1/'True_Odds_Calculator_3-way'!N87+1/'True_Odds_Calculator_3-way'!O87+1/'True_Odds_Calculator_3-way'!#REF!-1)</f>
        <v>#NAME?</v>
      </c>
      <c r="H88" s="6" t="e">
        <f ca="1">IF('Log_working_3-way'!$D88="","",'True_Odds_Calculator_3-way'!N87/'True_Odds_Calculator_3-way'!A87-1)</f>
        <v>#NAME?</v>
      </c>
      <c r="I88" s="6" t="e">
        <f ca="1">IF('Log_working_3-way'!$D88="","",'True_Odds_Calculator_3-way'!O87/'True_Odds_Calculator_3-way'!B87-1)</f>
        <v>#NAME?</v>
      </c>
      <c r="J88" s="6" t="e">
        <f ca="1">IF('Log_working_3-way'!$D88="","",'True_Odds_Calculator_3-way'!#REF!/'True_Odds_Calculator_3-way'!C87-1)</f>
        <v>#NAME?</v>
      </c>
      <c r="K88" s="6" t="e">
        <f ca="1">IF('Log_working_3-way'!$D88="","",1/'True_Odds_Calculator_3-way'!A87+1/'True_Odds_Calculator_3-way'!B87+1/'True_Odds_Calculator_3-way'!C87-1)</f>
        <v>#NAME?</v>
      </c>
    </row>
    <row r="89" spans="4:11" x14ac:dyDescent="0.25">
      <c r="D89" t="e">
        <f ca="1">solve_for_c('True_Odds_Calculator_3-way'!A88,'True_Odds_Calculator_3-way'!B88,'True_Odds_Calculator_3-way'!C88,'Log_working_3-way'!B$1,'Log_working_3-way'!B$2)</f>
        <v>#NAME?</v>
      </c>
      <c r="F89" s="6" t="e">
        <f ca="1">IF('Log_working_3-way'!D89="","",1/'True_Odds_Calculator_3-way'!N88+1/'True_Odds_Calculator_3-way'!O88+1/'True_Odds_Calculator_3-way'!#REF!-1)</f>
        <v>#NAME?</v>
      </c>
      <c r="H89" s="6" t="e">
        <f ca="1">IF('Log_working_3-way'!$D89="","",'True_Odds_Calculator_3-way'!N88/'True_Odds_Calculator_3-way'!A88-1)</f>
        <v>#NAME?</v>
      </c>
      <c r="I89" s="6" t="e">
        <f ca="1">IF('Log_working_3-way'!$D89="","",'True_Odds_Calculator_3-way'!O88/'True_Odds_Calculator_3-way'!B88-1)</f>
        <v>#NAME?</v>
      </c>
      <c r="J89" s="6" t="e">
        <f ca="1">IF('Log_working_3-way'!$D89="","",'True_Odds_Calculator_3-way'!#REF!/'True_Odds_Calculator_3-way'!C88-1)</f>
        <v>#NAME?</v>
      </c>
      <c r="K89" s="6" t="e">
        <f ca="1">IF('Log_working_3-way'!$D89="","",1/'True_Odds_Calculator_3-way'!A88+1/'True_Odds_Calculator_3-way'!B88+1/'True_Odds_Calculator_3-way'!C88-1)</f>
        <v>#NAME?</v>
      </c>
    </row>
    <row r="90" spans="4:11" x14ac:dyDescent="0.25">
      <c r="D90" t="e">
        <f ca="1">solve_for_c('True_Odds_Calculator_3-way'!A89,'True_Odds_Calculator_3-way'!B89,'True_Odds_Calculator_3-way'!C89,'Log_working_3-way'!B$1,'Log_working_3-way'!B$2)</f>
        <v>#NAME?</v>
      </c>
      <c r="F90" s="6" t="e">
        <f ca="1">IF('Log_working_3-way'!D90="","",1/'True_Odds_Calculator_3-way'!N89+1/'True_Odds_Calculator_3-way'!O89+1/'True_Odds_Calculator_3-way'!#REF!-1)</f>
        <v>#NAME?</v>
      </c>
      <c r="H90" s="6" t="e">
        <f ca="1">IF('Log_working_3-way'!$D90="","",'True_Odds_Calculator_3-way'!N89/'True_Odds_Calculator_3-way'!A89-1)</f>
        <v>#NAME?</v>
      </c>
      <c r="I90" s="6" t="e">
        <f ca="1">IF('Log_working_3-way'!$D90="","",'True_Odds_Calculator_3-way'!O89/'True_Odds_Calculator_3-way'!B89-1)</f>
        <v>#NAME?</v>
      </c>
      <c r="J90" s="6" t="e">
        <f ca="1">IF('Log_working_3-way'!$D90="","",'True_Odds_Calculator_3-way'!#REF!/'True_Odds_Calculator_3-way'!C89-1)</f>
        <v>#NAME?</v>
      </c>
      <c r="K90" s="6" t="e">
        <f ca="1">IF('Log_working_3-way'!$D90="","",1/'True_Odds_Calculator_3-way'!A89+1/'True_Odds_Calculator_3-way'!B89+1/'True_Odds_Calculator_3-way'!C89-1)</f>
        <v>#NAME?</v>
      </c>
    </row>
    <row r="91" spans="4:11" x14ac:dyDescent="0.25">
      <c r="D91" t="e">
        <f ca="1">solve_for_c('True_Odds_Calculator_3-way'!A90,'True_Odds_Calculator_3-way'!B90,'True_Odds_Calculator_3-way'!C90,'Log_working_3-way'!B$1,'Log_working_3-way'!B$2)</f>
        <v>#NAME?</v>
      </c>
      <c r="F91" s="6" t="e">
        <f ca="1">IF('Log_working_3-way'!D91="","",1/'True_Odds_Calculator_3-way'!N90+1/'True_Odds_Calculator_3-way'!O90+1/'True_Odds_Calculator_3-way'!#REF!-1)</f>
        <v>#NAME?</v>
      </c>
      <c r="H91" s="6" t="e">
        <f ca="1">IF('Log_working_3-way'!$D91="","",'True_Odds_Calculator_3-way'!N90/'True_Odds_Calculator_3-way'!A90-1)</f>
        <v>#NAME?</v>
      </c>
      <c r="I91" s="6" t="e">
        <f ca="1">IF('Log_working_3-way'!$D91="","",'True_Odds_Calculator_3-way'!O90/'True_Odds_Calculator_3-way'!B90-1)</f>
        <v>#NAME?</v>
      </c>
      <c r="J91" s="6" t="e">
        <f ca="1">IF('Log_working_3-way'!$D91="","",'True_Odds_Calculator_3-way'!#REF!/'True_Odds_Calculator_3-way'!C90-1)</f>
        <v>#NAME?</v>
      </c>
      <c r="K91" s="6" t="e">
        <f ca="1">IF('Log_working_3-way'!$D91="","",1/'True_Odds_Calculator_3-way'!A90+1/'True_Odds_Calculator_3-way'!B90+1/'True_Odds_Calculator_3-way'!C90-1)</f>
        <v>#NAME?</v>
      </c>
    </row>
    <row r="92" spans="4:11" x14ac:dyDescent="0.25">
      <c r="D92" t="e">
        <f ca="1">solve_for_c('True_Odds_Calculator_3-way'!A91,'True_Odds_Calculator_3-way'!B91,'True_Odds_Calculator_3-way'!C91,'Log_working_3-way'!B$1,'Log_working_3-way'!B$2)</f>
        <v>#NAME?</v>
      </c>
      <c r="F92" s="6" t="e">
        <f ca="1">IF('Log_working_3-way'!D92="","",1/'True_Odds_Calculator_3-way'!N91+1/'True_Odds_Calculator_3-way'!O91+1/'True_Odds_Calculator_3-way'!#REF!-1)</f>
        <v>#NAME?</v>
      </c>
      <c r="H92" s="6" t="e">
        <f ca="1">IF('Log_working_3-way'!$D92="","",'True_Odds_Calculator_3-way'!N91/'True_Odds_Calculator_3-way'!A91-1)</f>
        <v>#NAME?</v>
      </c>
      <c r="I92" s="6" t="e">
        <f ca="1">IF('Log_working_3-way'!$D92="","",'True_Odds_Calculator_3-way'!O91/'True_Odds_Calculator_3-way'!B91-1)</f>
        <v>#NAME?</v>
      </c>
      <c r="J92" s="6" t="e">
        <f ca="1">IF('Log_working_3-way'!$D92="","",'True_Odds_Calculator_3-way'!#REF!/'True_Odds_Calculator_3-way'!C91-1)</f>
        <v>#NAME?</v>
      </c>
      <c r="K92" s="6" t="e">
        <f ca="1">IF('Log_working_3-way'!$D92="","",1/'True_Odds_Calculator_3-way'!A91+1/'True_Odds_Calculator_3-way'!B91+1/'True_Odds_Calculator_3-way'!C91-1)</f>
        <v>#NAME?</v>
      </c>
    </row>
    <row r="93" spans="4:11" x14ac:dyDescent="0.25">
      <c r="D93" t="e">
        <f ca="1">solve_for_c('True_Odds_Calculator_3-way'!A92,'True_Odds_Calculator_3-way'!B92,'True_Odds_Calculator_3-way'!C92,'Log_working_3-way'!B$1,'Log_working_3-way'!B$2)</f>
        <v>#NAME?</v>
      </c>
      <c r="F93" s="6" t="e">
        <f ca="1">IF('Log_working_3-way'!D93="","",1/'True_Odds_Calculator_3-way'!N92+1/'True_Odds_Calculator_3-way'!O92+1/'True_Odds_Calculator_3-way'!#REF!-1)</f>
        <v>#NAME?</v>
      </c>
      <c r="H93" s="6" t="e">
        <f ca="1">IF('Log_working_3-way'!$D93="","",'True_Odds_Calculator_3-way'!N92/'True_Odds_Calculator_3-way'!A92-1)</f>
        <v>#NAME?</v>
      </c>
      <c r="I93" s="6" t="e">
        <f ca="1">IF('Log_working_3-way'!$D93="","",'True_Odds_Calculator_3-way'!O92/'True_Odds_Calculator_3-way'!B92-1)</f>
        <v>#NAME?</v>
      </c>
      <c r="J93" s="6" t="e">
        <f ca="1">IF('Log_working_3-way'!$D93="","",'True_Odds_Calculator_3-way'!#REF!/'True_Odds_Calculator_3-way'!C92-1)</f>
        <v>#NAME?</v>
      </c>
      <c r="K93" s="6" t="e">
        <f ca="1">IF('Log_working_3-way'!$D93="","",1/'True_Odds_Calculator_3-way'!A92+1/'True_Odds_Calculator_3-way'!B92+1/'True_Odds_Calculator_3-way'!C92-1)</f>
        <v>#NAME?</v>
      </c>
    </row>
    <row r="94" spans="4:11" x14ac:dyDescent="0.25">
      <c r="D94" t="e">
        <f ca="1">solve_for_c('True_Odds_Calculator_3-way'!A93,'True_Odds_Calculator_3-way'!B93,'True_Odds_Calculator_3-way'!C93,'Log_working_3-way'!B$1,'Log_working_3-way'!B$2)</f>
        <v>#NAME?</v>
      </c>
      <c r="F94" s="6" t="e">
        <f ca="1">IF('Log_working_3-way'!D94="","",1/'True_Odds_Calculator_3-way'!N93+1/'True_Odds_Calculator_3-way'!O93+1/'True_Odds_Calculator_3-way'!#REF!-1)</f>
        <v>#NAME?</v>
      </c>
      <c r="H94" s="6" t="e">
        <f ca="1">IF('Log_working_3-way'!$D94="","",'True_Odds_Calculator_3-way'!N93/'True_Odds_Calculator_3-way'!A93-1)</f>
        <v>#NAME?</v>
      </c>
      <c r="I94" s="6" t="e">
        <f ca="1">IF('Log_working_3-way'!$D94="","",'True_Odds_Calculator_3-way'!O93/'True_Odds_Calculator_3-way'!B93-1)</f>
        <v>#NAME?</v>
      </c>
      <c r="J94" s="6" t="e">
        <f ca="1">IF('Log_working_3-way'!$D94="","",'True_Odds_Calculator_3-way'!#REF!/'True_Odds_Calculator_3-way'!C93-1)</f>
        <v>#NAME?</v>
      </c>
      <c r="K94" s="6" t="e">
        <f ca="1">IF('Log_working_3-way'!$D94="","",1/'True_Odds_Calculator_3-way'!A93+1/'True_Odds_Calculator_3-way'!B93+1/'True_Odds_Calculator_3-way'!C93-1)</f>
        <v>#NAME?</v>
      </c>
    </row>
    <row r="95" spans="4:11" x14ac:dyDescent="0.25">
      <c r="D95" t="e">
        <f ca="1">solve_for_c('True_Odds_Calculator_3-way'!A94,'True_Odds_Calculator_3-way'!B94,'True_Odds_Calculator_3-way'!C94,'Log_working_3-way'!B$1,'Log_working_3-way'!B$2)</f>
        <v>#NAME?</v>
      </c>
      <c r="F95" s="6" t="e">
        <f ca="1">IF('Log_working_3-way'!D95="","",1/'True_Odds_Calculator_3-way'!N94+1/'True_Odds_Calculator_3-way'!O94+1/'True_Odds_Calculator_3-way'!#REF!-1)</f>
        <v>#NAME?</v>
      </c>
      <c r="H95" s="6" t="e">
        <f ca="1">IF('Log_working_3-way'!$D95="","",'True_Odds_Calculator_3-way'!N94/'True_Odds_Calculator_3-way'!A94-1)</f>
        <v>#NAME?</v>
      </c>
      <c r="I95" s="6" t="e">
        <f ca="1">IF('Log_working_3-way'!$D95="","",'True_Odds_Calculator_3-way'!O94/'True_Odds_Calculator_3-way'!B94-1)</f>
        <v>#NAME?</v>
      </c>
      <c r="J95" s="6" t="e">
        <f ca="1">IF('Log_working_3-way'!$D95="","",'True_Odds_Calculator_3-way'!#REF!/'True_Odds_Calculator_3-way'!C94-1)</f>
        <v>#NAME?</v>
      </c>
      <c r="K95" s="6" t="e">
        <f ca="1">IF('Log_working_3-way'!$D95="","",1/'True_Odds_Calculator_3-way'!A94+1/'True_Odds_Calculator_3-way'!B94+1/'True_Odds_Calculator_3-way'!C94-1)</f>
        <v>#NAME?</v>
      </c>
    </row>
    <row r="96" spans="4:11" x14ac:dyDescent="0.25">
      <c r="D96" t="e">
        <f ca="1">solve_for_c('True_Odds_Calculator_3-way'!A95,'True_Odds_Calculator_3-way'!B95,'True_Odds_Calculator_3-way'!C95,'Log_working_3-way'!B$1,'Log_working_3-way'!B$2)</f>
        <v>#NAME?</v>
      </c>
      <c r="F96" s="6" t="e">
        <f ca="1">IF('Log_working_3-way'!D96="","",1/'True_Odds_Calculator_3-way'!N95+1/'True_Odds_Calculator_3-way'!O95+1/'True_Odds_Calculator_3-way'!#REF!-1)</f>
        <v>#NAME?</v>
      </c>
      <c r="H96" s="6" t="e">
        <f ca="1">IF('Log_working_3-way'!$D96="","",'True_Odds_Calculator_3-way'!N95/'True_Odds_Calculator_3-way'!A95-1)</f>
        <v>#NAME?</v>
      </c>
      <c r="I96" s="6" t="e">
        <f ca="1">IF('Log_working_3-way'!$D96="","",'True_Odds_Calculator_3-way'!O95/'True_Odds_Calculator_3-way'!B95-1)</f>
        <v>#NAME?</v>
      </c>
      <c r="J96" s="6" t="e">
        <f ca="1">IF('Log_working_3-way'!$D96="","",'True_Odds_Calculator_3-way'!#REF!/'True_Odds_Calculator_3-way'!C95-1)</f>
        <v>#NAME?</v>
      </c>
      <c r="K96" s="6" t="e">
        <f ca="1">IF('Log_working_3-way'!$D96="","",1/'True_Odds_Calculator_3-way'!A95+1/'True_Odds_Calculator_3-way'!B95+1/'True_Odds_Calculator_3-way'!C95-1)</f>
        <v>#NAME?</v>
      </c>
    </row>
    <row r="97" spans="4:11" x14ac:dyDescent="0.25">
      <c r="D97" t="e">
        <f ca="1">solve_for_c('True_Odds_Calculator_3-way'!A96,'True_Odds_Calculator_3-way'!B96,'True_Odds_Calculator_3-way'!C96,'Log_working_3-way'!B$1,'Log_working_3-way'!B$2)</f>
        <v>#NAME?</v>
      </c>
      <c r="F97" s="6" t="e">
        <f ca="1">IF('Log_working_3-way'!D97="","",1/'True_Odds_Calculator_3-way'!N96+1/'True_Odds_Calculator_3-way'!O96+1/'True_Odds_Calculator_3-way'!#REF!-1)</f>
        <v>#NAME?</v>
      </c>
      <c r="H97" s="6" t="e">
        <f ca="1">IF('Log_working_3-way'!$D97="","",'True_Odds_Calculator_3-way'!N96/'True_Odds_Calculator_3-way'!A96-1)</f>
        <v>#NAME?</v>
      </c>
      <c r="I97" s="6" t="e">
        <f ca="1">IF('Log_working_3-way'!$D97="","",'True_Odds_Calculator_3-way'!O96/'True_Odds_Calculator_3-way'!B96-1)</f>
        <v>#NAME?</v>
      </c>
      <c r="J97" s="6" t="e">
        <f ca="1">IF('Log_working_3-way'!$D97="","",'True_Odds_Calculator_3-way'!#REF!/'True_Odds_Calculator_3-way'!C96-1)</f>
        <v>#NAME?</v>
      </c>
      <c r="K97" s="6" t="e">
        <f ca="1">IF('Log_working_3-way'!$D97="","",1/'True_Odds_Calculator_3-way'!A96+1/'True_Odds_Calculator_3-way'!B96+1/'True_Odds_Calculator_3-way'!C96-1)</f>
        <v>#NAME?</v>
      </c>
    </row>
    <row r="98" spans="4:11" x14ac:dyDescent="0.25">
      <c r="D98" t="e">
        <f ca="1">solve_for_c('True_Odds_Calculator_3-way'!A97,'True_Odds_Calculator_3-way'!B97,'True_Odds_Calculator_3-way'!C97,'Log_working_3-way'!B$1,'Log_working_3-way'!B$2)</f>
        <v>#NAME?</v>
      </c>
      <c r="F98" s="6" t="e">
        <f ca="1">IF('Log_working_3-way'!D98="","",1/'True_Odds_Calculator_3-way'!N97+1/'True_Odds_Calculator_3-way'!O97+1/'True_Odds_Calculator_3-way'!#REF!-1)</f>
        <v>#NAME?</v>
      </c>
      <c r="H98" s="6" t="e">
        <f ca="1">IF('Log_working_3-way'!$D98="","",'True_Odds_Calculator_3-way'!N97/'True_Odds_Calculator_3-way'!A97-1)</f>
        <v>#NAME?</v>
      </c>
      <c r="I98" s="6" t="e">
        <f ca="1">IF('Log_working_3-way'!$D98="","",'True_Odds_Calculator_3-way'!O97/'True_Odds_Calculator_3-way'!B97-1)</f>
        <v>#NAME?</v>
      </c>
      <c r="J98" s="6" t="e">
        <f ca="1">IF('Log_working_3-way'!$D98="","",'True_Odds_Calculator_3-way'!#REF!/'True_Odds_Calculator_3-way'!C97-1)</f>
        <v>#NAME?</v>
      </c>
      <c r="K98" s="6" t="e">
        <f ca="1">IF('Log_working_3-way'!$D98="","",1/'True_Odds_Calculator_3-way'!A97+1/'True_Odds_Calculator_3-way'!B97+1/'True_Odds_Calculator_3-way'!C97-1)</f>
        <v>#NAME?</v>
      </c>
    </row>
    <row r="99" spans="4:11" x14ac:dyDescent="0.25">
      <c r="D99" t="e">
        <f ca="1">solve_for_c('True_Odds_Calculator_3-way'!A98,'True_Odds_Calculator_3-way'!B98,'True_Odds_Calculator_3-way'!C98,'Log_working_3-way'!B$1,'Log_working_3-way'!B$2)</f>
        <v>#NAME?</v>
      </c>
      <c r="F99" s="6" t="e">
        <f ca="1">IF('Log_working_3-way'!D99="","",1/'True_Odds_Calculator_3-way'!N98+1/'True_Odds_Calculator_3-way'!O98+1/'True_Odds_Calculator_3-way'!#REF!-1)</f>
        <v>#NAME?</v>
      </c>
      <c r="H99" s="6" t="e">
        <f ca="1">IF('Log_working_3-way'!$D99="","",'True_Odds_Calculator_3-way'!N98/'True_Odds_Calculator_3-way'!A98-1)</f>
        <v>#NAME?</v>
      </c>
      <c r="I99" s="6" t="e">
        <f ca="1">IF('Log_working_3-way'!$D99="","",'True_Odds_Calculator_3-way'!O98/'True_Odds_Calculator_3-way'!B98-1)</f>
        <v>#NAME?</v>
      </c>
      <c r="J99" s="6" t="e">
        <f ca="1">IF('Log_working_3-way'!$D99="","",'True_Odds_Calculator_3-way'!#REF!/'True_Odds_Calculator_3-way'!C98-1)</f>
        <v>#NAME?</v>
      </c>
      <c r="K99" s="6" t="e">
        <f ca="1">IF('Log_working_3-way'!$D99="","",1/'True_Odds_Calculator_3-way'!A98+1/'True_Odds_Calculator_3-way'!B98+1/'True_Odds_Calculator_3-way'!C98-1)</f>
        <v>#NAME?</v>
      </c>
    </row>
    <row r="100" spans="4:11" x14ac:dyDescent="0.25">
      <c r="D100" t="e">
        <f ca="1">solve_for_c('True_Odds_Calculator_3-way'!A99,'True_Odds_Calculator_3-way'!B99,'True_Odds_Calculator_3-way'!C99,'Log_working_3-way'!B$1,'Log_working_3-way'!B$2)</f>
        <v>#NAME?</v>
      </c>
      <c r="F100" s="6" t="e">
        <f ca="1">IF('Log_working_3-way'!D100="","",1/'True_Odds_Calculator_3-way'!N99+1/'True_Odds_Calculator_3-way'!O99+1/'True_Odds_Calculator_3-way'!#REF!-1)</f>
        <v>#NAME?</v>
      </c>
      <c r="H100" s="6" t="e">
        <f ca="1">IF('Log_working_3-way'!$D100="","",'True_Odds_Calculator_3-way'!N99/'True_Odds_Calculator_3-way'!A99-1)</f>
        <v>#NAME?</v>
      </c>
      <c r="I100" s="6" t="e">
        <f ca="1">IF('Log_working_3-way'!$D100="","",'True_Odds_Calculator_3-way'!O99/'True_Odds_Calculator_3-way'!B99-1)</f>
        <v>#NAME?</v>
      </c>
      <c r="J100" s="6" t="e">
        <f ca="1">IF('Log_working_3-way'!$D100="","",'True_Odds_Calculator_3-way'!#REF!/'True_Odds_Calculator_3-way'!C99-1)</f>
        <v>#NAME?</v>
      </c>
      <c r="K100" s="6" t="e">
        <f ca="1">IF('Log_working_3-way'!$D100="","",1/'True_Odds_Calculator_3-way'!A99+1/'True_Odds_Calculator_3-way'!B99+1/'True_Odds_Calculator_3-way'!C99-1)</f>
        <v>#NAME?</v>
      </c>
    </row>
    <row r="101" spans="4:11" x14ac:dyDescent="0.25">
      <c r="D101" t="e">
        <f ca="1">solve_for_c('True_Odds_Calculator_3-way'!A100,'True_Odds_Calculator_3-way'!B100,'True_Odds_Calculator_3-way'!C100,'Log_working_3-way'!B$1,'Log_working_3-way'!B$2)</f>
        <v>#NAME?</v>
      </c>
      <c r="F101" s="6" t="e">
        <f ca="1">IF('Log_working_3-way'!D101="","",1/'True_Odds_Calculator_3-way'!N100+1/'True_Odds_Calculator_3-way'!O100+1/'True_Odds_Calculator_3-way'!#REF!-1)</f>
        <v>#NAME?</v>
      </c>
      <c r="H101" s="6" t="e">
        <f ca="1">IF('Log_working_3-way'!$D101="","",'True_Odds_Calculator_3-way'!N100/'True_Odds_Calculator_3-way'!A100-1)</f>
        <v>#NAME?</v>
      </c>
      <c r="I101" s="6" t="e">
        <f ca="1">IF('Log_working_3-way'!$D101="","",'True_Odds_Calculator_3-way'!O100/'True_Odds_Calculator_3-way'!B100-1)</f>
        <v>#NAME?</v>
      </c>
      <c r="J101" s="6" t="e">
        <f ca="1">IF('Log_working_3-way'!$D101="","",'True_Odds_Calculator_3-way'!#REF!/'True_Odds_Calculator_3-way'!C100-1)</f>
        <v>#NAME?</v>
      </c>
      <c r="K101" s="6" t="e">
        <f ca="1">IF('Log_working_3-way'!$D101="","",1/'True_Odds_Calculator_3-way'!A100+1/'True_Odds_Calculator_3-way'!B100+1/'True_Odds_Calculator_3-way'!C100-1)</f>
        <v>#NAME?</v>
      </c>
    </row>
    <row r="102" spans="4:11" x14ac:dyDescent="0.25">
      <c r="D102" t="e">
        <f ca="1">solve_for_c('True_Odds_Calculator_3-way'!A101,'True_Odds_Calculator_3-way'!B101,'True_Odds_Calculator_3-way'!C101,'Log_working_3-way'!B$1,'Log_working_3-way'!B$2)</f>
        <v>#NAME?</v>
      </c>
      <c r="F102" s="6" t="e">
        <f ca="1">IF('Log_working_3-way'!D102="","",1/'True_Odds_Calculator_3-way'!N101+1/'True_Odds_Calculator_3-way'!O101+1/'True_Odds_Calculator_3-way'!#REF!-1)</f>
        <v>#NAME?</v>
      </c>
      <c r="H102" s="6" t="e">
        <f ca="1">IF('Log_working_3-way'!$D102="","",'True_Odds_Calculator_3-way'!N101/'True_Odds_Calculator_3-way'!A101-1)</f>
        <v>#NAME?</v>
      </c>
      <c r="I102" s="6" t="e">
        <f ca="1">IF('Log_working_3-way'!$D102="","",'True_Odds_Calculator_3-way'!O101/'True_Odds_Calculator_3-way'!B101-1)</f>
        <v>#NAME?</v>
      </c>
      <c r="J102" s="6" t="e">
        <f ca="1">IF('Log_working_3-way'!$D102="","",'True_Odds_Calculator_3-way'!#REF!/'True_Odds_Calculator_3-way'!C101-1)</f>
        <v>#NAME?</v>
      </c>
      <c r="K102" s="6" t="e">
        <f ca="1">IF('Log_working_3-way'!$D102="","",1/'True_Odds_Calculator_3-way'!A101+1/'True_Odds_Calculator_3-way'!B101+1/'True_Odds_Calculator_3-way'!C101-1)</f>
        <v>#NAME?</v>
      </c>
    </row>
    <row r="103" spans="4:11" x14ac:dyDescent="0.25">
      <c r="D103" t="e">
        <f ca="1">solve_for_c('True_Odds_Calculator_3-way'!A102,'True_Odds_Calculator_3-way'!B102,'True_Odds_Calculator_3-way'!C102,'Log_working_3-way'!B$1,'Log_working_3-way'!B$2)</f>
        <v>#NAME?</v>
      </c>
      <c r="F103" s="6" t="e">
        <f ca="1">IF('Log_working_3-way'!D103="","",1/'True_Odds_Calculator_3-way'!N102+1/'True_Odds_Calculator_3-way'!O102+1/'True_Odds_Calculator_3-way'!#REF!-1)</f>
        <v>#NAME?</v>
      </c>
      <c r="H103" s="6" t="e">
        <f ca="1">IF('Log_working_3-way'!$D103="","",'True_Odds_Calculator_3-way'!N102/'True_Odds_Calculator_3-way'!A102-1)</f>
        <v>#NAME?</v>
      </c>
      <c r="I103" s="6" t="e">
        <f ca="1">IF('Log_working_3-way'!$D103="","",'True_Odds_Calculator_3-way'!O102/'True_Odds_Calculator_3-way'!B102-1)</f>
        <v>#NAME?</v>
      </c>
      <c r="J103" s="6" t="e">
        <f ca="1">IF('Log_working_3-way'!$D103="","",'True_Odds_Calculator_3-way'!#REF!/'True_Odds_Calculator_3-way'!C102-1)</f>
        <v>#NAME?</v>
      </c>
      <c r="K103" s="6" t="e">
        <f ca="1">IF('Log_working_3-way'!$D103="","",1/'True_Odds_Calculator_3-way'!A102+1/'True_Odds_Calculator_3-way'!B102+1/'True_Odds_Calculator_3-way'!C102-1)</f>
        <v>#NAME?</v>
      </c>
    </row>
    <row r="104" spans="4:11" x14ac:dyDescent="0.25">
      <c r="D104" t="e">
        <f ca="1">solve_for_c('True_Odds_Calculator_3-way'!A103,'True_Odds_Calculator_3-way'!B103,'True_Odds_Calculator_3-way'!C103,'Log_working_3-way'!B$1,'Log_working_3-way'!B$2)</f>
        <v>#NAME?</v>
      </c>
      <c r="F104" s="6" t="e">
        <f ca="1">IF('Log_working_3-way'!D104="","",1/'True_Odds_Calculator_3-way'!N103+1/'True_Odds_Calculator_3-way'!O103+1/'True_Odds_Calculator_3-way'!#REF!-1)</f>
        <v>#NAME?</v>
      </c>
      <c r="H104" s="6" t="e">
        <f ca="1">IF('Log_working_3-way'!$D104="","",'True_Odds_Calculator_3-way'!N103/'True_Odds_Calculator_3-way'!A103-1)</f>
        <v>#NAME?</v>
      </c>
      <c r="I104" s="6" t="e">
        <f ca="1">IF('Log_working_3-way'!$D104="","",'True_Odds_Calculator_3-way'!O103/'True_Odds_Calculator_3-way'!B103-1)</f>
        <v>#NAME?</v>
      </c>
      <c r="J104" s="6" t="e">
        <f ca="1">IF('Log_working_3-way'!$D104="","",'True_Odds_Calculator_3-way'!#REF!/'True_Odds_Calculator_3-way'!C103-1)</f>
        <v>#NAME?</v>
      </c>
      <c r="K104" s="6" t="e">
        <f ca="1">IF('Log_working_3-way'!$D104="","",1/'True_Odds_Calculator_3-way'!A103+1/'True_Odds_Calculator_3-way'!B103+1/'True_Odds_Calculator_3-way'!C103-1)</f>
        <v>#NAME?</v>
      </c>
    </row>
    <row r="105" spans="4:11" x14ac:dyDescent="0.25">
      <c r="D105" t="e">
        <f ca="1">solve_for_c('True_Odds_Calculator_3-way'!A104,'True_Odds_Calculator_3-way'!B104,'True_Odds_Calculator_3-way'!C104,'Log_working_3-way'!B$1,'Log_working_3-way'!B$2)</f>
        <v>#NAME?</v>
      </c>
      <c r="F105" s="6" t="e">
        <f ca="1">IF('Log_working_3-way'!D105="","",1/'True_Odds_Calculator_3-way'!N104+1/'True_Odds_Calculator_3-way'!O104+1/'True_Odds_Calculator_3-way'!#REF!-1)</f>
        <v>#NAME?</v>
      </c>
      <c r="H105" s="6" t="e">
        <f ca="1">IF('Log_working_3-way'!$D105="","",'True_Odds_Calculator_3-way'!N104/'True_Odds_Calculator_3-way'!A104-1)</f>
        <v>#NAME?</v>
      </c>
      <c r="I105" s="6" t="e">
        <f ca="1">IF('Log_working_3-way'!$D105="","",'True_Odds_Calculator_3-way'!O104/'True_Odds_Calculator_3-way'!B104-1)</f>
        <v>#NAME?</v>
      </c>
      <c r="J105" s="6" t="e">
        <f ca="1">IF('Log_working_3-way'!$D105="","",'True_Odds_Calculator_3-way'!#REF!/'True_Odds_Calculator_3-way'!C104-1)</f>
        <v>#NAME?</v>
      </c>
      <c r="K105" s="6" t="e">
        <f ca="1">IF('Log_working_3-way'!$D105="","",1/'True_Odds_Calculator_3-way'!A104+1/'True_Odds_Calculator_3-way'!B104+1/'True_Odds_Calculator_3-way'!C104-1)</f>
        <v>#NAME?</v>
      </c>
    </row>
    <row r="106" spans="4:11" x14ac:dyDescent="0.25">
      <c r="D106" t="e">
        <f ca="1">solve_for_c('True_Odds_Calculator_3-way'!A105,'True_Odds_Calculator_3-way'!B105,'True_Odds_Calculator_3-way'!C105,'Log_working_3-way'!B$1,'Log_working_3-way'!B$2)</f>
        <v>#NAME?</v>
      </c>
      <c r="F106" s="6" t="e">
        <f ca="1">IF('Log_working_3-way'!D106="","",1/'True_Odds_Calculator_3-way'!N105+1/'True_Odds_Calculator_3-way'!O105+1/'True_Odds_Calculator_3-way'!#REF!-1)</f>
        <v>#NAME?</v>
      </c>
      <c r="H106" s="6" t="e">
        <f ca="1">IF('Log_working_3-way'!$D106="","",'True_Odds_Calculator_3-way'!N105/'True_Odds_Calculator_3-way'!A105-1)</f>
        <v>#NAME?</v>
      </c>
      <c r="I106" s="6" t="e">
        <f ca="1">IF('Log_working_3-way'!$D106="","",'True_Odds_Calculator_3-way'!O105/'True_Odds_Calculator_3-way'!B105-1)</f>
        <v>#NAME?</v>
      </c>
      <c r="J106" s="6" t="e">
        <f ca="1">IF('Log_working_3-way'!$D106="","",'True_Odds_Calculator_3-way'!#REF!/'True_Odds_Calculator_3-way'!C105-1)</f>
        <v>#NAME?</v>
      </c>
      <c r="K106" s="6" t="e">
        <f ca="1">IF('Log_working_3-way'!$D106="","",1/'True_Odds_Calculator_3-way'!A105+1/'True_Odds_Calculator_3-way'!B105+1/'True_Odds_Calculator_3-way'!C105-1)</f>
        <v>#NAME?</v>
      </c>
    </row>
    <row r="107" spans="4:11" x14ac:dyDescent="0.25">
      <c r="D107" t="e">
        <f ca="1">solve_for_c('True_Odds_Calculator_3-way'!A106,'True_Odds_Calculator_3-way'!B106,'True_Odds_Calculator_3-way'!C106,'Log_working_3-way'!B$1,'Log_working_3-way'!B$2)</f>
        <v>#NAME?</v>
      </c>
      <c r="F107" s="6" t="e">
        <f ca="1">IF('Log_working_3-way'!D107="","",1/'True_Odds_Calculator_3-way'!N106+1/'True_Odds_Calculator_3-way'!O106+1/'True_Odds_Calculator_3-way'!#REF!-1)</f>
        <v>#NAME?</v>
      </c>
      <c r="H107" s="6" t="e">
        <f ca="1">IF('Log_working_3-way'!$D107="","",'True_Odds_Calculator_3-way'!N106/'True_Odds_Calculator_3-way'!A106-1)</f>
        <v>#NAME?</v>
      </c>
      <c r="I107" s="6" t="e">
        <f ca="1">IF('Log_working_3-way'!$D107="","",'True_Odds_Calculator_3-way'!O106/'True_Odds_Calculator_3-way'!B106-1)</f>
        <v>#NAME?</v>
      </c>
      <c r="J107" s="6" t="e">
        <f ca="1">IF('Log_working_3-way'!$D107="","",'True_Odds_Calculator_3-way'!#REF!/'True_Odds_Calculator_3-way'!C106-1)</f>
        <v>#NAME?</v>
      </c>
      <c r="K107" s="6" t="e">
        <f ca="1">IF('Log_working_3-way'!$D107="","",1/'True_Odds_Calculator_3-way'!A106+1/'True_Odds_Calculator_3-way'!B106+1/'True_Odds_Calculator_3-way'!C106-1)</f>
        <v>#NAME?</v>
      </c>
    </row>
    <row r="108" spans="4:11" x14ac:dyDescent="0.25">
      <c r="D108" t="e">
        <f ca="1">solve_for_c('True_Odds_Calculator_3-way'!A107,'True_Odds_Calculator_3-way'!B107,'True_Odds_Calculator_3-way'!C107,'Log_working_3-way'!B$1,'Log_working_3-way'!B$2)</f>
        <v>#NAME?</v>
      </c>
      <c r="F108" s="6" t="e">
        <f ca="1">IF('Log_working_3-way'!D108="","",1/'True_Odds_Calculator_3-way'!N107+1/'True_Odds_Calculator_3-way'!O107+1/'True_Odds_Calculator_3-way'!#REF!-1)</f>
        <v>#NAME?</v>
      </c>
      <c r="H108" s="6" t="e">
        <f ca="1">IF('Log_working_3-way'!$D108="","",'True_Odds_Calculator_3-way'!N107/'True_Odds_Calculator_3-way'!A107-1)</f>
        <v>#NAME?</v>
      </c>
      <c r="I108" s="6" t="e">
        <f ca="1">IF('Log_working_3-way'!$D108="","",'True_Odds_Calculator_3-way'!O107/'True_Odds_Calculator_3-way'!B107-1)</f>
        <v>#NAME?</v>
      </c>
      <c r="J108" s="6" t="e">
        <f ca="1">IF('Log_working_3-way'!$D108="","",'True_Odds_Calculator_3-way'!#REF!/'True_Odds_Calculator_3-way'!C107-1)</f>
        <v>#NAME?</v>
      </c>
      <c r="K108" s="6" t="e">
        <f ca="1">IF('Log_working_3-way'!$D108="","",1/'True_Odds_Calculator_3-way'!A107+1/'True_Odds_Calculator_3-way'!B107+1/'True_Odds_Calculator_3-way'!C107-1)</f>
        <v>#NAME?</v>
      </c>
    </row>
    <row r="109" spans="4:11" x14ac:dyDescent="0.25">
      <c r="D109" t="e">
        <f ca="1">solve_for_c('True_Odds_Calculator_3-way'!A108,'True_Odds_Calculator_3-way'!B108,'True_Odds_Calculator_3-way'!C108,'Log_working_3-way'!B$1,'Log_working_3-way'!B$2)</f>
        <v>#NAME?</v>
      </c>
      <c r="F109" s="6" t="e">
        <f ca="1">IF('Log_working_3-way'!D109="","",1/'True_Odds_Calculator_3-way'!N108+1/'True_Odds_Calculator_3-way'!O108+1/'True_Odds_Calculator_3-way'!#REF!-1)</f>
        <v>#NAME?</v>
      </c>
      <c r="H109" s="6" t="e">
        <f ca="1">IF('Log_working_3-way'!$D109="","",'True_Odds_Calculator_3-way'!N108/'True_Odds_Calculator_3-way'!A108-1)</f>
        <v>#NAME?</v>
      </c>
      <c r="I109" s="6" t="e">
        <f ca="1">IF('Log_working_3-way'!$D109="","",'True_Odds_Calculator_3-way'!O108/'True_Odds_Calculator_3-way'!B108-1)</f>
        <v>#NAME?</v>
      </c>
      <c r="J109" s="6" t="e">
        <f ca="1">IF('Log_working_3-way'!$D109="","",'True_Odds_Calculator_3-way'!#REF!/'True_Odds_Calculator_3-way'!C108-1)</f>
        <v>#NAME?</v>
      </c>
      <c r="K109" s="6" t="e">
        <f ca="1">IF('Log_working_3-way'!$D109="","",1/'True_Odds_Calculator_3-way'!A108+1/'True_Odds_Calculator_3-way'!B108+1/'True_Odds_Calculator_3-way'!C108-1)</f>
        <v>#NAME?</v>
      </c>
    </row>
    <row r="110" spans="4:11" x14ac:dyDescent="0.25">
      <c r="D110" t="e">
        <f ca="1">solve_for_c('True_Odds_Calculator_3-way'!A109,'True_Odds_Calculator_3-way'!B109,'True_Odds_Calculator_3-way'!C109,'Log_working_3-way'!B$1,'Log_working_3-way'!B$2)</f>
        <v>#NAME?</v>
      </c>
      <c r="F110" s="6" t="e">
        <f ca="1">IF('Log_working_3-way'!D110="","",1/'True_Odds_Calculator_3-way'!N109+1/'True_Odds_Calculator_3-way'!O109+1/'True_Odds_Calculator_3-way'!#REF!-1)</f>
        <v>#NAME?</v>
      </c>
      <c r="H110" s="6" t="e">
        <f ca="1">IF('Log_working_3-way'!$D110="","",'True_Odds_Calculator_3-way'!N109/'True_Odds_Calculator_3-way'!A109-1)</f>
        <v>#NAME?</v>
      </c>
      <c r="I110" s="6" t="e">
        <f ca="1">IF('Log_working_3-way'!$D110="","",'True_Odds_Calculator_3-way'!O109/'True_Odds_Calculator_3-way'!B109-1)</f>
        <v>#NAME?</v>
      </c>
      <c r="J110" s="6" t="e">
        <f ca="1">IF('Log_working_3-way'!$D110="","",'True_Odds_Calculator_3-way'!#REF!/'True_Odds_Calculator_3-way'!C109-1)</f>
        <v>#NAME?</v>
      </c>
      <c r="K110" s="6" t="e">
        <f ca="1">IF('Log_working_3-way'!$D110="","",1/'True_Odds_Calculator_3-way'!A109+1/'True_Odds_Calculator_3-way'!B109+1/'True_Odds_Calculator_3-way'!C109-1)</f>
        <v>#NAME?</v>
      </c>
    </row>
    <row r="111" spans="4:11" x14ac:dyDescent="0.25">
      <c r="D111" t="e">
        <f ca="1">solve_for_c('True_Odds_Calculator_3-way'!A110,'True_Odds_Calculator_3-way'!B110,'True_Odds_Calculator_3-way'!C110,'Log_working_3-way'!B$1,'Log_working_3-way'!B$2)</f>
        <v>#NAME?</v>
      </c>
      <c r="F111" s="6" t="e">
        <f ca="1">IF('Log_working_3-way'!D111="","",1/'True_Odds_Calculator_3-way'!N110+1/'True_Odds_Calculator_3-way'!O110+1/'True_Odds_Calculator_3-way'!#REF!-1)</f>
        <v>#NAME?</v>
      </c>
      <c r="H111" s="6" t="e">
        <f ca="1">IF('Log_working_3-way'!$D111="","",'True_Odds_Calculator_3-way'!N110/'True_Odds_Calculator_3-way'!A110-1)</f>
        <v>#NAME?</v>
      </c>
      <c r="I111" s="6" t="e">
        <f ca="1">IF('Log_working_3-way'!$D111="","",'True_Odds_Calculator_3-way'!O110/'True_Odds_Calculator_3-way'!B110-1)</f>
        <v>#NAME?</v>
      </c>
      <c r="J111" s="6" t="e">
        <f ca="1">IF('Log_working_3-way'!$D111="","",'True_Odds_Calculator_3-way'!#REF!/'True_Odds_Calculator_3-way'!C110-1)</f>
        <v>#NAME?</v>
      </c>
      <c r="K111" s="6" t="e">
        <f ca="1">IF('Log_working_3-way'!$D111="","",1/'True_Odds_Calculator_3-way'!A110+1/'True_Odds_Calculator_3-way'!B110+1/'True_Odds_Calculator_3-way'!C110-1)</f>
        <v>#NAME?</v>
      </c>
    </row>
    <row r="112" spans="4:11" x14ac:dyDescent="0.25">
      <c r="D112" t="e">
        <f ca="1">solve_for_c('True_Odds_Calculator_3-way'!A111,'True_Odds_Calculator_3-way'!B111,'True_Odds_Calculator_3-way'!C111,'Log_working_3-way'!B$1,'Log_working_3-way'!B$2)</f>
        <v>#NAME?</v>
      </c>
      <c r="F112" s="6" t="e">
        <f ca="1">IF('Log_working_3-way'!D112="","",1/'True_Odds_Calculator_3-way'!N111+1/'True_Odds_Calculator_3-way'!O111+1/'True_Odds_Calculator_3-way'!#REF!-1)</f>
        <v>#NAME?</v>
      </c>
      <c r="H112" s="6" t="e">
        <f ca="1">IF('Log_working_3-way'!$D112="","",'True_Odds_Calculator_3-way'!N111/'True_Odds_Calculator_3-way'!A111-1)</f>
        <v>#NAME?</v>
      </c>
      <c r="I112" s="6" t="e">
        <f ca="1">IF('Log_working_3-way'!$D112="","",'True_Odds_Calculator_3-way'!O111/'True_Odds_Calculator_3-way'!B111-1)</f>
        <v>#NAME?</v>
      </c>
      <c r="J112" s="6" t="e">
        <f ca="1">IF('Log_working_3-way'!$D112="","",'True_Odds_Calculator_3-way'!#REF!/'True_Odds_Calculator_3-way'!C111-1)</f>
        <v>#NAME?</v>
      </c>
      <c r="K112" s="6" t="e">
        <f ca="1">IF('Log_working_3-way'!$D112="","",1/'True_Odds_Calculator_3-way'!A111+1/'True_Odds_Calculator_3-way'!B111+1/'True_Odds_Calculator_3-way'!C111-1)</f>
        <v>#NAME?</v>
      </c>
    </row>
    <row r="113" spans="4:11" x14ac:dyDescent="0.25">
      <c r="D113" t="e">
        <f ca="1">solve_for_c('True_Odds_Calculator_3-way'!A112,'True_Odds_Calculator_3-way'!B112,'True_Odds_Calculator_3-way'!C112,'Log_working_3-way'!B$1,'Log_working_3-way'!B$2)</f>
        <v>#NAME?</v>
      </c>
      <c r="F113" s="6" t="e">
        <f ca="1">IF('Log_working_3-way'!D113="","",1/'True_Odds_Calculator_3-way'!N112+1/'True_Odds_Calculator_3-way'!O112+1/'True_Odds_Calculator_3-way'!#REF!-1)</f>
        <v>#NAME?</v>
      </c>
      <c r="H113" s="6" t="e">
        <f ca="1">IF('Log_working_3-way'!$D113="","",'True_Odds_Calculator_3-way'!N112/'True_Odds_Calculator_3-way'!A112-1)</f>
        <v>#NAME?</v>
      </c>
      <c r="I113" s="6" t="e">
        <f ca="1">IF('Log_working_3-way'!$D113="","",'True_Odds_Calculator_3-way'!O112/'True_Odds_Calculator_3-way'!B112-1)</f>
        <v>#NAME?</v>
      </c>
      <c r="J113" s="6" t="e">
        <f ca="1">IF('Log_working_3-way'!$D113="","",'True_Odds_Calculator_3-way'!#REF!/'True_Odds_Calculator_3-way'!C112-1)</f>
        <v>#NAME?</v>
      </c>
      <c r="K113" s="6" t="e">
        <f ca="1">IF('Log_working_3-way'!$D113="","",1/'True_Odds_Calculator_3-way'!A112+1/'True_Odds_Calculator_3-way'!B112+1/'True_Odds_Calculator_3-way'!C112-1)</f>
        <v>#NAME?</v>
      </c>
    </row>
    <row r="114" spans="4:11" x14ac:dyDescent="0.25">
      <c r="D114" t="e">
        <f ca="1">solve_for_c('True_Odds_Calculator_3-way'!A113,'True_Odds_Calculator_3-way'!B113,'True_Odds_Calculator_3-way'!C113,'Log_working_3-way'!B$1,'Log_working_3-way'!B$2)</f>
        <v>#NAME?</v>
      </c>
      <c r="F114" s="6" t="e">
        <f ca="1">IF('Log_working_3-way'!D114="","",1/'True_Odds_Calculator_3-way'!N113+1/'True_Odds_Calculator_3-way'!O113+1/'True_Odds_Calculator_3-way'!#REF!-1)</f>
        <v>#NAME?</v>
      </c>
      <c r="H114" s="6" t="e">
        <f ca="1">IF('Log_working_3-way'!$D114="","",'True_Odds_Calculator_3-way'!N113/'True_Odds_Calculator_3-way'!A113-1)</f>
        <v>#NAME?</v>
      </c>
      <c r="I114" s="6" t="e">
        <f ca="1">IF('Log_working_3-way'!$D114="","",'True_Odds_Calculator_3-way'!O113/'True_Odds_Calculator_3-way'!B113-1)</f>
        <v>#NAME?</v>
      </c>
      <c r="J114" s="6" t="e">
        <f ca="1">IF('Log_working_3-way'!$D114="","",'True_Odds_Calculator_3-way'!#REF!/'True_Odds_Calculator_3-way'!C113-1)</f>
        <v>#NAME?</v>
      </c>
      <c r="K114" s="6" t="e">
        <f ca="1">IF('Log_working_3-way'!$D114="","",1/'True_Odds_Calculator_3-way'!A113+1/'True_Odds_Calculator_3-way'!B113+1/'True_Odds_Calculator_3-way'!C113-1)</f>
        <v>#NAME?</v>
      </c>
    </row>
    <row r="115" spans="4:11" x14ac:dyDescent="0.25">
      <c r="D115" t="e">
        <f ca="1">solve_for_c('True_Odds_Calculator_3-way'!A114,'True_Odds_Calculator_3-way'!B114,'True_Odds_Calculator_3-way'!C114,'Log_working_3-way'!B$1,'Log_working_3-way'!B$2)</f>
        <v>#NAME?</v>
      </c>
      <c r="F115" s="6" t="e">
        <f ca="1">IF('Log_working_3-way'!D115="","",1/'True_Odds_Calculator_3-way'!N114+1/'True_Odds_Calculator_3-way'!O114+1/'True_Odds_Calculator_3-way'!#REF!-1)</f>
        <v>#NAME?</v>
      </c>
      <c r="H115" s="6" t="e">
        <f ca="1">IF('Log_working_3-way'!$D115="","",'True_Odds_Calculator_3-way'!N114/'True_Odds_Calculator_3-way'!A114-1)</f>
        <v>#NAME?</v>
      </c>
      <c r="I115" s="6" t="e">
        <f ca="1">IF('Log_working_3-way'!$D115="","",'True_Odds_Calculator_3-way'!O114/'True_Odds_Calculator_3-way'!B114-1)</f>
        <v>#NAME?</v>
      </c>
      <c r="J115" s="6" t="e">
        <f ca="1">IF('Log_working_3-way'!$D115="","",'True_Odds_Calculator_3-way'!#REF!/'True_Odds_Calculator_3-way'!C114-1)</f>
        <v>#NAME?</v>
      </c>
      <c r="K115" s="6" t="e">
        <f ca="1">IF('Log_working_3-way'!$D115="","",1/'True_Odds_Calculator_3-way'!A114+1/'True_Odds_Calculator_3-way'!B114+1/'True_Odds_Calculator_3-way'!C114-1)</f>
        <v>#NAME?</v>
      </c>
    </row>
    <row r="116" spans="4:11" x14ac:dyDescent="0.25">
      <c r="D116" t="e">
        <f ca="1">solve_for_c('True_Odds_Calculator_3-way'!A115,'True_Odds_Calculator_3-way'!B115,'True_Odds_Calculator_3-way'!C115,'Log_working_3-way'!B$1,'Log_working_3-way'!B$2)</f>
        <v>#NAME?</v>
      </c>
      <c r="F116" s="6" t="e">
        <f ca="1">IF('Log_working_3-way'!D116="","",1/'True_Odds_Calculator_3-way'!N115+1/'True_Odds_Calculator_3-way'!O115+1/'True_Odds_Calculator_3-way'!#REF!-1)</f>
        <v>#NAME?</v>
      </c>
      <c r="H116" s="6" t="e">
        <f ca="1">IF('Log_working_3-way'!$D116="","",'True_Odds_Calculator_3-way'!N115/'True_Odds_Calculator_3-way'!A115-1)</f>
        <v>#NAME?</v>
      </c>
      <c r="I116" s="6" t="e">
        <f ca="1">IF('Log_working_3-way'!$D116="","",'True_Odds_Calculator_3-way'!O115/'True_Odds_Calculator_3-way'!B115-1)</f>
        <v>#NAME?</v>
      </c>
      <c r="J116" s="6" t="e">
        <f ca="1">IF('Log_working_3-way'!$D116="","",'True_Odds_Calculator_3-way'!#REF!/'True_Odds_Calculator_3-way'!C115-1)</f>
        <v>#NAME?</v>
      </c>
      <c r="K116" s="6" t="e">
        <f ca="1">IF('Log_working_3-way'!$D116="","",1/'True_Odds_Calculator_3-way'!A115+1/'True_Odds_Calculator_3-way'!B115+1/'True_Odds_Calculator_3-way'!C115-1)</f>
        <v>#NAME?</v>
      </c>
    </row>
    <row r="117" spans="4:11" x14ac:dyDescent="0.25">
      <c r="D117" t="e">
        <f ca="1">solve_for_c('True_Odds_Calculator_3-way'!A116,'True_Odds_Calculator_3-way'!B116,'True_Odds_Calculator_3-way'!C116,'Log_working_3-way'!B$1,'Log_working_3-way'!B$2)</f>
        <v>#NAME?</v>
      </c>
      <c r="F117" s="6" t="e">
        <f ca="1">IF('Log_working_3-way'!D117="","",1/'True_Odds_Calculator_3-way'!N116+1/'True_Odds_Calculator_3-way'!O116+1/'True_Odds_Calculator_3-way'!#REF!-1)</f>
        <v>#NAME?</v>
      </c>
      <c r="H117" s="6" t="e">
        <f ca="1">IF('Log_working_3-way'!$D117="","",'True_Odds_Calculator_3-way'!N116/'True_Odds_Calculator_3-way'!A116-1)</f>
        <v>#NAME?</v>
      </c>
      <c r="I117" s="6" t="e">
        <f ca="1">IF('Log_working_3-way'!$D117="","",'True_Odds_Calculator_3-way'!O116/'True_Odds_Calculator_3-way'!B116-1)</f>
        <v>#NAME?</v>
      </c>
      <c r="J117" s="6" t="e">
        <f ca="1">IF('Log_working_3-way'!$D117="","",'True_Odds_Calculator_3-way'!#REF!/'True_Odds_Calculator_3-way'!C116-1)</f>
        <v>#NAME?</v>
      </c>
      <c r="K117" s="6" t="e">
        <f ca="1">IF('Log_working_3-way'!$D117="","",1/'True_Odds_Calculator_3-way'!A116+1/'True_Odds_Calculator_3-way'!B116+1/'True_Odds_Calculator_3-way'!C116-1)</f>
        <v>#NAME?</v>
      </c>
    </row>
    <row r="118" spans="4:11" x14ac:dyDescent="0.25">
      <c r="D118" t="e">
        <f ca="1">solve_for_c('True_Odds_Calculator_3-way'!A117,'True_Odds_Calculator_3-way'!B117,'True_Odds_Calculator_3-way'!C117,'Log_working_3-way'!B$1,'Log_working_3-way'!B$2)</f>
        <v>#NAME?</v>
      </c>
      <c r="F118" s="6" t="e">
        <f ca="1">IF('Log_working_3-way'!D118="","",1/'True_Odds_Calculator_3-way'!N117+1/'True_Odds_Calculator_3-way'!O117+1/'True_Odds_Calculator_3-way'!#REF!-1)</f>
        <v>#NAME?</v>
      </c>
      <c r="H118" s="6" t="e">
        <f ca="1">IF('Log_working_3-way'!$D118="","",'True_Odds_Calculator_3-way'!N117/'True_Odds_Calculator_3-way'!A117-1)</f>
        <v>#NAME?</v>
      </c>
      <c r="I118" s="6" t="e">
        <f ca="1">IF('Log_working_3-way'!$D118="","",'True_Odds_Calculator_3-way'!O117/'True_Odds_Calculator_3-way'!B117-1)</f>
        <v>#NAME?</v>
      </c>
      <c r="J118" s="6" t="e">
        <f ca="1">IF('Log_working_3-way'!$D118="","",'True_Odds_Calculator_3-way'!#REF!/'True_Odds_Calculator_3-way'!C117-1)</f>
        <v>#NAME?</v>
      </c>
      <c r="K118" s="6" t="e">
        <f ca="1">IF('Log_working_3-way'!$D118="","",1/'True_Odds_Calculator_3-way'!A117+1/'True_Odds_Calculator_3-way'!B117+1/'True_Odds_Calculator_3-way'!C117-1)</f>
        <v>#NAME?</v>
      </c>
    </row>
    <row r="119" spans="4:11" x14ac:dyDescent="0.25">
      <c r="D119" t="e">
        <f ca="1">solve_for_c('True_Odds_Calculator_3-way'!A118,'True_Odds_Calculator_3-way'!B118,'True_Odds_Calculator_3-way'!C118,'Log_working_3-way'!B$1,'Log_working_3-way'!B$2)</f>
        <v>#NAME?</v>
      </c>
      <c r="F119" s="6" t="e">
        <f ca="1">IF('Log_working_3-way'!D119="","",1/'True_Odds_Calculator_3-way'!N118+1/'True_Odds_Calculator_3-way'!O118+1/'True_Odds_Calculator_3-way'!#REF!-1)</f>
        <v>#NAME?</v>
      </c>
      <c r="H119" s="6" t="e">
        <f ca="1">IF('Log_working_3-way'!$D119="","",'True_Odds_Calculator_3-way'!N118/'True_Odds_Calculator_3-way'!A118-1)</f>
        <v>#NAME?</v>
      </c>
      <c r="I119" s="6" t="e">
        <f ca="1">IF('Log_working_3-way'!$D119="","",'True_Odds_Calculator_3-way'!O118/'True_Odds_Calculator_3-way'!B118-1)</f>
        <v>#NAME?</v>
      </c>
      <c r="J119" s="6" t="e">
        <f ca="1">IF('Log_working_3-way'!$D119="","",'True_Odds_Calculator_3-way'!#REF!/'True_Odds_Calculator_3-way'!C118-1)</f>
        <v>#NAME?</v>
      </c>
      <c r="K119" s="6" t="e">
        <f ca="1">IF('Log_working_3-way'!$D119="","",1/'True_Odds_Calculator_3-way'!A118+1/'True_Odds_Calculator_3-way'!B118+1/'True_Odds_Calculator_3-way'!C118-1)</f>
        <v>#NAME?</v>
      </c>
    </row>
    <row r="120" spans="4:11" x14ac:dyDescent="0.25">
      <c r="D120" t="e">
        <f ca="1">solve_for_c('True_Odds_Calculator_3-way'!A119,'True_Odds_Calculator_3-way'!B119,'True_Odds_Calculator_3-way'!C119,'Log_working_3-way'!B$1,'Log_working_3-way'!B$2)</f>
        <v>#NAME?</v>
      </c>
      <c r="F120" s="6" t="e">
        <f ca="1">IF('Log_working_3-way'!D120="","",1/'True_Odds_Calculator_3-way'!N119+1/'True_Odds_Calculator_3-way'!O119+1/'True_Odds_Calculator_3-way'!#REF!-1)</f>
        <v>#NAME?</v>
      </c>
      <c r="H120" s="6" t="e">
        <f ca="1">IF('Log_working_3-way'!$D120="","",'True_Odds_Calculator_3-way'!N119/'True_Odds_Calculator_3-way'!A119-1)</f>
        <v>#NAME?</v>
      </c>
      <c r="I120" s="6" t="e">
        <f ca="1">IF('Log_working_3-way'!$D120="","",'True_Odds_Calculator_3-way'!O119/'True_Odds_Calculator_3-way'!B119-1)</f>
        <v>#NAME?</v>
      </c>
      <c r="J120" s="6" t="e">
        <f ca="1">IF('Log_working_3-way'!$D120="","",'True_Odds_Calculator_3-way'!#REF!/'True_Odds_Calculator_3-way'!C119-1)</f>
        <v>#NAME?</v>
      </c>
      <c r="K120" s="6" t="e">
        <f ca="1">IF('Log_working_3-way'!$D120="","",1/'True_Odds_Calculator_3-way'!A119+1/'True_Odds_Calculator_3-way'!B119+1/'True_Odds_Calculator_3-way'!C119-1)</f>
        <v>#NAME?</v>
      </c>
    </row>
    <row r="121" spans="4:11" x14ac:dyDescent="0.25">
      <c r="D121" t="e">
        <f ca="1">solve_for_c('True_Odds_Calculator_3-way'!A120,'True_Odds_Calculator_3-way'!B120,'True_Odds_Calculator_3-way'!C120,'Log_working_3-way'!B$1,'Log_working_3-way'!B$2)</f>
        <v>#NAME?</v>
      </c>
      <c r="F121" s="6" t="e">
        <f ca="1">IF('Log_working_3-way'!D121="","",1/'True_Odds_Calculator_3-way'!N120+1/'True_Odds_Calculator_3-way'!O120+1/'True_Odds_Calculator_3-way'!#REF!-1)</f>
        <v>#NAME?</v>
      </c>
      <c r="H121" s="6" t="e">
        <f ca="1">IF('Log_working_3-way'!$D121="","",'True_Odds_Calculator_3-way'!N120/'True_Odds_Calculator_3-way'!A120-1)</f>
        <v>#NAME?</v>
      </c>
      <c r="I121" s="6" t="e">
        <f ca="1">IF('Log_working_3-way'!$D121="","",'True_Odds_Calculator_3-way'!O120/'True_Odds_Calculator_3-way'!B120-1)</f>
        <v>#NAME?</v>
      </c>
      <c r="J121" s="6" t="e">
        <f ca="1">IF('Log_working_3-way'!$D121="","",'True_Odds_Calculator_3-way'!#REF!/'True_Odds_Calculator_3-way'!C120-1)</f>
        <v>#NAME?</v>
      </c>
      <c r="K121" s="6" t="e">
        <f ca="1">IF('Log_working_3-way'!$D121="","",1/'True_Odds_Calculator_3-way'!A120+1/'True_Odds_Calculator_3-way'!B120+1/'True_Odds_Calculator_3-way'!C120-1)</f>
        <v>#NAME?</v>
      </c>
    </row>
    <row r="122" spans="4:11" x14ac:dyDescent="0.25">
      <c r="D122" t="e">
        <f ca="1">solve_for_c('True_Odds_Calculator_3-way'!A121,'True_Odds_Calculator_3-way'!B121,'True_Odds_Calculator_3-way'!C121,'Log_working_3-way'!B$1,'Log_working_3-way'!B$2)</f>
        <v>#NAME?</v>
      </c>
      <c r="F122" s="6" t="e">
        <f ca="1">IF('Log_working_3-way'!D122="","",1/'True_Odds_Calculator_3-way'!N121+1/'True_Odds_Calculator_3-way'!O121+1/'True_Odds_Calculator_3-way'!#REF!-1)</f>
        <v>#NAME?</v>
      </c>
      <c r="H122" s="6" t="e">
        <f ca="1">IF('Log_working_3-way'!$D122="","",'True_Odds_Calculator_3-way'!N121/'True_Odds_Calculator_3-way'!A121-1)</f>
        <v>#NAME?</v>
      </c>
      <c r="I122" s="6" t="e">
        <f ca="1">IF('Log_working_3-way'!$D122="","",'True_Odds_Calculator_3-way'!O121/'True_Odds_Calculator_3-way'!B121-1)</f>
        <v>#NAME?</v>
      </c>
      <c r="J122" s="6" t="e">
        <f ca="1">IF('Log_working_3-way'!$D122="","",'True_Odds_Calculator_3-way'!#REF!/'True_Odds_Calculator_3-way'!C121-1)</f>
        <v>#NAME?</v>
      </c>
      <c r="K122" s="6" t="e">
        <f ca="1">IF('Log_working_3-way'!$D122="","",1/'True_Odds_Calculator_3-way'!A121+1/'True_Odds_Calculator_3-way'!B121+1/'True_Odds_Calculator_3-way'!C121-1)</f>
        <v>#NAME?</v>
      </c>
    </row>
    <row r="123" spans="4:11" x14ac:dyDescent="0.25">
      <c r="D123" t="e">
        <f ca="1">solve_for_c('True_Odds_Calculator_3-way'!A122,'True_Odds_Calculator_3-way'!B122,'True_Odds_Calculator_3-way'!C122,'Log_working_3-way'!B$1,'Log_working_3-way'!B$2)</f>
        <v>#NAME?</v>
      </c>
      <c r="F123" s="6" t="e">
        <f ca="1">IF('Log_working_3-way'!D123="","",1/'True_Odds_Calculator_3-way'!N122+1/'True_Odds_Calculator_3-way'!O122+1/'True_Odds_Calculator_3-way'!#REF!-1)</f>
        <v>#NAME?</v>
      </c>
      <c r="H123" s="6" t="e">
        <f ca="1">IF('Log_working_3-way'!$D123="","",'True_Odds_Calculator_3-way'!N122/'True_Odds_Calculator_3-way'!A122-1)</f>
        <v>#NAME?</v>
      </c>
      <c r="I123" s="6" t="e">
        <f ca="1">IF('Log_working_3-way'!$D123="","",'True_Odds_Calculator_3-way'!O122/'True_Odds_Calculator_3-way'!B122-1)</f>
        <v>#NAME?</v>
      </c>
      <c r="J123" s="6" t="e">
        <f ca="1">IF('Log_working_3-way'!$D123="","",'True_Odds_Calculator_3-way'!#REF!/'True_Odds_Calculator_3-way'!C122-1)</f>
        <v>#NAME?</v>
      </c>
      <c r="K123" s="6" t="e">
        <f ca="1">IF('Log_working_3-way'!$D123="","",1/'True_Odds_Calculator_3-way'!A122+1/'True_Odds_Calculator_3-way'!B122+1/'True_Odds_Calculator_3-way'!C122-1)</f>
        <v>#NAME?</v>
      </c>
    </row>
    <row r="124" spans="4:11" x14ac:dyDescent="0.25">
      <c r="D124" t="e">
        <f ca="1">solve_for_c('True_Odds_Calculator_3-way'!A123,'True_Odds_Calculator_3-way'!B123,'True_Odds_Calculator_3-way'!C123,'Log_working_3-way'!B$1,'Log_working_3-way'!B$2)</f>
        <v>#NAME?</v>
      </c>
      <c r="F124" s="6" t="e">
        <f ca="1">IF('Log_working_3-way'!D124="","",1/'True_Odds_Calculator_3-way'!N123+1/'True_Odds_Calculator_3-way'!O123+1/'True_Odds_Calculator_3-way'!#REF!-1)</f>
        <v>#NAME?</v>
      </c>
      <c r="H124" s="6" t="e">
        <f ca="1">IF('Log_working_3-way'!$D124="","",'True_Odds_Calculator_3-way'!N123/'True_Odds_Calculator_3-way'!A123-1)</f>
        <v>#NAME?</v>
      </c>
      <c r="I124" s="6" t="e">
        <f ca="1">IF('Log_working_3-way'!$D124="","",'True_Odds_Calculator_3-way'!O123/'True_Odds_Calculator_3-way'!B123-1)</f>
        <v>#NAME?</v>
      </c>
      <c r="J124" s="6" t="e">
        <f ca="1">IF('Log_working_3-way'!$D124="","",'True_Odds_Calculator_3-way'!#REF!/'True_Odds_Calculator_3-way'!C123-1)</f>
        <v>#NAME?</v>
      </c>
      <c r="K124" s="6" t="e">
        <f ca="1">IF('Log_working_3-way'!$D124="","",1/'True_Odds_Calculator_3-way'!A123+1/'True_Odds_Calculator_3-way'!B123+1/'True_Odds_Calculator_3-way'!C123-1)</f>
        <v>#NAME?</v>
      </c>
    </row>
    <row r="125" spans="4:11" x14ac:dyDescent="0.25">
      <c r="D125" t="e">
        <f ca="1">solve_for_c('True_Odds_Calculator_3-way'!A124,'True_Odds_Calculator_3-way'!B124,'True_Odds_Calculator_3-way'!C124,'Log_working_3-way'!B$1,'Log_working_3-way'!B$2)</f>
        <v>#NAME?</v>
      </c>
      <c r="F125" s="6" t="e">
        <f ca="1">IF('Log_working_3-way'!D125="","",1/'True_Odds_Calculator_3-way'!N124+1/'True_Odds_Calculator_3-way'!O124+1/'True_Odds_Calculator_3-way'!#REF!-1)</f>
        <v>#NAME?</v>
      </c>
      <c r="H125" s="6" t="e">
        <f ca="1">IF('Log_working_3-way'!$D125="","",'True_Odds_Calculator_3-way'!N124/'True_Odds_Calculator_3-way'!A124-1)</f>
        <v>#NAME?</v>
      </c>
      <c r="I125" s="6" t="e">
        <f ca="1">IF('Log_working_3-way'!$D125="","",'True_Odds_Calculator_3-way'!O124/'True_Odds_Calculator_3-way'!B124-1)</f>
        <v>#NAME?</v>
      </c>
      <c r="J125" s="6" t="e">
        <f ca="1">IF('Log_working_3-way'!$D125="","",'True_Odds_Calculator_3-way'!#REF!/'True_Odds_Calculator_3-way'!C124-1)</f>
        <v>#NAME?</v>
      </c>
      <c r="K125" s="6" t="e">
        <f ca="1">IF('Log_working_3-way'!$D125="","",1/'True_Odds_Calculator_3-way'!A124+1/'True_Odds_Calculator_3-way'!B124+1/'True_Odds_Calculator_3-way'!C124-1)</f>
        <v>#NAME?</v>
      </c>
    </row>
    <row r="126" spans="4:11" x14ac:dyDescent="0.25">
      <c r="D126" t="e">
        <f ca="1">solve_for_c('True_Odds_Calculator_3-way'!A125,'True_Odds_Calculator_3-way'!B125,'True_Odds_Calculator_3-way'!C125,'Log_working_3-way'!B$1,'Log_working_3-way'!B$2)</f>
        <v>#NAME?</v>
      </c>
      <c r="F126" s="6" t="e">
        <f ca="1">IF('Log_working_3-way'!D126="","",1/'True_Odds_Calculator_3-way'!N125+1/'True_Odds_Calculator_3-way'!O125+1/'True_Odds_Calculator_3-way'!#REF!-1)</f>
        <v>#NAME?</v>
      </c>
      <c r="H126" s="6" t="e">
        <f ca="1">IF('Log_working_3-way'!$D126="","",'True_Odds_Calculator_3-way'!N125/'True_Odds_Calculator_3-way'!A125-1)</f>
        <v>#NAME?</v>
      </c>
      <c r="I126" s="6" t="e">
        <f ca="1">IF('Log_working_3-way'!$D126="","",'True_Odds_Calculator_3-way'!O125/'True_Odds_Calculator_3-way'!B125-1)</f>
        <v>#NAME?</v>
      </c>
      <c r="J126" s="6" t="e">
        <f ca="1">IF('Log_working_3-way'!$D126="","",'True_Odds_Calculator_3-way'!#REF!/'True_Odds_Calculator_3-way'!C125-1)</f>
        <v>#NAME?</v>
      </c>
      <c r="K126" s="6" t="e">
        <f ca="1">IF('Log_working_3-way'!$D126="","",1/'True_Odds_Calculator_3-way'!A125+1/'True_Odds_Calculator_3-way'!B125+1/'True_Odds_Calculator_3-way'!C125-1)</f>
        <v>#NAME?</v>
      </c>
    </row>
    <row r="127" spans="4:11" x14ac:dyDescent="0.25">
      <c r="D127" t="e">
        <f ca="1">solve_for_c('True_Odds_Calculator_3-way'!A126,'True_Odds_Calculator_3-way'!B126,'True_Odds_Calculator_3-way'!C126,'Log_working_3-way'!B$1,'Log_working_3-way'!B$2)</f>
        <v>#NAME?</v>
      </c>
      <c r="F127" s="6" t="e">
        <f ca="1">IF('Log_working_3-way'!D127="","",1/'True_Odds_Calculator_3-way'!N126+1/'True_Odds_Calculator_3-way'!O126+1/'True_Odds_Calculator_3-way'!#REF!-1)</f>
        <v>#NAME?</v>
      </c>
      <c r="H127" s="6" t="e">
        <f ca="1">IF('Log_working_3-way'!$D127="","",'True_Odds_Calculator_3-way'!N126/'True_Odds_Calculator_3-way'!A126-1)</f>
        <v>#NAME?</v>
      </c>
      <c r="I127" s="6" t="e">
        <f ca="1">IF('Log_working_3-way'!$D127="","",'True_Odds_Calculator_3-way'!O126/'True_Odds_Calculator_3-way'!B126-1)</f>
        <v>#NAME?</v>
      </c>
      <c r="J127" s="6" t="e">
        <f ca="1">IF('Log_working_3-way'!$D127="","",'True_Odds_Calculator_3-way'!#REF!/'True_Odds_Calculator_3-way'!C126-1)</f>
        <v>#NAME?</v>
      </c>
      <c r="K127" s="6" t="e">
        <f ca="1">IF('Log_working_3-way'!$D127="","",1/'True_Odds_Calculator_3-way'!A126+1/'True_Odds_Calculator_3-way'!B126+1/'True_Odds_Calculator_3-way'!C126-1)</f>
        <v>#NAME?</v>
      </c>
    </row>
    <row r="128" spans="4:11" x14ac:dyDescent="0.25">
      <c r="D128" t="e">
        <f ca="1">solve_for_c('True_Odds_Calculator_3-way'!A127,'True_Odds_Calculator_3-way'!B127,'True_Odds_Calculator_3-way'!C127,'Log_working_3-way'!B$1,'Log_working_3-way'!B$2)</f>
        <v>#NAME?</v>
      </c>
      <c r="F128" s="6" t="e">
        <f ca="1">IF('Log_working_3-way'!D128="","",1/'True_Odds_Calculator_3-way'!N127+1/'True_Odds_Calculator_3-way'!O127+1/'True_Odds_Calculator_3-way'!#REF!-1)</f>
        <v>#NAME?</v>
      </c>
      <c r="H128" s="6" t="e">
        <f ca="1">IF('Log_working_3-way'!$D128="","",'True_Odds_Calculator_3-way'!N127/'True_Odds_Calculator_3-way'!A127-1)</f>
        <v>#NAME?</v>
      </c>
      <c r="I128" s="6" t="e">
        <f ca="1">IF('Log_working_3-way'!$D128="","",'True_Odds_Calculator_3-way'!O127/'True_Odds_Calculator_3-way'!B127-1)</f>
        <v>#NAME?</v>
      </c>
      <c r="J128" s="6" t="e">
        <f ca="1">IF('Log_working_3-way'!$D128="","",'True_Odds_Calculator_3-way'!#REF!/'True_Odds_Calculator_3-way'!C127-1)</f>
        <v>#NAME?</v>
      </c>
      <c r="K128" s="6" t="e">
        <f ca="1">IF('Log_working_3-way'!$D128="","",1/'True_Odds_Calculator_3-way'!A127+1/'True_Odds_Calculator_3-way'!B127+1/'True_Odds_Calculator_3-way'!C127-1)</f>
        <v>#NAME?</v>
      </c>
    </row>
    <row r="129" spans="4:11" x14ac:dyDescent="0.25">
      <c r="D129" t="e">
        <f ca="1">solve_for_c('True_Odds_Calculator_3-way'!A128,'True_Odds_Calculator_3-way'!B128,'True_Odds_Calculator_3-way'!C128,'Log_working_3-way'!B$1,'Log_working_3-way'!B$2)</f>
        <v>#NAME?</v>
      </c>
      <c r="F129" s="6" t="e">
        <f ca="1">IF('Log_working_3-way'!D129="","",1/'True_Odds_Calculator_3-way'!N128+1/'True_Odds_Calculator_3-way'!O128+1/'True_Odds_Calculator_3-way'!#REF!-1)</f>
        <v>#NAME?</v>
      </c>
      <c r="H129" s="6" t="e">
        <f ca="1">IF('Log_working_3-way'!$D129="","",'True_Odds_Calculator_3-way'!N128/'True_Odds_Calculator_3-way'!A128-1)</f>
        <v>#NAME?</v>
      </c>
      <c r="I129" s="6" t="e">
        <f ca="1">IF('Log_working_3-way'!$D129="","",'True_Odds_Calculator_3-way'!O128/'True_Odds_Calculator_3-way'!B128-1)</f>
        <v>#NAME?</v>
      </c>
      <c r="J129" s="6" t="e">
        <f ca="1">IF('Log_working_3-way'!$D129="","",'True_Odds_Calculator_3-way'!#REF!/'True_Odds_Calculator_3-way'!C128-1)</f>
        <v>#NAME?</v>
      </c>
      <c r="K129" s="6" t="e">
        <f ca="1">IF('Log_working_3-way'!$D129="","",1/'True_Odds_Calculator_3-way'!A128+1/'True_Odds_Calculator_3-way'!B128+1/'True_Odds_Calculator_3-way'!C128-1)</f>
        <v>#NAME?</v>
      </c>
    </row>
    <row r="130" spans="4:11" x14ac:dyDescent="0.25">
      <c r="D130" t="e">
        <f ca="1">solve_for_c('True_Odds_Calculator_3-way'!A129,'True_Odds_Calculator_3-way'!B129,'True_Odds_Calculator_3-way'!C129,'Log_working_3-way'!B$1,'Log_working_3-way'!B$2)</f>
        <v>#NAME?</v>
      </c>
      <c r="F130" s="6" t="e">
        <f ca="1">IF('Log_working_3-way'!D130="","",1/'True_Odds_Calculator_3-way'!N129+1/'True_Odds_Calculator_3-way'!O129+1/'True_Odds_Calculator_3-way'!#REF!-1)</f>
        <v>#NAME?</v>
      </c>
      <c r="H130" s="6" t="e">
        <f ca="1">IF('Log_working_3-way'!$D130="","",'True_Odds_Calculator_3-way'!N129/'True_Odds_Calculator_3-way'!A129-1)</f>
        <v>#NAME?</v>
      </c>
      <c r="I130" s="6" t="e">
        <f ca="1">IF('Log_working_3-way'!$D130="","",'True_Odds_Calculator_3-way'!O129/'True_Odds_Calculator_3-way'!B129-1)</f>
        <v>#NAME?</v>
      </c>
      <c r="J130" s="6" t="e">
        <f ca="1">IF('Log_working_3-way'!$D130="","",'True_Odds_Calculator_3-way'!#REF!/'True_Odds_Calculator_3-way'!C129-1)</f>
        <v>#NAME?</v>
      </c>
      <c r="K130" s="6" t="e">
        <f ca="1">IF('Log_working_3-way'!$D130="","",1/'True_Odds_Calculator_3-way'!A129+1/'True_Odds_Calculator_3-way'!B129+1/'True_Odds_Calculator_3-way'!C129-1)</f>
        <v>#NAME?</v>
      </c>
    </row>
    <row r="131" spans="4:11" x14ac:dyDescent="0.25">
      <c r="D131" t="e">
        <f ca="1">solve_for_c('True_Odds_Calculator_3-way'!A130,'True_Odds_Calculator_3-way'!B130,'True_Odds_Calculator_3-way'!C130,'Log_working_3-way'!B$1,'Log_working_3-way'!B$2)</f>
        <v>#NAME?</v>
      </c>
      <c r="F131" s="6" t="e">
        <f ca="1">IF('Log_working_3-way'!D131="","",1/'True_Odds_Calculator_3-way'!N130+1/'True_Odds_Calculator_3-way'!O130+1/'True_Odds_Calculator_3-way'!#REF!-1)</f>
        <v>#NAME?</v>
      </c>
      <c r="H131" s="6" t="e">
        <f ca="1">IF('Log_working_3-way'!$D131="","",'True_Odds_Calculator_3-way'!N130/'True_Odds_Calculator_3-way'!A130-1)</f>
        <v>#NAME?</v>
      </c>
      <c r="I131" s="6" t="e">
        <f ca="1">IF('Log_working_3-way'!$D131="","",'True_Odds_Calculator_3-way'!O130/'True_Odds_Calculator_3-way'!B130-1)</f>
        <v>#NAME?</v>
      </c>
      <c r="J131" s="6" t="e">
        <f ca="1">IF('Log_working_3-way'!$D131="","",'True_Odds_Calculator_3-way'!#REF!/'True_Odds_Calculator_3-way'!C130-1)</f>
        <v>#NAME?</v>
      </c>
      <c r="K131" s="6" t="e">
        <f ca="1">IF('Log_working_3-way'!$D131="","",1/'True_Odds_Calculator_3-way'!A130+1/'True_Odds_Calculator_3-way'!B130+1/'True_Odds_Calculator_3-way'!C130-1)</f>
        <v>#NAME?</v>
      </c>
    </row>
    <row r="132" spans="4:11" x14ac:dyDescent="0.25">
      <c r="D132" t="e">
        <f ca="1">solve_for_c('True_Odds_Calculator_3-way'!A131,'True_Odds_Calculator_3-way'!B131,'True_Odds_Calculator_3-way'!C131,'Log_working_3-way'!B$1,'Log_working_3-way'!B$2)</f>
        <v>#NAME?</v>
      </c>
      <c r="F132" s="6" t="e">
        <f ca="1">IF('Log_working_3-way'!D132="","",1/'True_Odds_Calculator_3-way'!N131+1/'True_Odds_Calculator_3-way'!O131+1/'True_Odds_Calculator_3-way'!#REF!-1)</f>
        <v>#NAME?</v>
      </c>
      <c r="H132" s="6" t="e">
        <f ca="1">IF('Log_working_3-way'!$D132="","",'True_Odds_Calculator_3-way'!N131/'True_Odds_Calculator_3-way'!A131-1)</f>
        <v>#NAME?</v>
      </c>
      <c r="I132" s="6" t="e">
        <f ca="1">IF('Log_working_3-way'!$D132="","",'True_Odds_Calculator_3-way'!O131/'True_Odds_Calculator_3-way'!B131-1)</f>
        <v>#NAME?</v>
      </c>
      <c r="J132" s="6" t="e">
        <f ca="1">IF('Log_working_3-way'!$D132="","",'True_Odds_Calculator_3-way'!#REF!/'True_Odds_Calculator_3-way'!C131-1)</f>
        <v>#NAME?</v>
      </c>
      <c r="K132" s="6" t="e">
        <f ca="1">IF('Log_working_3-way'!$D132="","",1/'True_Odds_Calculator_3-way'!A131+1/'True_Odds_Calculator_3-way'!B131+1/'True_Odds_Calculator_3-way'!C131-1)</f>
        <v>#NAME?</v>
      </c>
    </row>
    <row r="133" spans="4:11" x14ac:dyDescent="0.25">
      <c r="D133" t="e">
        <f ca="1">solve_for_c('True_Odds_Calculator_3-way'!A132,'True_Odds_Calculator_3-way'!B132,'True_Odds_Calculator_3-way'!C132,'Log_working_3-way'!B$1,'Log_working_3-way'!B$2)</f>
        <v>#NAME?</v>
      </c>
      <c r="F133" s="6" t="e">
        <f ca="1">IF('Log_working_3-way'!D133="","",1/'True_Odds_Calculator_3-way'!N132+1/'True_Odds_Calculator_3-way'!O132+1/'True_Odds_Calculator_3-way'!#REF!-1)</f>
        <v>#NAME?</v>
      </c>
      <c r="H133" s="6" t="e">
        <f ca="1">IF('Log_working_3-way'!$D133="","",'True_Odds_Calculator_3-way'!N132/'True_Odds_Calculator_3-way'!A132-1)</f>
        <v>#NAME?</v>
      </c>
      <c r="I133" s="6" t="e">
        <f ca="1">IF('Log_working_3-way'!$D133="","",'True_Odds_Calculator_3-way'!O132/'True_Odds_Calculator_3-way'!B132-1)</f>
        <v>#NAME?</v>
      </c>
      <c r="J133" s="6" t="e">
        <f ca="1">IF('Log_working_3-way'!$D133="","",'True_Odds_Calculator_3-way'!#REF!/'True_Odds_Calculator_3-way'!C132-1)</f>
        <v>#NAME?</v>
      </c>
      <c r="K133" s="6" t="e">
        <f ca="1">IF('Log_working_3-way'!$D133="","",1/'True_Odds_Calculator_3-way'!A132+1/'True_Odds_Calculator_3-way'!B132+1/'True_Odds_Calculator_3-way'!C132-1)</f>
        <v>#NAME?</v>
      </c>
    </row>
    <row r="134" spans="4:11" x14ac:dyDescent="0.25">
      <c r="D134" t="e">
        <f ca="1">solve_for_c('True_Odds_Calculator_3-way'!A133,'True_Odds_Calculator_3-way'!B133,'True_Odds_Calculator_3-way'!C133,'Log_working_3-way'!B$1,'Log_working_3-way'!B$2)</f>
        <v>#NAME?</v>
      </c>
      <c r="F134" s="6" t="e">
        <f ca="1">IF('Log_working_3-way'!D134="","",1/'True_Odds_Calculator_3-way'!N133+1/'True_Odds_Calculator_3-way'!O133+1/'True_Odds_Calculator_3-way'!#REF!-1)</f>
        <v>#NAME?</v>
      </c>
      <c r="H134" s="6" t="e">
        <f ca="1">IF('Log_working_3-way'!$D134="","",'True_Odds_Calculator_3-way'!N133/'True_Odds_Calculator_3-way'!A133-1)</f>
        <v>#NAME?</v>
      </c>
      <c r="I134" s="6" t="e">
        <f ca="1">IF('Log_working_3-way'!$D134="","",'True_Odds_Calculator_3-way'!O133/'True_Odds_Calculator_3-way'!B133-1)</f>
        <v>#NAME?</v>
      </c>
      <c r="J134" s="6" t="e">
        <f ca="1">IF('Log_working_3-way'!$D134="","",'True_Odds_Calculator_3-way'!#REF!/'True_Odds_Calculator_3-way'!C133-1)</f>
        <v>#NAME?</v>
      </c>
      <c r="K134" s="6" t="e">
        <f ca="1">IF('Log_working_3-way'!$D134="","",1/'True_Odds_Calculator_3-way'!A133+1/'True_Odds_Calculator_3-way'!B133+1/'True_Odds_Calculator_3-way'!C133-1)</f>
        <v>#NAME?</v>
      </c>
    </row>
    <row r="135" spans="4:11" x14ac:dyDescent="0.25">
      <c r="D135" t="e">
        <f ca="1">solve_for_c('True_Odds_Calculator_3-way'!A134,'True_Odds_Calculator_3-way'!B134,'True_Odds_Calculator_3-way'!C134,'Log_working_3-way'!B$1,'Log_working_3-way'!B$2)</f>
        <v>#NAME?</v>
      </c>
      <c r="F135" s="6" t="e">
        <f ca="1">IF('Log_working_3-way'!D135="","",1/'True_Odds_Calculator_3-way'!N134+1/'True_Odds_Calculator_3-way'!O134+1/'True_Odds_Calculator_3-way'!#REF!-1)</f>
        <v>#NAME?</v>
      </c>
      <c r="H135" s="6" t="e">
        <f ca="1">IF('Log_working_3-way'!$D135="","",'True_Odds_Calculator_3-way'!N134/'True_Odds_Calculator_3-way'!A134-1)</f>
        <v>#NAME?</v>
      </c>
      <c r="I135" s="6" t="e">
        <f ca="1">IF('Log_working_3-way'!$D135="","",'True_Odds_Calculator_3-way'!O134/'True_Odds_Calculator_3-way'!B134-1)</f>
        <v>#NAME?</v>
      </c>
      <c r="J135" s="6" t="e">
        <f ca="1">IF('Log_working_3-way'!$D135="","",'True_Odds_Calculator_3-way'!#REF!/'True_Odds_Calculator_3-way'!C134-1)</f>
        <v>#NAME?</v>
      </c>
      <c r="K135" s="6" t="e">
        <f ca="1">IF('Log_working_3-way'!$D135="","",1/'True_Odds_Calculator_3-way'!A134+1/'True_Odds_Calculator_3-way'!B134+1/'True_Odds_Calculator_3-way'!C134-1)</f>
        <v>#NAME?</v>
      </c>
    </row>
    <row r="136" spans="4:11" x14ac:dyDescent="0.25">
      <c r="D136" t="e">
        <f ca="1">solve_for_c('True_Odds_Calculator_3-way'!A135,'True_Odds_Calculator_3-way'!B135,'True_Odds_Calculator_3-way'!C135,'Log_working_3-way'!B$1,'Log_working_3-way'!B$2)</f>
        <v>#NAME?</v>
      </c>
      <c r="F136" s="6" t="e">
        <f ca="1">IF('Log_working_3-way'!D136="","",1/'True_Odds_Calculator_3-way'!N135+1/'True_Odds_Calculator_3-way'!O135+1/'True_Odds_Calculator_3-way'!#REF!-1)</f>
        <v>#NAME?</v>
      </c>
      <c r="H136" s="6" t="e">
        <f ca="1">IF('Log_working_3-way'!$D136="","",'True_Odds_Calculator_3-way'!N135/'True_Odds_Calculator_3-way'!A135-1)</f>
        <v>#NAME?</v>
      </c>
      <c r="I136" s="6" t="e">
        <f ca="1">IF('Log_working_3-way'!$D136="","",'True_Odds_Calculator_3-way'!O135/'True_Odds_Calculator_3-way'!B135-1)</f>
        <v>#NAME?</v>
      </c>
      <c r="J136" s="6" t="e">
        <f ca="1">IF('Log_working_3-way'!$D136="","",'True_Odds_Calculator_3-way'!#REF!/'True_Odds_Calculator_3-way'!C135-1)</f>
        <v>#NAME?</v>
      </c>
      <c r="K136" s="6" t="e">
        <f ca="1">IF('Log_working_3-way'!$D136="","",1/'True_Odds_Calculator_3-way'!A135+1/'True_Odds_Calculator_3-way'!B135+1/'True_Odds_Calculator_3-way'!C135-1)</f>
        <v>#NAME?</v>
      </c>
    </row>
    <row r="137" spans="4:11" x14ac:dyDescent="0.25">
      <c r="D137" t="e">
        <f ca="1">solve_for_c('True_Odds_Calculator_3-way'!A136,'True_Odds_Calculator_3-way'!B136,'True_Odds_Calculator_3-way'!C136,'Log_working_3-way'!B$1,'Log_working_3-way'!B$2)</f>
        <v>#NAME?</v>
      </c>
      <c r="F137" s="6" t="e">
        <f ca="1">IF('Log_working_3-way'!D137="","",1/'True_Odds_Calculator_3-way'!N136+1/'True_Odds_Calculator_3-way'!O136+1/'True_Odds_Calculator_3-way'!#REF!-1)</f>
        <v>#NAME?</v>
      </c>
      <c r="H137" s="6" t="e">
        <f ca="1">IF('Log_working_3-way'!$D137="","",'True_Odds_Calculator_3-way'!N136/'True_Odds_Calculator_3-way'!A136-1)</f>
        <v>#NAME?</v>
      </c>
      <c r="I137" s="6" t="e">
        <f ca="1">IF('Log_working_3-way'!$D137="","",'True_Odds_Calculator_3-way'!O136/'True_Odds_Calculator_3-way'!B136-1)</f>
        <v>#NAME?</v>
      </c>
      <c r="J137" s="6" t="e">
        <f ca="1">IF('Log_working_3-way'!$D137="","",'True_Odds_Calculator_3-way'!#REF!/'True_Odds_Calculator_3-way'!C136-1)</f>
        <v>#NAME?</v>
      </c>
      <c r="K137" s="6" t="e">
        <f ca="1">IF('Log_working_3-way'!$D137="","",1/'True_Odds_Calculator_3-way'!A136+1/'True_Odds_Calculator_3-way'!B136+1/'True_Odds_Calculator_3-way'!C136-1)</f>
        <v>#NAME?</v>
      </c>
    </row>
    <row r="138" spans="4:11" x14ac:dyDescent="0.25">
      <c r="D138" t="e">
        <f ca="1">solve_for_c('True_Odds_Calculator_3-way'!A137,'True_Odds_Calculator_3-way'!B137,'True_Odds_Calculator_3-way'!C137,'Log_working_3-way'!B$1,'Log_working_3-way'!B$2)</f>
        <v>#NAME?</v>
      </c>
      <c r="F138" s="6" t="e">
        <f ca="1">IF('Log_working_3-way'!D138="","",1/'True_Odds_Calculator_3-way'!N137+1/'True_Odds_Calculator_3-way'!O137+1/'True_Odds_Calculator_3-way'!#REF!-1)</f>
        <v>#NAME?</v>
      </c>
      <c r="H138" s="6" t="e">
        <f ca="1">IF('Log_working_3-way'!$D138="","",'True_Odds_Calculator_3-way'!N137/'True_Odds_Calculator_3-way'!A137-1)</f>
        <v>#NAME?</v>
      </c>
      <c r="I138" s="6" t="e">
        <f ca="1">IF('Log_working_3-way'!$D138="","",'True_Odds_Calculator_3-way'!O137/'True_Odds_Calculator_3-way'!B137-1)</f>
        <v>#NAME?</v>
      </c>
      <c r="J138" s="6" t="e">
        <f ca="1">IF('Log_working_3-way'!$D138="","",'True_Odds_Calculator_3-way'!#REF!/'True_Odds_Calculator_3-way'!C137-1)</f>
        <v>#NAME?</v>
      </c>
      <c r="K138" s="6" t="e">
        <f ca="1">IF('Log_working_3-way'!$D138="","",1/'True_Odds_Calculator_3-way'!A137+1/'True_Odds_Calculator_3-way'!B137+1/'True_Odds_Calculator_3-way'!C137-1)</f>
        <v>#NAME?</v>
      </c>
    </row>
    <row r="139" spans="4:11" x14ac:dyDescent="0.25">
      <c r="D139" t="e">
        <f ca="1">solve_for_c('True_Odds_Calculator_3-way'!A138,'True_Odds_Calculator_3-way'!B138,'True_Odds_Calculator_3-way'!C138,'Log_working_3-way'!B$1,'Log_working_3-way'!B$2)</f>
        <v>#NAME?</v>
      </c>
      <c r="F139" s="6" t="e">
        <f ca="1">IF('Log_working_3-way'!D139="","",1/'True_Odds_Calculator_3-way'!N138+1/'True_Odds_Calculator_3-way'!O138+1/'True_Odds_Calculator_3-way'!#REF!-1)</f>
        <v>#NAME?</v>
      </c>
      <c r="H139" s="6" t="e">
        <f ca="1">IF('Log_working_3-way'!$D139="","",'True_Odds_Calculator_3-way'!N138/'True_Odds_Calculator_3-way'!A138-1)</f>
        <v>#NAME?</v>
      </c>
      <c r="I139" s="6" t="e">
        <f ca="1">IF('Log_working_3-way'!$D139="","",'True_Odds_Calculator_3-way'!O138/'True_Odds_Calculator_3-way'!B138-1)</f>
        <v>#NAME?</v>
      </c>
      <c r="J139" s="6" t="e">
        <f ca="1">IF('Log_working_3-way'!$D139="","",'True_Odds_Calculator_3-way'!#REF!/'True_Odds_Calculator_3-way'!C138-1)</f>
        <v>#NAME?</v>
      </c>
      <c r="K139" s="6" t="e">
        <f ca="1">IF('Log_working_3-way'!$D139="","",1/'True_Odds_Calculator_3-way'!A138+1/'True_Odds_Calculator_3-way'!B138+1/'True_Odds_Calculator_3-way'!C138-1)</f>
        <v>#NAME?</v>
      </c>
    </row>
    <row r="140" spans="4:11" x14ac:dyDescent="0.25">
      <c r="D140" t="e">
        <f ca="1">solve_for_c('True_Odds_Calculator_3-way'!A139,'True_Odds_Calculator_3-way'!B139,'True_Odds_Calculator_3-way'!C139,'Log_working_3-way'!B$1,'Log_working_3-way'!B$2)</f>
        <v>#NAME?</v>
      </c>
      <c r="F140" s="6" t="e">
        <f ca="1">IF('Log_working_3-way'!D140="","",1/'True_Odds_Calculator_3-way'!N139+1/'True_Odds_Calculator_3-way'!O139+1/'True_Odds_Calculator_3-way'!#REF!-1)</f>
        <v>#NAME?</v>
      </c>
      <c r="H140" s="6" t="e">
        <f ca="1">IF('Log_working_3-way'!$D140="","",'True_Odds_Calculator_3-way'!N139/'True_Odds_Calculator_3-way'!A139-1)</f>
        <v>#NAME?</v>
      </c>
      <c r="I140" s="6" t="e">
        <f ca="1">IF('Log_working_3-way'!$D140="","",'True_Odds_Calculator_3-way'!O139/'True_Odds_Calculator_3-way'!B139-1)</f>
        <v>#NAME?</v>
      </c>
      <c r="J140" s="6" t="e">
        <f ca="1">IF('Log_working_3-way'!$D140="","",'True_Odds_Calculator_3-way'!#REF!/'True_Odds_Calculator_3-way'!C139-1)</f>
        <v>#NAME?</v>
      </c>
      <c r="K140" s="6" t="e">
        <f ca="1">IF('Log_working_3-way'!$D140="","",1/'True_Odds_Calculator_3-way'!A139+1/'True_Odds_Calculator_3-way'!B139+1/'True_Odds_Calculator_3-way'!C139-1)</f>
        <v>#NAME?</v>
      </c>
    </row>
    <row r="141" spans="4:11" x14ac:dyDescent="0.25">
      <c r="D141" t="e">
        <f ca="1">solve_for_c('True_Odds_Calculator_3-way'!A140,'True_Odds_Calculator_3-way'!B140,'True_Odds_Calculator_3-way'!C140,'Log_working_3-way'!B$1,'Log_working_3-way'!B$2)</f>
        <v>#NAME?</v>
      </c>
      <c r="F141" s="6" t="e">
        <f ca="1">IF('Log_working_3-way'!D141="","",1/'True_Odds_Calculator_3-way'!N140+1/'True_Odds_Calculator_3-way'!O140+1/'True_Odds_Calculator_3-way'!#REF!-1)</f>
        <v>#NAME?</v>
      </c>
      <c r="H141" s="6" t="e">
        <f ca="1">IF('Log_working_3-way'!$D141="","",'True_Odds_Calculator_3-way'!N140/'True_Odds_Calculator_3-way'!A140-1)</f>
        <v>#NAME?</v>
      </c>
      <c r="I141" s="6" t="e">
        <f ca="1">IF('Log_working_3-way'!$D141="","",'True_Odds_Calculator_3-way'!O140/'True_Odds_Calculator_3-way'!B140-1)</f>
        <v>#NAME?</v>
      </c>
      <c r="J141" s="6" t="e">
        <f ca="1">IF('Log_working_3-way'!$D141="","",'True_Odds_Calculator_3-way'!#REF!/'True_Odds_Calculator_3-way'!C140-1)</f>
        <v>#NAME?</v>
      </c>
      <c r="K141" s="6" t="e">
        <f ca="1">IF('Log_working_3-way'!$D141="","",1/'True_Odds_Calculator_3-way'!A140+1/'True_Odds_Calculator_3-way'!B140+1/'True_Odds_Calculator_3-way'!C140-1)</f>
        <v>#NAME?</v>
      </c>
    </row>
    <row r="142" spans="4:11" x14ac:dyDescent="0.25">
      <c r="D142" t="e">
        <f ca="1">solve_for_c('True_Odds_Calculator_3-way'!A141,'True_Odds_Calculator_3-way'!B141,'True_Odds_Calculator_3-way'!C141,'Log_working_3-way'!B$1,'Log_working_3-way'!B$2)</f>
        <v>#NAME?</v>
      </c>
      <c r="F142" s="6" t="e">
        <f ca="1">IF('Log_working_3-way'!D142="","",1/'True_Odds_Calculator_3-way'!N141+1/'True_Odds_Calculator_3-way'!O141+1/'True_Odds_Calculator_3-way'!#REF!-1)</f>
        <v>#NAME?</v>
      </c>
      <c r="H142" s="6" t="e">
        <f ca="1">IF('Log_working_3-way'!$D142="","",'True_Odds_Calculator_3-way'!N141/'True_Odds_Calculator_3-way'!A141-1)</f>
        <v>#NAME?</v>
      </c>
      <c r="I142" s="6" t="e">
        <f ca="1">IF('Log_working_3-way'!$D142="","",'True_Odds_Calculator_3-way'!O141/'True_Odds_Calculator_3-way'!B141-1)</f>
        <v>#NAME?</v>
      </c>
      <c r="J142" s="6" t="e">
        <f ca="1">IF('Log_working_3-way'!$D142="","",'True_Odds_Calculator_3-way'!#REF!/'True_Odds_Calculator_3-way'!C141-1)</f>
        <v>#NAME?</v>
      </c>
      <c r="K142" s="6" t="e">
        <f ca="1">IF('Log_working_3-way'!$D142="","",1/'True_Odds_Calculator_3-way'!A141+1/'True_Odds_Calculator_3-way'!B141+1/'True_Odds_Calculator_3-way'!C141-1)</f>
        <v>#NAME?</v>
      </c>
    </row>
    <row r="143" spans="4:11" x14ac:dyDescent="0.25">
      <c r="D143" t="e">
        <f ca="1">solve_for_c('True_Odds_Calculator_3-way'!A142,'True_Odds_Calculator_3-way'!B142,'True_Odds_Calculator_3-way'!C142,'Log_working_3-way'!B$1,'Log_working_3-way'!B$2)</f>
        <v>#NAME?</v>
      </c>
      <c r="F143" s="6" t="e">
        <f ca="1">IF('Log_working_3-way'!D143="","",1/'True_Odds_Calculator_3-way'!N142+1/'True_Odds_Calculator_3-way'!O142+1/'True_Odds_Calculator_3-way'!#REF!-1)</f>
        <v>#NAME?</v>
      </c>
      <c r="H143" s="6" t="e">
        <f ca="1">IF('Log_working_3-way'!$D143="","",'True_Odds_Calculator_3-way'!N142/'True_Odds_Calculator_3-way'!A142-1)</f>
        <v>#NAME?</v>
      </c>
      <c r="I143" s="6" t="e">
        <f ca="1">IF('Log_working_3-way'!$D143="","",'True_Odds_Calculator_3-way'!O142/'True_Odds_Calculator_3-way'!B142-1)</f>
        <v>#NAME?</v>
      </c>
      <c r="J143" s="6" t="e">
        <f ca="1">IF('Log_working_3-way'!$D143="","",'True_Odds_Calculator_3-way'!#REF!/'True_Odds_Calculator_3-way'!C142-1)</f>
        <v>#NAME?</v>
      </c>
      <c r="K143" s="6" t="e">
        <f ca="1">IF('Log_working_3-way'!$D143="","",1/'True_Odds_Calculator_3-way'!A142+1/'True_Odds_Calculator_3-way'!B142+1/'True_Odds_Calculator_3-way'!C142-1)</f>
        <v>#NAME?</v>
      </c>
    </row>
    <row r="144" spans="4:11" x14ac:dyDescent="0.25">
      <c r="D144" t="e">
        <f ca="1">solve_for_c('True_Odds_Calculator_3-way'!A143,'True_Odds_Calculator_3-way'!B143,'True_Odds_Calculator_3-way'!C143,'Log_working_3-way'!B$1,'Log_working_3-way'!B$2)</f>
        <v>#NAME?</v>
      </c>
      <c r="F144" s="6" t="e">
        <f ca="1">IF('Log_working_3-way'!D144="","",1/'True_Odds_Calculator_3-way'!N143+1/'True_Odds_Calculator_3-way'!O143+1/'True_Odds_Calculator_3-way'!#REF!-1)</f>
        <v>#NAME?</v>
      </c>
      <c r="H144" s="6" t="e">
        <f ca="1">IF('Log_working_3-way'!$D144="","",'True_Odds_Calculator_3-way'!N143/'True_Odds_Calculator_3-way'!A143-1)</f>
        <v>#NAME?</v>
      </c>
      <c r="I144" s="6" t="e">
        <f ca="1">IF('Log_working_3-way'!$D144="","",'True_Odds_Calculator_3-way'!O143/'True_Odds_Calculator_3-way'!B143-1)</f>
        <v>#NAME?</v>
      </c>
      <c r="J144" s="6" t="e">
        <f ca="1">IF('Log_working_3-way'!$D144="","",'True_Odds_Calculator_3-way'!#REF!/'True_Odds_Calculator_3-way'!C143-1)</f>
        <v>#NAME?</v>
      </c>
      <c r="K144" s="6" t="e">
        <f ca="1">IF('Log_working_3-way'!$D144="","",1/'True_Odds_Calculator_3-way'!A143+1/'True_Odds_Calculator_3-way'!B143+1/'True_Odds_Calculator_3-way'!C143-1)</f>
        <v>#NAME?</v>
      </c>
    </row>
    <row r="145" spans="4:11" x14ac:dyDescent="0.25">
      <c r="D145" t="e">
        <f ca="1">solve_for_c('True_Odds_Calculator_3-way'!A144,'True_Odds_Calculator_3-way'!B144,'True_Odds_Calculator_3-way'!C144,'Log_working_3-way'!B$1,'Log_working_3-way'!B$2)</f>
        <v>#NAME?</v>
      </c>
      <c r="F145" s="6" t="e">
        <f ca="1">IF('Log_working_3-way'!D145="","",1/'True_Odds_Calculator_3-way'!N144+1/'True_Odds_Calculator_3-way'!O144+1/'True_Odds_Calculator_3-way'!#REF!-1)</f>
        <v>#NAME?</v>
      </c>
      <c r="H145" s="6" t="e">
        <f ca="1">IF('Log_working_3-way'!$D145="","",'True_Odds_Calculator_3-way'!N144/'True_Odds_Calculator_3-way'!A144-1)</f>
        <v>#NAME?</v>
      </c>
      <c r="I145" s="6" t="e">
        <f ca="1">IF('Log_working_3-way'!$D145="","",'True_Odds_Calculator_3-way'!O144/'True_Odds_Calculator_3-way'!B144-1)</f>
        <v>#NAME?</v>
      </c>
      <c r="J145" s="6" t="e">
        <f ca="1">IF('Log_working_3-way'!$D145="","",'True_Odds_Calculator_3-way'!#REF!/'True_Odds_Calculator_3-way'!C144-1)</f>
        <v>#NAME?</v>
      </c>
      <c r="K145" s="6" t="e">
        <f ca="1">IF('Log_working_3-way'!$D145="","",1/'True_Odds_Calculator_3-way'!A144+1/'True_Odds_Calculator_3-way'!B144+1/'True_Odds_Calculator_3-way'!C144-1)</f>
        <v>#NAME?</v>
      </c>
    </row>
    <row r="146" spans="4:11" x14ac:dyDescent="0.25">
      <c r="D146" t="e">
        <f ca="1">solve_for_c('True_Odds_Calculator_3-way'!A145,'True_Odds_Calculator_3-way'!B145,'True_Odds_Calculator_3-way'!C145,'Log_working_3-way'!B$1,'Log_working_3-way'!B$2)</f>
        <v>#NAME?</v>
      </c>
      <c r="F146" s="6" t="e">
        <f ca="1">IF('Log_working_3-way'!D146="","",1/'True_Odds_Calculator_3-way'!N145+1/'True_Odds_Calculator_3-way'!O145+1/'True_Odds_Calculator_3-way'!#REF!-1)</f>
        <v>#NAME?</v>
      </c>
      <c r="H146" s="6" t="e">
        <f ca="1">IF('Log_working_3-way'!$D146="","",'True_Odds_Calculator_3-way'!N145/'True_Odds_Calculator_3-way'!A145-1)</f>
        <v>#NAME?</v>
      </c>
      <c r="I146" s="6" t="e">
        <f ca="1">IF('Log_working_3-way'!$D146="","",'True_Odds_Calculator_3-way'!O145/'True_Odds_Calculator_3-way'!B145-1)</f>
        <v>#NAME?</v>
      </c>
      <c r="J146" s="6" t="e">
        <f ca="1">IF('Log_working_3-way'!$D146="","",'True_Odds_Calculator_3-way'!#REF!/'True_Odds_Calculator_3-way'!C145-1)</f>
        <v>#NAME?</v>
      </c>
      <c r="K146" s="6" t="e">
        <f ca="1">IF('Log_working_3-way'!$D146="","",1/'True_Odds_Calculator_3-way'!A145+1/'True_Odds_Calculator_3-way'!B145+1/'True_Odds_Calculator_3-way'!C145-1)</f>
        <v>#NAME?</v>
      </c>
    </row>
    <row r="147" spans="4:11" x14ac:dyDescent="0.25">
      <c r="D147" t="e">
        <f ca="1">solve_for_c('True_Odds_Calculator_3-way'!A146,'True_Odds_Calculator_3-way'!B146,'True_Odds_Calculator_3-way'!C146,'Log_working_3-way'!B$1,'Log_working_3-way'!B$2)</f>
        <v>#NAME?</v>
      </c>
      <c r="F147" s="6" t="e">
        <f ca="1">IF('Log_working_3-way'!D147="","",1/'True_Odds_Calculator_3-way'!N146+1/'True_Odds_Calculator_3-way'!O146+1/'True_Odds_Calculator_3-way'!#REF!-1)</f>
        <v>#NAME?</v>
      </c>
      <c r="H147" s="6" t="e">
        <f ca="1">IF('Log_working_3-way'!$D147="","",'True_Odds_Calculator_3-way'!N146/'True_Odds_Calculator_3-way'!A146-1)</f>
        <v>#NAME?</v>
      </c>
      <c r="I147" s="6" t="e">
        <f ca="1">IF('Log_working_3-way'!$D147="","",'True_Odds_Calculator_3-way'!O146/'True_Odds_Calculator_3-way'!B146-1)</f>
        <v>#NAME?</v>
      </c>
      <c r="J147" s="6" t="e">
        <f ca="1">IF('Log_working_3-way'!$D147="","",'True_Odds_Calculator_3-way'!#REF!/'True_Odds_Calculator_3-way'!C146-1)</f>
        <v>#NAME?</v>
      </c>
      <c r="K147" s="6" t="e">
        <f ca="1">IF('Log_working_3-way'!$D147="","",1/'True_Odds_Calculator_3-way'!A146+1/'True_Odds_Calculator_3-way'!B146+1/'True_Odds_Calculator_3-way'!C146-1)</f>
        <v>#NAME?</v>
      </c>
    </row>
    <row r="148" spans="4:11" x14ac:dyDescent="0.25">
      <c r="D148" t="e">
        <f ca="1">solve_for_c('True_Odds_Calculator_3-way'!A147,'True_Odds_Calculator_3-way'!B147,'True_Odds_Calculator_3-way'!C147,'Log_working_3-way'!B$1,'Log_working_3-way'!B$2)</f>
        <v>#NAME?</v>
      </c>
      <c r="F148" s="6" t="e">
        <f ca="1">IF('Log_working_3-way'!D148="","",1/'True_Odds_Calculator_3-way'!N147+1/'True_Odds_Calculator_3-way'!O147+1/'True_Odds_Calculator_3-way'!#REF!-1)</f>
        <v>#NAME?</v>
      </c>
      <c r="H148" s="6" t="e">
        <f ca="1">IF('Log_working_3-way'!$D148="","",'True_Odds_Calculator_3-way'!N147/'True_Odds_Calculator_3-way'!A147-1)</f>
        <v>#NAME?</v>
      </c>
      <c r="I148" s="6" t="e">
        <f ca="1">IF('Log_working_3-way'!$D148="","",'True_Odds_Calculator_3-way'!O147/'True_Odds_Calculator_3-way'!B147-1)</f>
        <v>#NAME?</v>
      </c>
      <c r="J148" s="6" t="e">
        <f ca="1">IF('Log_working_3-way'!$D148="","",'True_Odds_Calculator_3-way'!#REF!/'True_Odds_Calculator_3-way'!C147-1)</f>
        <v>#NAME?</v>
      </c>
      <c r="K148" s="6" t="e">
        <f ca="1">IF('Log_working_3-way'!$D148="","",1/'True_Odds_Calculator_3-way'!A147+1/'True_Odds_Calculator_3-way'!B147+1/'True_Odds_Calculator_3-way'!C147-1)</f>
        <v>#NAME?</v>
      </c>
    </row>
    <row r="149" spans="4:11" x14ac:dyDescent="0.25">
      <c r="D149" t="e">
        <f ca="1">solve_for_c('True_Odds_Calculator_3-way'!A148,'True_Odds_Calculator_3-way'!B148,'True_Odds_Calculator_3-way'!C148,'Log_working_3-way'!B$1,'Log_working_3-way'!B$2)</f>
        <v>#NAME?</v>
      </c>
      <c r="F149" s="6" t="e">
        <f ca="1">IF('Log_working_3-way'!D149="","",1/'True_Odds_Calculator_3-way'!N148+1/'True_Odds_Calculator_3-way'!O148+1/'True_Odds_Calculator_3-way'!#REF!-1)</f>
        <v>#NAME?</v>
      </c>
      <c r="H149" s="6" t="e">
        <f ca="1">IF('Log_working_3-way'!$D149="","",'True_Odds_Calculator_3-way'!N148/'True_Odds_Calculator_3-way'!A148-1)</f>
        <v>#NAME?</v>
      </c>
      <c r="I149" s="6" t="e">
        <f ca="1">IF('Log_working_3-way'!$D149="","",'True_Odds_Calculator_3-way'!O148/'True_Odds_Calculator_3-way'!B148-1)</f>
        <v>#NAME?</v>
      </c>
      <c r="J149" s="6" t="e">
        <f ca="1">IF('Log_working_3-way'!$D149="","",'True_Odds_Calculator_3-way'!#REF!/'True_Odds_Calculator_3-way'!C148-1)</f>
        <v>#NAME?</v>
      </c>
      <c r="K149" s="6" t="e">
        <f ca="1">IF('Log_working_3-way'!$D149="","",1/'True_Odds_Calculator_3-way'!A148+1/'True_Odds_Calculator_3-way'!B148+1/'True_Odds_Calculator_3-way'!C148-1)</f>
        <v>#NAME?</v>
      </c>
    </row>
    <row r="150" spans="4:11" x14ac:dyDescent="0.25">
      <c r="D150" t="e">
        <f ca="1">solve_for_c('True_Odds_Calculator_3-way'!A149,'True_Odds_Calculator_3-way'!B149,'True_Odds_Calculator_3-way'!C149,'Log_working_3-way'!B$1,'Log_working_3-way'!B$2)</f>
        <v>#NAME?</v>
      </c>
      <c r="F150" s="6" t="e">
        <f ca="1">IF('Log_working_3-way'!D150="","",1/'True_Odds_Calculator_3-way'!N149+1/'True_Odds_Calculator_3-way'!O149+1/'True_Odds_Calculator_3-way'!#REF!-1)</f>
        <v>#NAME?</v>
      </c>
      <c r="H150" s="6" t="e">
        <f ca="1">IF('Log_working_3-way'!$D150="","",'True_Odds_Calculator_3-way'!N149/'True_Odds_Calculator_3-way'!A149-1)</f>
        <v>#NAME?</v>
      </c>
      <c r="I150" s="6" t="e">
        <f ca="1">IF('Log_working_3-way'!$D150="","",'True_Odds_Calculator_3-way'!O149/'True_Odds_Calculator_3-way'!B149-1)</f>
        <v>#NAME?</v>
      </c>
      <c r="J150" s="6" t="e">
        <f ca="1">IF('Log_working_3-way'!$D150="","",'True_Odds_Calculator_3-way'!#REF!/'True_Odds_Calculator_3-way'!C149-1)</f>
        <v>#NAME?</v>
      </c>
      <c r="K150" s="6" t="e">
        <f ca="1">IF('Log_working_3-way'!$D150="","",1/'True_Odds_Calculator_3-way'!A149+1/'True_Odds_Calculator_3-way'!B149+1/'True_Odds_Calculator_3-way'!C149-1)</f>
        <v>#NAME?</v>
      </c>
    </row>
    <row r="151" spans="4:11" x14ac:dyDescent="0.25">
      <c r="D151" t="e">
        <f ca="1">solve_for_c('True_Odds_Calculator_3-way'!A150,'True_Odds_Calculator_3-way'!B150,'True_Odds_Calculator_3-way'!C150,'Log_working_3-way'!B$1,'Log_working_3-way'!B$2)</f>
        <v>#NAME?</v>
      </c>
      <c r="F151" s="6" t="e">
        <f ca="1">IF('Log_working_3-way'!D151="","",1/'True_Odds_Calculator_3-way'!N150+1/'True_Odds_Calculator_3-way'!O150+1/'True_Odds_Calculator_3-way'!#REF!-1)</f>
        <v>#NAME?</v>
      </c>
      <c r="H151" s="6" t="e">
        <f ca="1">IF('Log_working_3-way'!$D151="","",'True_Odds_Calculator_3-way'!N150/'True_Odds_Calculator_3-way'!A150-1)</f>
        <v>#NAME?</v>
      </c>
      <c r="I151" s="6" t="e">
        <f ca="1">IF('Log_working_3-way'!$D151="","",'True_Odds_Calculator_3-way'!O150/'True_Odds_Calculator_3-way'!B150-1)</f>
        <v>#NAME?</v>
      </c>
      <c r="J151" s="6" t="e">
        <f ca="1">IF('Log_working_3-way'!$D151="","",'True_Odds_Calculator_3-way'!#REF!/'True_Odds_Calculator_3-way'!C150-1)</f>
        <v>#NAME?</v>
      </c>
      <c r="K151" s="6" t="e">
        <f ca="1">IF('Log_working_3-way'!$D151="","",1/'True_Odds_Calculator_3-way'!A150+1/'True_Odds_Calculator_3-way'!B150+1/'True_Odds_Calculator_3-way'!C150-1)</f>
        <v>#NAME?</v>
      </c>
    </row>
    <row r="152" spans="4:11" x14ac:dyDescent="0.25">
      <c r="D152" t="e">
        <f ca="1">solve_for_c('True_Odds_Calculator_3-way'!A151,'True_Odds_Calculator_3-way'!B151,'True_Odds_Calculator_3-way'!C151,'Log_working_3-way'!B$1,'Log_working_3-way'!B$2)</f>
        <v>#NAME?</v>
      </c>
      <c r="F152" s="6" t="e">
        <f ca="1">IF('Log_working_3-way'!D152="","",1/'True_Odds_Calculator_3-way'!N151+1/'True_Odds_Calculator_3-way'!O151+1/'True_Odds_Calculator_3-way'!#REF!-1)</f>
        <v>#NAME?</v>
      </c>
      <c r="H152" s="6" t="e">
        <f ca="1">IF('Log_working_3-way'!$D152="","",'True_Odds_Calculator_3-way'!N151/'True_Odds_Calculator_3-way'!A151-1)</f>
        <v>#NAME?</v>
      </c>
      <c r="I152" s="6" t="e">
        <f ca="1">IF('Log_working_3-way'!$D152="","",'True_Odds_Calculator_3-way'!O151/'True_Odds_Calculator_3-way'!B151-1)</f>
        <v>#NAME?</v>
      </c>
      <c r="J152" s="6" t="e">
        <f ca="1">IF('Log_working_3-way'!$D152="","",'True_Odds_Calculator_3-way'!#REF!/'True_Odds_Calculator_3-way'!C151-1)</f>
        <v>#NAME?</v>
      </c>
      <c r="K152" s="6" t="e">
        <f ca="1">IF('Log_working_3-way'!$D152="","",1/'True_Odds_Calculator_3-way'!A151+1/'True_Odds_Calculator_3-way'!B151+1/'True_Odds_Calculator_3-way'!C151-1)</f>
        <v>#NAME?</v>
      </c>
    </row>
    <row r="153" spans="4:11" x14ac:dyDescent="0.25">
      <c r="D153" t="e">
        <f ca="1">solve_for_c('True_Odds_Calculator_3-way'!A152,'True_Odds_Calculator_3-way'!B152,'True_Odds_Calculator_3-way'!C152,'Log_working_3-way'!B$1,'Log_working_3-way'!B$2)</f>
        <v>#NAME?</v>
      </c>
      <c r="F153" s="6" t="e">
        <f ca="1">IF('Log_working_3-way'!D153="","",1/'True_Odds_Calculator_3-way'!N152+1/'True_Odds_Calculator_3-way'!O152+1/'True_Odds_Calculator_3-way'!#REF!-1)</f>
        <v>#NAME?</v>
      </c>
      <c r="H153" s="6" t="e">
        <f ca="1">IF('Log_working_3-way'!$D153="","",'True_Odds_Calculator_3-way'!N152/'True_Odds_Calculator_3-way'!A152-1)</f>
        <v>#NAME?</v>
      </c>
      <c r="I153" s="6" t="e">
        <f ca="1">IF('Log_working_3-way'!$D153="","",'True_Odds_Calculator_3-way'!O152/'True_Odds_Calculator_3-way'!B152-1)</f>
        <v>#NAME?</v>
      </c>
      <c r="J153" s="6" t="e">
        <f ca="1">IF('Log_working_3-way'!$D153="","",'True_Odds_Calculator_3-way'!#REF!/'True_Odds_Calculator_3-way'!C152-1)</f>
        <v>#NAME?</v>
      </c>
      <c r="K153" s="6" t="e">
        <f ca="1">IF('Log_working_3-way'!$D153="","",1/'True_Odds_Calculator_3-way'!A152+1/'True_Odds_Calculator_3-way'!B152+1/'True_Odds_Calculator_3-way'!C152-1)</f>
        <v>#NAME?</v>
      </c>
    </row>
    <row r="154" spans="4:11" x14ac:dyDescent="0.25">
      <c r="D154" t="e">
        <f ca="1">solve_for_c('True_Odds_Calculator_3-way'!A153,'True_Odds_Calculator_3-way'!B153,'True_Odds_Calculator_3-way'!C153,'Log_working_3-way'!B$1,'Log_working_3-way'!B$2)</f>
        <v>#NAME?</v>
      </c>
      <c r="F154" s="6" t="e">
        <f ca="1">IF('Log_working_3-way'!D154="","",1/'True_Odds_Calculator_3-way'!N153+1/'True_Odds_Calculator_3-way'!O153+1/'True_Odds_Calculator_3-way'!#REF!-1)</f>
        <v>#NAME?</v>
      </c>
      <c r="H154" s="6" t="e">
        <f ca="1">IF('Log_working_3-way'!$D154="","",'True_Odds_Calculator_3-way'!N153/'True_Odds_Calculator_3-way'!A153-1)</f>
        <v>#NAME?</v>
      </c>
      <c r="I154" s="6" t="e">
        <f ca="1">IF('Log_working_3-way'!$D154="","",'True_Odds_Calculator_3-way'!O153/'True_Odds_Calculator_3-way'!B153-1)</f>
        <v>#NAME?</v>
      </c>
      <c r="J154" s="6" t="e">
        <f ca="1">IF('Log_working_3-way'!$D154="","",'True_Odds_Calculator_3-way'!#REF!/'True_Odds_Calculator_3-way'!C153-1)</f>
        <v>#NAME?</v>
      </c>
      <c r="K154" s="6" t="e">
        <f ca="1">IF('Log_working_3-way'!$D154="","",1/'True_Odds_Calculator_3-way'!A153+1/'True_Odds_Calculator_3-way'!B153+1/'True_Odds_Calculator_3-way'!C153-1)</f>
        <v>#NAME?</v>
      </c>
    </row>
    <row r="155" spans="4:11" x14ac:dyDescent="0.25">
      <c r="D155" t="e">
        <f ca="1">solve_for_c('True_Odds_Calculator_3-way'!A154,'True_Odds_Calculator_3-way'!B154,'True_Odds_Calculator_3-way'!C154,'Log_working_3-way'!B$1,'Log_working_3-way'!B$2)</f>
        <v>#NAME?</v>
      </c>
      <c r="F155" s="6" t="e">
        <f ca="1">IF('Log_working_3-way'!D155="","",1/'True_Odds_Calculator_3-way'!N154+1/'True_Odds_Calculator_3-way'!O154+1/'True_Odds_Calculator_3-way'!#REF!-1)</f>
        <v>#NAME?</v>
      </c>
      <c r="H155" s="6" t="e">
        <f ca="1">IF('Log_working_3-way'!$D155="","",'True_Odds_Calculator_3-way'!N154/'True_Odds_Calculator_3-way'!A154-1)</f>
        <v>#NAME?</v>
      </c>
      <c r="I155" s="6" t="e">
        <f ca="1">IF('Log_working_3-way'!$D155="","",'True_Odds_Calculator_3-way'!O154/'True_Odds_Calculator_3-way'!B154-1)</f>
        <v>#NAME?</v>
      </c>
      <c r="J155" s="6" t="e">
        <f ca="1">IF('Log_working_3-way'!$D155="","",'True_Odds_Calculator_3-way'!#REF!/'True_Odds_Calculator_3-way'!C154-1)</f>
        <v>#NAME?</v>
      </c>
      <c r="K155" s="6" t="e">
        <f ca="1">IF('Log_working_3-way'!$D155="","",1/'True_Odds_Calculator_3-way'!A154+1/'True_Odds_Calculator_3-way'!B154+1/'True_Odds_Calculator_3-way'!C154-1)</f>
        <v>#NAME?</v>
      </c>
    </row>
    <row r="156" spans="4:11" x14ac:dyDescent="0.25">
      <c r="D156" t="e">
        <f ca="1">solve_for_c('True_Odds_Calculator_3-way'!A155,'True_Odds_Calculator_3-way'!B155,'True_Odds_Calculator_3-way'!C155,'Log_working_3-way'!B$1,'Log_working_3-way'!B$2)</f>
        <v>#NAME?</v>
      </c>
      <c r="F156" s="6" t="e">
        <f ca="1">IF('Log_working_3-way'!D156="","",1/'True_Odds_Calculator_3-way'!N155+1/'True_Odds_Calculator_3-way'!O155+1/'True_Odds_Calculator_3-way'!#REF!-1)</f>
        <v>#NAME?</v>
      </c>
      <c r="H156" s="6" t="e">
        <f ca="1">IF('Log_working_3-way'!$D156="","",'True_Odds_Calculator_3-way'!N155/'True_Odds_Calculator_3-way'!A155-1)</f>
        <v>#NAME?</v>
      </c>
      <c r="I156" s="6" t="e">
        <f ca="1">IF('Log_working_3-way'!$D156="","",'True_Odds_Calculator_3-way'!O155/'True_Odds_Calculator_3-way'!B155-1)</f>
        <v>#NAME?</v>
      </c>
      <c r="J156" s="6" t="e">
        <f ca="1">IF('Log_working_3-way'!$D156="","",'True_Odds_Calculator_3-way'!#REF!/'True_Odds_Calculator_3-way'!C155-1)</f>
        <v>#NAME?</v>
      </c>
      <c r="K156" s="6" t="e">
        <f ca="1">IF('Log_working_3-way'!$D156="","",1/'True_Odds_Calculator_3-way'!A155+1/'True_Odds_Calculator_3-way'!B155+1/'True_Odds_Calculator_3-way'!C155-1)</f>
        <v>#NAME?</v>
      </c>
    </row>
    <row r="157" spans="4:11" x14ac:dyDescent="0.25">
      <c r="D157" t="e">
        <f ca="1">solve_for_c('True_Odds_Calculator_3-way'!A156,'True_Odds_Calculator_3-way'!B156,'True_Odds_Calculator_3-way'!C156,'Log_working_3-way'!B$1,'Log_working_3-way'!B$2)</f>
        <v>#NAME?</v>
      </c>
      <c r="F157" s="6" t="e">
        <f ca="1">IF('Log_working_3-way'!D157="","",1/'True_Odds_Calculator_3-way'!N156+1/'True_Odds_Calculator_3-way'!O156+1/'True_Odds_Calculator_3-way'!#REF!-1)</f>
        <v>#NAME?</v>
      </c>
      <c r="H157" s="6" t="e">
        <f ca="1">IF('Log_working_3-way'!$D157="","",'True_Odds_Calculator_3-way'!N156/'True_Odds_Calculator_3-way'!A156-1)</f>
        <v>#NAME?</v>
      </c>
      <c r="I157" s="6" t="e">
        <f ca="1">IF('Log_working_3-way'!$D157="","",'True_Odds_Calculator_3-way'!O156/'True_Odds_Calculator_3-way'!B156-1)</f>
        <v>#NAME?</v>
      </c>
      <c r="J157" s="6" t="e">
        <f ca="1">IF('Log_working_3-way'!$D157="","",'True_Odds_Calculator_3-way'!#REF!/'True_Odds_Calculator_3-way'!C156-1)</f>
        <v>#NAME?</v>
      </c>
      <c r="K157" s="6" t="e">
        <f ca="1">IF('Log_working_3-way'!$D157="","",1/'True_Odds_Calculator_3-way'!A156+1/'True_Odds_Calculator_3-way'!B156+1/'True_Odds_Calculator_3-way'!C156-1)</f>
        <v>#NAME?</v>
      </c>
    </row>
    <row r="158" spans="4:11" x14ac:dyDescent="0.25">
      <c r="D158" t="e">
        <f ca="1">solve_for_c('True_Odds_Calculator_3-way'!A157,'True_Odds_Calculator_3-way'!B157,'True_Odds_Calculator_3-way'!C157,'Log_working_3-way'!B$1,'Log_working_3-way'!B$2)</f>
        <v>#NAME?</v>
      </c>
      <c r="F158" s="6" t="e">
        <f ca="1">IF('Log_working_3-way'!D158="","",1/'True_Odds_Calculator_3-way'!N157+1/'True_Odds_Calculator_3-way'!O157+1/'True_Odds_Calculator_3-way'!#REF!-1)</f>
        <v>#NAME?</v>
      </c>
      <c r="H158" s="6" t="e">
        <f ca="1">IF('Log_working_3-way'!$D158="","",'True_Odds_Calculator_3-way'!N157/'True_Odds_Calculator_3-way'!A157-1)</f>
        <v>#NAME?</v>
      </c>
      <c r="I158" s="6" t="e">
        <f ca="1">IF('Log_working_3-way'!$D158="","",'True_Odds_Calculator_3-way'!O157/'True_Odds_Calculator_3-way'!B157-1)</f>
        <v>#NAME?</v>
      </c>
      <c r="J158" s="6" t="e">
        <f ca="1">IF('Log_working_3-way'!$D158="","",'True_Odds_Calculator_3-way'!#REF!/'True_Odds_Calculator_3-way'!C157-1)</f>
        <v>#NAME?</v>
      </c>
      <c r="K158" s="6" t="e">
        <f ca="1">IF('Log_working_3-way'!$D158="","",1/'True_Odds_Calculator_3-way'!A157+1/'True_Odds_Calculator_3-way'!B157+1/'True_Odds_Calculator_3-way'!C157-1)</f>
        <v>#NAME?</v>
      </c>
    </row>
    <row r="159" spans="4:11" x14ac:dyDescent="0.25">
      <c r="D159" t="e">
        <f ca="1">solve_for_c('True_Odds_Calculator_3-way'!A158,'True_Odds_Calculator_3-way'!B158,'True_Odds_Calculator_3-way'!C158,'Log_working_3-way'!B$1,'Log_working_3-way'!B$2)</f>
        <v>#NAME?</v>
      </c>
      <c r="F159" s="6" t="e">
        <f ca="1">IF('Log_working_3-way'!D159="","",1/'True_Odds_Calculator_3-way'!N158+1/'True_Odds_Calculator_3-way'!O158+1/'True_Odds_Calculator_3-way'!#REF!-1)</f>
        <v>#NAME?</v>
      </c>
      <c r="H159" s="6" t="e">
        <f ca="1">IF('Log_working_3-way'!$D159="","",'True_Odds_Calculator_3-way'!N158/'True_Odds_Calculator_3-way'!A158-1)</f>
        <v>#NAME?</v>
      </c>
      <c r="I159" s="6" t="e">
        <f ca="1">IF('Log_working_3-way'!$D159="","",'True_Odds_Calculator_3-way'!O158/'True_Odds_Calculator_3-way'!B158-1)</f>
        <v>#NAME?</v>
      </c>
      <c r="J159" s="6" t="e">
        <f ca="1">IF('Log_working_3-way'!$D159="","",'True_Odds_Calculator_3-way'!#REF!/'True_Odds_Calculator_3-way'!C158-1)</f>
        <v>#NAME?</v>
      </c>
      <c r="K159" s="6" t="e">
        <f ca="1">IF('Log_working_3-way'!$D159="","",1/'True_Odds_Calculator_3-way'!A158+1/'True_Odds_Calculator_3-way'!B158+1/'True_Odds_Calculator_3-way'!C158-1)</f>
        <v>#NAME?</v>
      </c>
    </row>
    <row r="160" spans="4:11" x14ac:dyDescent="0.25">
      <c r="D160" t="e">
        <f ca="1">solve_for_c('True_Odds_Calculator_3-way'!A159,'True_Odds_Calculator_3-way'!B159,'True_Odds_Calculator_3-way'!C159,'Log_working_3-way'!B$1,'Log_working_3-way'!B$2)</f>
        <v>#NAME?</v>
      </c>
      <c r="F160" s="6" t="e">
        <f ca="1">IF('Log_working_3-way'!D160="","",1/'True_Odds_Calculator_3-way'!N159+1/'True_Odds_Calculator_3-way'!O159+1/'True_Odds_Calculator_3-way'!#REF!-1)</f>
        <v>#NAME?</v>
      </c>
      <c r="H160" s="6" t="e">
        <f ca="1">IF('Log_working_3-way'!$D160="","",'True_Odds_Calculator_3-way'!N159/'True_Odds_Calculator_3-way'!A159-1)</f>
        <v>#NAME?</v>
      </c>
      <c r="I160" s="6" t="e">
        <f ca="1">IF('Log_working_3-way'!$D160="","",'True_Odds_Calculator_3-way'!O159/'True_Odds_Calculator_3-way'!B159-1)</f>
        <v>#NAME?</v>
      </c>
      <c r="J160" s="6" t="e">
        <f ca="1">IF('Log_working_3-way'!$D160="","",'True_Odds_Calculator_3-way'!#REF!/'True_Odds_Calculator_3-way'!C159-1)</f>
        <v>#NAME?</v>
      </c>
      <c r="K160" s="6" t="e">
        <f ca="1">IF('Log_working_3-way'!$D160="","",1/'True_Odds_Calculator_3-way'!A159+1/'True_Odds_Calculator_3-way'!B159+1/'True_Odds_Calculator_3-way'!C159-1)</f>
        <v>#NAME?</v>
      </c>
    </row>
    <row r="161" spans="4:11" x14ac:dyDescent="0.25">
      <c r="D161" t="e">
        <f ca="1">solve_for_c('True_Odds_Calculator_3-way'!A160,'True_Odds_Calculator_3-way'!B160,'True_Odds_Calculator_3-way'!C160,'Log_working_3-way'!B$1,'Log_working_3-way'!B$2)</f>
        <v>#NAME?</v>
      </c>
      <c r="F161" s="6" t="e">
        <f ca="1">IF('Log_working_3-way'!D161="","",1/'True_Odds_Calculator_3-way'!N160+1/'True_Odds_Calculator_3-way'!O160+1/'True_Odds_Calculator_3-way'!#REF!-1)</f>
        <v>#NAME?</v>
      </c>
      <c r="H161" s="6" t="e">
        <f ca="1">IF('Log_working_3-way'!$D161="","",'True_Odds_Calculator_3-way'!N160/'True_Odds_Calculator_3-way'!A160-1)</f>
        <v>#NAME?</v>
      </c>
      <c r="I161" s="6" t="e">
        <f ca="1">IF('Log_working_3-way'!$D161="","",'True_Odds_Calculator_3-way'!O160/'True_Odds_Calculator_3-way'!B160-1)</f>
        <v>#NAME?</v>
      </c>
      <c r="J161" s="6" t="e">
        <f ca="1">IF('Log_working_3-way'!$D161="","",'True_Odds_Calculator_3-way'!#REF!/'True_Odds_Calculator_3-way'!C160-1)</f>
        <v>#NAME?</v>
      </c>
      <c r="K161" s="6" t="e">
        <f ca="1">IF('Log_working_3-way'!$D161="","",1/'True_Odds_Calculator_3-way'!A160+1/'True_Odds_Calculator_3-way'!B160+1/'True_Odds_Calculator_3-way'!C160-1)</f>
        <v>#NAME?</v>
      </c>
    </row>
    <row r="162" spans="4:11" x14ac:dyDescent="0.25">
      <c r="D162" t="e">
        <f ca="1">solve_for_c('True_Odds_Calculator_3-way'!A161,'True_Odds_Calculator_3-way'!B161,'True_Odds_Calculator_3-way'!C161,'Log_working_3-way'!B$1,'Log_working_3-way'!B$2)</f>
        <v>#NAME?</v>
      </c>
      <c r="F162" s="6" t="e">
        <f ca="1">IF('Log_working_3-way'!D162="","",1/'True_Odds_Calculator_3-way'!N161+1/'True_Odds_Calculator_3-way'!O161+1/'True_Odds_Calculator_3-way'!#REF!-1)</f>
        <v>#NAME?</v>
      </c>
      <c r="H162" s="6" t="e">
        <f ca="1">IF('Log_working_3-way'!$D162="","",'True_Odds_Calculator_3-way'!N161/'True_Odds_Calculator_3-way'!A161-1)</f>
        <v>#NAME?</v>
      </c>
      <c r="I162" s="6" t="e">
        <f ca="1">IF('Log_working_3-way'!$D162="","",'True_Odds_Calculator_3-way'!O161/'True_Odds_Calculator_3-way'!B161-1)</f>
        <v>#NAME?</v>
      </c>
      <c r="J162" s="6" t="e">
        <f ca="1">IF('Log_working_3-way'!$D162="","",'True_Odds_Calculator_3-way'!#REF!/'True_Odds_Calculator_3-way'!C161-1)</f>
        <v>#NAME?</v>
      </c>
      <c r="K162" s="6" t="e">
        <f ca="1">IF('Log_working_3-way'!$D162="","",1/'True_Odds_Calculator_3-way'!A161+1/'True_Odds_Calculator_3-way'!B161+1/'True_Odds_Calculator_3-way'!C161-1)</f>
        <v>#NAME?</v>
      </c>
    </row>
    <row r="163" spans="4:11" x14ac:dyDescent="0.25">
      <c r="D163" t="e">
        <f ca="1">solve_for_c('True_Odds_Calculator_3-way'!A162,'True_Odds_Calculator_3-way'!B162,'True_Odds_Calculator_3-way'!C162,'Log_working_3-way'!B$1,'Log_working_3-way'!B$2)</f>
        <v>#NAME?</v>
      </c>
      <c r="F163" s="6" t="e">
        <f ca="1">IF('Log_working_3-way'!D163="","",1/'True_Odds_Calculator_3-way'!N162+1/'True_Odds_Calculator_3-way'!O162+1/'True_Odds_Calculator_3-way'!#REF!-1)</f>
        <v>#NAME?</v>
      </c>
      <c r="H163" s="6" t="e">
        <f ca="1">IF('Log_working_3-way'!$D163="","",'True_Odds_Calculator_3-way'!N162/'True_Odds_Calculator_3-way'!A162-1)</f>
        <v>#NAME?</v>
      </c>
      <c r="I163" s="6" t="e">
        <f ca="1">IF('Log_working_3-way'!$D163="","",'True_Odds_Calculator_3-way'!O162/'True_Odds_Calculator_3-way'!B162-1)</f>
        <v>#NAME?</v>
      </c>
      <c r="J163" s="6" t="e">
        <f ca="1">IF('Log_working_3-way'!$D163="","",'True_Odds_Calculator_3-way'!#REF!/'True_Odds_Calculator_3-way'!C162-1)</f>
        <v>#NAME?</v>
      </c>
      <c r="K163" s="6" t="e">
        <f ca="1">IF('Log_working_3-way'!$D163="","",1/'True_Odds_Calculator_3-way'!A162+1/'True_Odds_Calculator_3-way'!B162+1/'True_Odds_Calculator_3-way'!C162-1)</f>
        <v>#NAME?</v>
      </c>
    </row>
    <row r="164" spans="4:11" x14ac:dyDescent="0.25">
      <c r="D164" t="e">
        <f ca="1">solve_for_c('True_Odds_Calculator_3-way'!A163,'True_Odds_Calculator_3-way'!B163,'True_Odds_Calculator_3-way'!C163,'Log_working_3-way'!B$1,'Log_working_3-way'!B$2)</f>
        <v>#NAME?</v>
      </c>
      <c r="F164" s="6" t="e">
        <f ca="1">IF('Log_working_3-way'!D164="","",1/'True_Odds_Calculator_3-way'!N163+1/'True_Odds_Calculator_3-way'!O163+1/'True_Odds_Calculator_3-way'!#REF!-1)</f>
        <v>#NAME?</v>
      </c>
      <c r="H164" s="6" t="e">
        <f ca="1">IF('Log_working_3-way'!$D164="","",'True_Odds_Calculator_3-way'!N163/'True_Odds_Calculator_3-way'!A163-1)</f>
        <v>#NAME?</v>
      </c>
      <c r="I164" s="6" t="e">
        <f ca="1">IF('Log_working_3-way'!$D164="","",'True_Odds_Calculator_3-way'!O163/'True_Odds_Calculator_3-way'!B163-1)</f>
        <v>#NAME?</v>
      </c>
      <c r="J164" s="6" t="e">
        <f ca="1">IF('Log_working_3-way'!$D164="","",'True_Odds_Calculator_3-way'!#REF!/'True_Odds_Calculator_3-way'!C163-1)</f>
        <v>#NAME?</v>
      </c>
      <c r="K164" s="6" t="e">
        <f ca="1">IF('Log_working_3-way'!$D164="","",1/'True_Odds_Calculator_3-way'!A163+1/'True_Odds_Calculator_3-way'!B163+1/'True_Odds_Calculator_3-way'!C163-1)</f>
        <v>#NAME?</v>
      </c>
    </row>
    <row r="165" spans="4:11" x14ac:dyDescent="0.25">
      <c r="D165" t="e">
        <f ca="1">solve_for_c('True_Odds_Calculator_3-way'!A164,'True_Odds_Calculator_3-way'!B164,'True_Odds_Calculator_3-way'!C164,'Log_working_3-way'!B$1,'Log_working_3-way'!B$2)</f>
        <v>#NAME?</v>
      </c>
      <c r="F165" s="6" t="e">
        <f ca="1">IF('Log_working_3-way'!D165="","",1/'True_Odds_Calculator_3-way'!N164+1/'True_Odds_Calculator_3-way'!O164+1/'True_Odds_Calculator_3-way'!#REF!-1)</f>
        <v>#NAME?</v>
      </c>
      <c r="H165" s="6" t="e">
        <f ca="1">IF('Log_working_3-way'!$D165="","",'True_Odds_Calculator_3-way'!N164/'True_Odds_Calculator_3-way'!A164-1)</f>
        <v>#NAME?</v>
      </c>
      <c r="I165" s="6" t="e">
        <f ca="1">IF('Log_working_3-way'!$D165="","",'True_Odds_Calculator_3-way'!O164/'True_Odds_Calculator_3-way'!B164-1)</f>
        <v>#NAME?</v>
      </c>
      <c r="J165" s="6" t="e">
        <f ca="1">IF('Log_working_3-way'!$D165="","",'True_Odds_Calculator_3-way'!#REF!/'True_Odds_Calculator_3-way'!C164-1)</f>
        <v>#NAME?</v>
      </c>
      <c r="K165" s="6" t="e">
        <f ca="1">IF('Log_working_3-way'!$D165="","",1/'True_Odds_Calculator_3-way'!A164+1/'True_Odds_Calculator_3-way'!B164+1/'True_Odds_Calculator_3-way'!C164-1)</f>
        <v>#NAME?</v>
      </c>
    </row>
    <row r="166" spans="4:11" x14ac:dyDescent="0.25">
      <c r="D166" t="e">
        <f ca="1">solve_for_c('True_Odds_Calculator_3-way'!A165,'True_Odds_Calculator_3-way'!B165,'True_Odds_Calculator_3-way'!C165,'Log_working_3-way'!B$1,'Log_working_3-way'!B$2)</f>
        <v>#NAME?</v>
      </c>
      <c r="F166" s="6" t="e">
        <f ca="1">IF('Log_working_3-way'!D166="","",1/'True_Odds_Calculator_3-way'!N165+1/'True_Odds_Calculator_3-way'!O165+1/'True_Odds_Calculator_3-way'!#REF!-1)</f>
        <v>#NAME?</v>
      </c>
      <c r="H166" s="6" t="e">
        <f ca="1">IF('Log_working_3-way'!$D166="","",'True_Odds_Calculator_3-way'!N165/'True_Odds_Calculator_3-way'!A165-1)</f>
        <v>#NAME?</v>
      </c>
      <c r="I166" s="6" t="e">
        <f ca="1">IF('Log_working_3-way'!$D166="","",'True_Odds_Calculator_3-way'!O165/'True_Odds_Calculator_3-way'!B165-1)</f>
        <v>#NAME?</v>
      </c>
      <c r="J166" s="6" t="e">
        <f ca="1">IF('Log_working_3-way'!$D166="","",'True_Odds_Calculator_3-way'!#REF!/'True_Odds_Calculator_3-way'!C165-1)</f>
        <v>#NAME?</v>
      </c>
      <c r="K166" s="6" t="e">
        <f ca="1">IF('Log_working_3-way'!$D166="","",1/'True_Odds_Calculator_3-way'!A165+1/'True_Odds_Calculator_3-way'!B165+1/'True_Odds_Calculator_3-way'!C165-1)</f>
        <v>#NAME?</v>
      </c>
    </row>
    <row r="167" spans="4:11" x14ac:dyDescent="0.25">
      <c r="D167" t="e">
        <f ca="1">solve_for_c('True_Odds_Calculator_3-way'!A166,'True_Odds_Calculator_3-way'!B166,'True_Odds_Calculator_3-way'!C166,'Log_working_3-way'!B$1,'Log_working_3-way'!B$2)</f>
        <v>#NAME?</v>
      </c>
      <c r="F167" s="6" t="e">
        <f ca="1">IF('Log_working_3-way'!D167="","",1/'True_Odds_Calculator_3-way'!N166+1/'True_Odds_Calculator_3-way'!O166+1/'True_Odds_Calculator_3-way'!#REF!-1)</f>
        <v>#NAME?</v>
      </c>
      <c r="H167" s="6" t="e">
        <f ca="1">IF('Log_working_3-way'!$D167="","",'True_Odds_Calculator_3-way'!N166/'True_Odds_Calculator_3-way'!A166-1)</f>
        <v>#NAME?</v>
      </c>
      <c r="I167" s="6" t="e">
        <f ca="1">IF('Log_working_3-way'!$D167="","",'True_Odds_Calculator_3-way'!O166/'True_Odds_Calculator_3-way'!B166-1)</f>
        <v>#NAME?</v>
      </c>
      <c r="J167" s="6" t="e">
        <f ca="1">IF('Log_working_3-way'!$D167="","",'True_Odds_Calculator_3-way'!#REF!/'True_Odds_Calculator_3-way'!C166-1)</f>
        <v>#NAME?</v>
      </c>
      <c r="K167" s="6" t="e">
        <f ca="1">IF('Log_working_3-way'!$D167="","",1/'True_Odds_Calculator_3-way'!A166+1/'True_Odds_Calculator_3-way'!B166+1/'True_Odds_Calculator_3-way'!C166-1)</f>
        <v>#NAME?</v>
      </c>
    </row>
    <row r="168" spans="4:11" x14ac:dyDescent="0.25">
      <c r="D168" t="e">
        <f ca="1">solve_for_c('True_Odds_Calculator_3-way'!A167,'True_Odds_Calculator_3-way'!B167,'True_Odds_Calculator_3-way'!C167,'Log_working_3-way'!B$1,'Log_working_3-way'!B$2)</f>
        <v>#NAME?</v>
      </c>
      <c r="F168" s="6" t="e">
        <f ca="1">IF('Log_working_3-way'!D168="","",1/'True_Odds_Calculator_3-way'!N167+1/'True_Odds_Calculator_3-way'!O167+1/'True_Odds_Calculator_3-way'!#REF!-1)</f>
        <v>#NAME?</v>
      </c>
      <c r="H168" s="6" t="e">
        <f ca="1">IF('Log_working_3-way'!$D168="","",'True_Odds_Calculator_3-way'!N167/'True_Odds_Calculator_3-way'!A167-1)</f>
        <v>#NAME?</v>
      </c>
      <c r="I168" s="6" t="e">
        <f ca="1">IF('Log_working_3-way'!$D168="","",'True_Odds_Calculator_3-way'!O167/'True_Odds_Calculator_3-way'!B167-1)</f>
        <v>#NAME?</v>
      </c>
      <c r="J168" s="6" t="e">
        <f ca="1">IF('Log_working_3-way'!$D168="","",'True_Odds_Calculator_3-way'!#REF!/'True_Odds_Calculator_3-way'!C167-1)</f>
        <v>#NAME?</v>
      </c>
      <c r="K168" s="6" t="e">
        <f ca="1">IF('Log_working_3-way'!$D168="","",1/'True_Odds_Calculator_3-way'!A167+1/'True_Odds_Calculator_3-way'!B167+1/'True_Odds_Calculator_3-way'!C167-1)</f>
        <v>#NAME?</v>
      </c>
    </row>
    <row r="169" spans="4:11" x14ac:dyDescent="0.25">
      <c r="D169" t="e">
        <f ca="1">solve_for_c('True_Odds_Calculator_3-way'!A168,'True_Odds_Calculator_3-way'!B168,'True_Odds_Calculator_3-way'!C168,'Log_working_3-way'!B$1,'Log_working_3-way'!B$2)</f>
        <v>#NAME?</v>
      </c>
      <c r="F169" s="6" t="e">
        <f ca="1">IF('Log_working_3-way'!D169="","",1/'True_Odds_Calculator_3-way'!N168+1/'True_Odds_Calculator_3-way'!O168+1/'True_Odds_Calculator_3-way'!#REF!-1)</f>
        <v>#NAME?</v>
      </c>
      <c r="H169" s="6" t="e">
        <f ca="1">IF('Log_working_3-way'!$D169="","",'True_Odds_Calculator_3-way'!N168/'True_Odds_Calculator_3-way'!A168-1)</f>
        <v>#NAME?</v>
      </c>
      <c r="I169" s="6" t="e">
        <f ca="1">IF('Log_working_3-way'!$D169="","",'True_Odds_Calculator_3-way'!O168/'True_Odds_Calculator_3-way'!B168-1)</f>
        <v>#NAME?</v>
      </c>
      <c r="J169" s="6" t="e">
        <f ca="1">IF('Log_working_3-way'!$D169="","",'True_Odds_Calculator_3-way'!#REF!/'True_Odds_Calculator_3-way'!C168-1)</f>
        <v>#NAME?</v>
      </c>
      <c r="K169" s="6" t="e">
        <f ca="1">IF('Log_working_3-way'!$D169="","",1/'True_Odds_Calculator_3-way'!A168+1/'True_Odds_Calculator_3-way'!B168+1/'True_Odds_Calculator_3-way'!C168-1)</f>
        <v>#NAME?</v>
      </c>
    </row>
    <row r="170" spans="4:11" x14ac:dyDescent="0.25">
      <c r="D170" t="e">
        <f ca="1">solve_for_c('True_Odds_Calculator_3-way'!A169,'True_Odds_Calculator_3-way'!B169,'True_Odds_Calculator_3-way'!C169,'Log_working_3-way'!B$1,'Log_working_3-way'!B$2)</f>
        <v>#NAME?</v>
      </c>
      <c r="F170" s="6" t="e">
        <f ca="1">IF('Log_working_3-way'!D170="","",1/'True_Odds_Calculator_3-way'!N169+1/'True_Odds_Calculator_3-way'!O169+1/'True_Odds_Calculator_3-way'!#REF!-1)</f>
        <v>#NAME?</v>
      </c>
      <c r="H170" s="6" t="e">
        <f ca="1">IF('Log_working_3-way'!$D170="","",'True_Odds_Calculator_3-way'!N169/'True_Odds_Calculator_3-way'!A169-1)</f>
        <v>#NAME?</v>
      </c>
      <c r="I170" s="6" t="e">
        <f ca="1">IF('Log_working_3-way'!$D170="","",'True_Odds_Calculator_3-way'!O169/'True_Odds_Calculator_3-way'!B169-1)</f>
        <v>#NAME?</v>
      </c>
      <c r="J170" s="6" t="e">
        <f ca="1">IF('Log_working_3-way'!$D170="","",'True_Odds_Calculator_3-way'!#REF!/'True_Odds_Calculator_3-way'!C169-1)</f>
        <v>#NAME?</v>
      </c>
      <c r="K170" s="6" t="e">
        <f ca="1">IF('Log_working_3-way'!$D170="","",1/'True_Odds_Calculator_3-way'!A169+1/'True_Odds_Calculator_3-way'!B169+1/'True_Odds_Calculator_3-way'!C169-1)</f>
        <v>#NAME?</v>
      </c>
    </row>
    <row r="171" spans="4:11" x14ac:dyDescent="0.25">
      <c r="D171" t="e">
        <f ca="1">solve_for_c('True_Odds_Calculator_3-way'!A170,'True_Odds_Calculator_3-way'!B170,'True_Odds_Calculator_3-way'!C170,'Log_working_3-way'!B$1,'Log_working_3-way'!B$2)</f>
        <v>#NAME?</v>
      </c>
      <c r="F171" s="6" t="e">
        <f ca="1">IF('Log_working_3-way'!D171="","",1/'True_Odds_Calculator_3-way'!N170+1/'True_Odds_Calculator_3-way'!O170+1/'True_Odds_Calculator_3-way'!#REF!-1)</f>
        <v>#NAME?</v>
      </c>
      <c r="H171" s="6" t="e">
        <f ca="1">IF('Log_working_3-way'!$D171="","",'True_Odds_Calculator_3-way'!N170/'True_Odds_Calculator_3-way'!A170-1)</f>
        <v>#NAME?</v>
      </c>
      <c r="I171" s="6" t="e">
        <f ca="1">IF('Log_working_3-way'!$D171="","",'True_Odds_Calculator_3-way'!O170/'True_Odds_Calculator_3-way'!B170-1)</f>
        <v>#NAME?</v>
      </c>
      <c r="J171" s="6" t="e">
        <f ca="1">IF('Log_working_3-way'!$D171="","",'True_Odds_Calculator_3-way'!#REF!/'True_Odds_Calculator_3-way'!C170-1)</f>
        <v>#NAME?</v>
      </c>
      <c r="K171" s="6" t="e">
        <f ca="1">IF('Log_working_3-way'!$D171="","",1/'True_Odds_Calculator_3-way'!A170+1/'True_Odds_Calculator_3-way'!B170+1/'True_Odds_Calculator_3-way'!C170-1)</f>
        <v>#NAME?</v>
      </c>
    </row>
    <row r="172" spans="4:11" x14ac:dyDescent="0.25">
      <c r="D172" t="e">
        <f ca="1">solve_for_c('True_Odds_Calculator_3-way'!A171,'True_Odds_Calculator_3-way'!B171,'True_Odds_Calculator_3-way'!C171,'Log_working_3-way'!B$1,'Log_working_3-way'!B$2)</f>
        <v>#NAME?</v>
      </c>
      <c r="F172" s="6" t="e">
        <f ca="1">IF('Log_working_3-way'!D172="","",1/'True_Odds_Calculator_3-way'!N171+1/'True_Odds_Calculator_3-way'!O171+1/'True_Odds_Calculator_3-way'!#REF!-1)</f>
        <v>#NAME?</v>
      </c>
      <c r="H172" s="6" t="e">
        <f ca="1">IF('Log_working_3-way'!$D172="","",'True_Odds_Calculator_3-way'!N171/'True_Odds_Calculator_3-way'!A171-1)</f>
        <v>#NAME?</v>
      </c>
      <c r="I172" s="6" t="e">
        <f ca="1">IF('Log_working_3-way'!$D172="","",'True_Odds_Calculator_3-way'!O171/'True_Odds_Calculator_3-way'!B171-1)</f>
        <v>#NAME?</v>
      </c>
      <c r="J172" s="6" t="e">
        <f ca="1">IF('Log_working_3-way'!$D172="","",'True_Odds_Calculator_3-way'!#REF!/'True_Odds_Calculator_3-way'!C171-1)</f>
        <v>#NAME?</v>
      </c>
      <c r="K172" s="6" t="e">
        <f ca="1">IF('Log_working_3-way'!$D172="","",1/'True_Odds_Calculator_3-way'!A171+1/'True_Odds_Calculator_3-way'!B171+1/'True_Odds_Calculator_3-way'!C171-1)</f>
        <v>#NAME?</v>
      </c>
    </row>
    <row r="173" spans="4:11" x14ac:dyDescent="0.25">
      <c r="D173" t="e">
        <f ca="1">solve_for_c('True_Odds_Calculator_3-way'!A172,'True_Odds_Calculator_3-way'!B172,'True_Odds_Calculator_3-way'!C172,'Log_working_3-way'!B$1,'Log_working_3-way'!B$2)</f>
        <v>#NAME?</v>
      </c>
      <c r="F173" s="6" t="e">
        <f ca="1">IF('Log_working_3-way'!D173="","",1/'True_Odds_Calculator_3-way'!N172+1/'True_Odds_Calculator_3-way'!O172+1/'True_Odds_Calculator_3-way'!#REF!-1)</f>
        <v>#NAME?</v>
      </c>
      <c r="H173" s="6" t="e">
        <f ca="1">IF('Log_working_3-way'!$D173="","",'True_Odds_Calculator_3-way'!N172/'True_Odds_Calculator_3-way'!A172-1)</f>
        <v>#NAME?</v>
      </c>
      <c r="I173" s="6" t="e">
        <f ca="1">IF('Log_working_3-way'!$D173="","",'True_Odds_Calculator_3-way'!O172/'True_Odds_Calculator_3-way'!B172-1)</f>
        <v>#NAME?</v>
      </c>
      <c r="J173" s="6" t="e">
        <f ca="1">IF('Log_working_3-way'!$D173="","",'True_Odds_Calculator_3-way'!#REF!/'True_Odds_Calculator_3-way'!C172-1)</f>
        <v>#NAME?</v>
      </c>
      <c r="K173" s="6" t="e">
        <f ca="1">IF('Log_working_3-way'!$D173="","",1/'True_Odds_Calculator_3-way'!A172+1/'True_Odds_Calculator_3-way'!B172+1/'True_Odds_Calculator_3-way'!C172-1)</f>
        <v>#NAME?</v>
      </c>
    </row>
    <row r="174" spans="4:11" x14ac:dyDescent="0.25">
      <c r="D174" t="e">
        <f ca="1">solve_for_c('True_Odds_Calculator_3-way'!A173,'True_Odds_Calculator_3-way'!B173,'True_Odds_Calculator_3-way'!C173,'Log_working_3-way'!B$1,'Log_working_3-way'!B$2)</f>
        <v>#NAME?</v>
      </c>
      <c r="F174" s="6" t="e">
        <f ca="1">IF('Log_working_3-way'!D174="","",1/'True_Odds_Calculator_3-way'!N173+1/'True_Odds_Calculator_3-way'!O173+1/'True_Odds_Calculator_3-way'!#REF!-1)</f>
        <v>#NAME?</v>
      </c>
      <c r="H174" s="6" t="e">
        <f ca="1">IF('Log_working_3-way'!$D174="","",'True_Odds_Calculator_3-way'!N173/'True_Odds_Calculator_3-way'!A173-1)</f>
        <v>#NAME?</v>
      </c>
      <c r="I174" s="6" t="e">
        <f ca="1">IF('Log_working_3-way'!$D174="","",'True_Odds_Calculator_3-way'!O173/'True_Odds_Calculator_3-way'!B173-1)</f>
        <v>#NAME?</v>
      </c>
      <c r="J174" s="6" t="e">
        <f ca="1">IF('Log_working_3-way'!$D174="","",'True_Odds_Calculator_3-way'!#REF!/'True_Odds_Calculator_3-way'!C173-1)</f>
        <v>#NAME?</v>
      </c>
      <c r="K174" s="6" t="e">
        <f ca="1">IF('Log_working_3-way'!$D174="","",1/'True_Odds_Calculator_3-way'!A173+1/'True_Odds_Calculator_3-way'!B173+1/'True_Odds_Calculator_3-way'!C173-1)</f>
        <v>#NAME?</v>
      </c>
    </row>
    <row r="175" spans="4:11" x14ac:dyDescent="0.25">
      <c r="D175" t="e">
        <f ca="1">solve_for_c('True_Odds_Calculator_3-way'!A174,'True_Odds_Calculator_3-way'!B174,'True_Odds_Calculator_3-way'!C174,'Log_working_3-way'!B$1,'Log_working_3-way'!B$2)</f>
        <v>#NAME?</v>
      </c>
      <c r="F175" s="6" t="e">
        <f ca="1">IF('Log_working_3-way'!D175="","",1/'True_Odds_Calculator_3-way'!N174+1/'True_Odds_Calculator_3-way'!O174+1/'True_Odds_Calculator_3-way'!#REF!-1)</f>
        <v>#NAME?</v>
      </c>
      <c r="H175" s="6" t="e">
        <f ca="1">IF('Log_working_3-way'!$D175="","",'True_Odds_Calculator_3-way'!N174/'True_Odds_Calculator_3-way'!A174-1)</f>
        <v>#NAME?</v>
      </c>
      <c r="I175" s="6" t="e">
        <f ca="1">IF('Log_working_3-way'!$D175="","",'True_Odds_Calculator_3-way'!O174/'True_Odds_Calculator_3-way'!B174-1)</f>
        <v>#NAME?</v>
      </c>
      <c r="J175" s="6" t="e">
        <f ca="1">IF('Log_working_3-way'!$D175="","",'True_Odds_Calculator_3-way'!#REF!/'True_Odds_Calculator_3-way'!C174-1)</f>
        <v>#NAME?</v>
      </c>
      <c r="K175" s="6" t="e">
        <f ca="1">IF('Log_working_3-way'!$D175="","",1/'True_Odds_Calculator_3-way'!A174+1/'True_Odds_Calculator_3-way'!B174+1/'True_Odds_Calculator_3-way'!C174-1)</f>
        <v>#NAME?</v>
      </c>
    </row>
    <row r="176" spans="4:11" x14ac:dyDescent="0.25">
      <c r="D176" t="e">
        <f ca="1">solve_for_c('True_Odds_Calculator_3-way'!A175,'True_Odds_Calculator_3-way'!B175,'True_Odds_Calculator_3-way'!C175,'Log_working_3-way'!B$1,'Log_working_3-way'!B$2)</f>
        <v>#NAME?</v>
      </c>
      <c r="F176" s="6" t="e">
        <f ca="1">IF('Log_working_3-way'!D176="","",1/'True_Odds_Calculator_3-way'!N175+1/'True_Odds_Calculator_3-way'!O175+1/'True_Odds_Calculator_3-way'!#REF!-1)</f>
        <v>#NAME?</v>
      </c>
      <c r="H176" s="6" t="e">
        <f ca="1">IF('Log_working_3-way'!$D176="","",'True_Odds_Calculator_3-way'!N175/'True_Odds_Calculator_3-way'!A175-1)</f>
        <v>#NAME?</v>
      </c>
      <c r="I176" s="6" t="e">
        <f ca="1">IF('Log_working_3-way'!$D176="","",'True_Odds_Calculator_3-way'!O175/'True_Odds_Calculator_3-way'!B175-1)</f>
        <v>#NAME?</v>
      </c>
      <c r="J176" s="6" t="e">
        <f ca="1">IF('Log_working_3-way'!$D176="","",'True_Odds_Calculator_3-way'!#REF!/'True_Odds_Calculator_3-way'!C175-1)</f>
        <v>#NAME?</v>
      </c>
      <c r="K176" s="6" t="e">
        <f ca="1">IF('Log_working_3-way'!$D176="","",1/'True_Odds_Calculator_3-way'!A175+1/'True_Odds_Calculator_3-way'!B175+1/'True_Odds_Calculator_3-way'!C175-1)</f>
        <v>#NAME?</v>
      </c>
    </row>
    <row r="177" spans="4:11" x14ac:dyDescent="0.25">
      <c r="D177" t="e">
        <f ca="1">solve_for_c('True_Odds_Calculator_3-way'!A176,'True_Odds_Calculator_3-way'!B176,'True_Odds_Calculator_3-way'!C176,'Log_working_3-way'!B$1,'Log_working_3-way'!B$2)</f>
        <v>#NAME?</v>
      </c>
      <c r="F177" s="6" t="e">
        <f ca="1">IF('Log_working_3-way'!D177="","",1/'True_Odds_Calculator_3-way'!N176+1/'True_Odds_Calculator_3-way'!O176+1/'True_Odds_Calculator_3-way'!#REF!-1)</f>
        <v>#NAME?</v>
      </c>
      <c r="H177" s="6" t="e">
        <f ca="1">IF('Log_working_3-way'!$D177="","",'True_Odds_Calculator_3-way'!N176/'True_Odds_Calculator_3-way'!A176-1)</f>
        <v>#NAME?</v>
      </c>
      <c r="I177" s="6" t="e">
        <f ca="1">IF('Log_working_3-way'!$D177="","",'True_Odds_Calculator_3-way'!O176/'True_Odds_Calculator_3-way'!B176-1)</f>
        <v>#NAME?</v>
      </c>
      <c r="J177" s="6" t="e">
        <f ca="1">IF('Log_working_3-way'!$D177="","",'True_Odds_Calculator_3-way'!#REF!/'True_Odds_Calculator_3-way'!C176-1)</f>
        <v>#NAME?</v>
      </c>
      <c r="K177" s="6" t="e">
        <f ca="1">IF('Log_working_3-way'!$D177="","",1/'True_Odds_Calculator_3-way'!A176+1/'True_Odds_Calculator_3-way'!B176+1/'True_Odds_Calculator_3-way'!C176-1)</f>
        <v>#NAME?</v>
      </c>
    </row>
    <row r="178" spans="4:11" x14ac:dyDescent="0.25">
      <c r="D178" t="e">
        <f ca="1">solve_for_c('True_Odds_Calculator_3-way'!A177,'True_Odds_Calculator_3-way'!B177,'True_Odds_Calculator_3-way'!C177,'Log_working_3-way'!B$1,'Log_working_3-way'!B$2)</f>
        <v>#NAME?</v>
      </c>
      <c r="F178" s="6" t="e">
        <f ca="1">IF('Log_working_3-way'!D178="","",1/'True_Odds_Calculator_3-way'!N177+1/'True_Odds_Calculator_3-way'!O177+1/'True_Odds_Calculator_3-way'!#REF!-1)</f>
        <v>#NAME?</v>
      </c>
      <c r="H178" s="6" t="e">
        <f ca="1">IF('Log_working_3-way'!$D178="","",'True_Odds_Calculator_3-way'!N177/'True_Odds_Calculator_3-way'!A177-1)</f>
        <v>#NAME?</v>
      </c>
      <c r="I178" s="6" t="e">
        <f ca="1">IF('Log_working_3-way'!$D178="","",'True_Odds_Calculator_3-way'!O177/'True_Odds_Calculator_3-way'!B177-1)</f>
        <v>#NAME?</v>
      </c>
      <c r="J178" s="6" t="e">
        <f ca="1">IF('Log_working_3-way'!$D178="","",'True_Odds_Calculator_3-way'!#REF!/'True_Odds_Calculator_3-way'!C177-1)</f>
        <v>#NAME?</v>
      </c>
      <c r="K178" s="6" t="e">
        <f ca="1">IF('Log_working_3-way'!$D178="","",1/'True_Odds_Calculator_3-way'!A177+1/'True_Odds_Calculator_3-way'!B177+1/'True_Odds_Calculator_3-way'!C177-1)</f>
        <v>#NAME?</v>
      </c>
    </row>
    <row r="179" spans="4:11" x14ac:dyDescent="0.25">
      <c r="D179" t="e">
        <f ca="1">solve_for_c('True_Odds_Calculator_3-way'!A178,'True_Odds_Calculator_3-way'!B178,'True_Odds_Calculator_3-way'!C178,'Log_working_3-way'!B$1,'Log_working_3-way'!B$2)</f>
        <v>#NAME?</v>
      </c>
      <c r="F179" s="6" t="e">
        <f ca="1">IF('Log_working_3-way'!D179="","",1/'True_Odds_Calculator_3-way'!N178+1/'True_Odds_Calculator_3-way'!O178+1/'True_Odds_Calculator_3-way'!#REF!-1)</f>
        <v>#NAME?</v>
      </c>
      <c r="H179" s="6" t="e">
        <f ca="1">IF('Log_working_3-way'!$D179="","",'True_Odds_Calculator_3-way'!N178/'True_Odds_Calculator_3-way'!A178-1)</f>
        <v>#NAME?</v>
      </c>
      <c r="I179" s="6" t="e">
        <f ca="1">IF('Log_working_3-way'!$D179="","",'True_Odds_Calculator_3-way'!O178/'True_Odds_Calculator_3-way'!B178-1)</f>
        <v>#NAME?</v>
      </c>
      <c r="J179" s="6" t="e">
        <f ca="1">IF('Log_working_3-way'!$D179="","",'True_Odds_Calculator_3-way'!#REF!/'True_Odds_Calculator_3-way'!C178-1)</f>
        <v>#NAME?</v>
      </c>
      <c r="K179" s="6" t="e">
        <f ca="1">IF('Log_working_3-way'!$D179="","",1/'True_Odds_Calculator_3-way'!A178+1/'True_Odds_Calculator_3-way'!B178+1/'True_Odds_Calculator_3-way'!C178-1)</f>
        <v>#NAME?</v>
      </c>
    </row>
    <row r="180" spans="4:11" x14ac:dyDescent="0.25">
      <c r="D180" t="e">
        <f ca="1">solve_for_c('True_Odds_Calculator_3-way'!A179,'True_Odds_Calculator_3-way'!B179,'True_Odds_Calculator_3-way'!C179,'Log_working_3-way'!B$1,'Log_working_3-way'!B$2)</f>
        <v>#NAME?</v>
      </c>
      <c r="F180" s="6" t="e">
        <f ca="1">IF('Log_working_3-way'!D180="","",1/'True_Odds_Calculator_3-way'!N179+1/'True_Odds_Calculator_3-way'!O179+1/'True_Odds_Calculator_3-way'!#REF!-1)</f>
        <v>#NAME?</v>
      </c>
      <c r="H180" s="6" t="e">
        <f ca="1">IF('Log_working_3-way'!$D180="","",'True_Odds_Calculator_3-way'!N179/'True_Odds_Calculator_3-way'!A179-1)</f>
        <v>#NAME?</v>
      </c>
      <c r="I180" s="6" t="e">
        <f ca="1">IF('Log_working_3-way'!$D180="","",'True_Odds_Calculator_3-way'!O179/'True_Odds_Calculator_3-way'!B179-1)</f>
        <v>#NAME?</v>
      </c>
      <c r="J180" s="6" t="e">
        <f ca="1">IF('Log_working_3-way'!$D180="","",'True_Odds_Calculator_3-way'!#REF!/'True_Odds_Calculator_3-way'!C179-1)</f>
        <v>#NAME?</v>
      </c>
      <c r="K180" s="6" t="e">
        <f ca="1">IF('Log_working_3-way'!$D180="","",1/'True_Odds_Calculator_3-way'!A179+1/'True_Odds_Calculator_3-way'!B179+1/'True_Odds_Calculator_3-way'!C179-1)</f>
        <v>#NAME?</v>
      </c>
    </row>
    <row r="181" spans="4:11" x14ac:dyDescent="0.25">
      <c r="D181" t="e">
        <f ca="1">solve_for_c('True_Odds_Calculator_3-way'!A180,'True_Odds_Calculator_3-way'!B180,'True_Odds_Calculator_3-way'!C180,'Log_working_3-way'!B$1,'Log_working_3-way'!B$2)</f>
        <v>#NAME?</v>
      </c>
      <c r="F181" s="6" t="e">
        <f ca="1">IF('Log_working_3-way'!D181="","",1/'True_Odds_Calculator_3-way'!N180+1/'True_Odds_Calculator_3-way'!O180+1/'True_Odds_Calculator_3-way'!#REF!-1)</f>
        <v>#NAME?</v>
      </c>
      <c r="H181" s="6" t="e">
        <f ca="1">IF('Log_working_3-way'!$D181="","",'True_Odds_Calculator_3-way'!N180/'True_Odds_Calculator_3-way'!A180-1)</f>
        <v>#NAME?</v>
      </c>
      <c r="I181" s="6" t="e">
        <f ca="1">IF('Log_working_3-way'!$D181="","",'True_Odds_Calculator_3-way'!O180/'True_Odds_Calculator_3-way'!B180-1)</f>
        <v>#NAME?</v>
      </c>
      <c r="J181" s="6" t="e">
        <f ca="1">IF('Log_working_3-way'!$D181="","",'True_Odds_Calculator_3-way'!#REF!/'True_Odds_Calculator_3-way'!C180-1)</f>
        <v>#NAME?</v>
      </c>
      <c r="K181" s="6" t="e">
        <f ca="1">IF('Log_working_3-way'!$D181="","",1/'True_Odds_Calculator_3-way'!A180+1/'True_Odds_Calculator_3-way'!B180+1/'True_Odds_Calculator_3-way'!C180-1)</f>
        <v>#NAME?</v>
      </c>
    </row>
    <row r="182" spans="4:11" x14ac:dyDescent="0.25">
      <c r="D182" t="e">
        <f ca="1">solve_for_c('True_Odds_Calculator_3-way'!A181,'True_Odds_Calculator_3-way'!B181,'True_Odds_Calculator_3-way'!C181,'Log_working_3-way'!B$1,'Log_working_3-way'!B$2)</f>
        <v>#NAME?</v>
      </c>
      <c r="F182" s="6" t="e">
        <f ca="1">IF('Log_working_3-way'!D182="","",1/'True_Odds_Calculator_3-way'!N181+1/'True_Odds_Calculator_3-way'!O181+1/'True_Odds_Calculator_3-way'!#REF!-1)</f>
        <v>#NAME?</v>
      </c>
      <c r="H182" s="6" t="e">
        <f ca="1">IF('Log_working_3-way'!$D182="","",'True_Odds_Calculator_3-way'!N181/'True_Odds_Calculator_3-way'!A181-1)</f>
        <v>#NAME?</v>
      </c>
      <c r="I182" s="6" t="e">
        <f ca="1">IF('Log_working_3-way'!$D182="","",'True_Odds_Calculator_3-way'!O181/'True_Odds_Calculator_3-way'!B181-1)</f>
        <v>#NAME?</v>
      </c>
      <c r="J182" s="6" t="e">
        <f ca="1">IF('Log_working_3-way'!$D182="","",'True_Odds_Calculator_3-way'!#REF!/'True_Odds_Calculator_3-way'!C181-1)</f>
        <v>#NAME?</v>
      </c>
      <c r="K182" s="6" t="e">
        <f ca="1">IF('Log_working_3-way'!$D182="","",1/'True_Odds_Calculator_3-way'!A181+1/'True_Odds_Calculator_3-way'!B181+1/'True_Odds_Calculator_3-way'!C181-1)</f>
        <v>#NAME?</v>
      </c>
    </row>
    <row r="183" spans="4:11" x14ac:dyDescent="0.25">
      <c r="D183" t="e">
        <f ca="1">solve_for_c('True_Odds_Calculator_3-way'!A182,'True_Odds_Calculator_3-way'!B182,'True_Odds_Calculator_3-way'!C182,'Log_working_3-way'!B$1,'Log_working_3-way'!B$2)</f>
        <v>#NAME?</v>
      </c>
      <c r="F183" s="6" t="e">
        <f ca="1">IF('Log_working_3-way'!D183="","",1/'True_Odds_Calculator_3-way'!N182+1/'True_Odds_Calculator_3-way'!O182+1/'True_Odds_Calculator_3-way'!#REF!-1)</f>
        <v>#NAME?</v>
      </c>
      <c r="H183" s="6" t="e">
        <f ca="1">IF('Log_working_3-way'!$D183="","",'True_Odds_Calculator_3-way'!N182/'True_Odds_Calculator_3-way'!A182-1)</f>
        <v>#NAME?</v>
      </c>
      <c r="I183" s="6" t="e">
        <f ca="1">IF('Log_working_3-way'!$D183="","",'True_Odds_Calculator_3-way'!O182/'True_Odds_Calculator_3-way'!B182-1)</f>
        <v>#NAME?</v>
      </c>
      <c r="J183" s="6" t="e">
        <f ca="1">IF('Log_working_3-way'!$D183="","",'True_Odds_Calculator_3-way'!#REF!/'True_Odds_Calculator_3-way'!C182-1)</f>
        <v>#NAME?</v>
      </c>
      <c r="K183" s="6" t="e">
        <f ca="1">IF('Log_working_3-way'!$D183="","",1/'True_Odds_Calculator_3-way'!A182+1/'True_Odds_Calculator_3-way'!B182+1/'True_Odds_Calculator_3-way'!C182-1)</f>
        <v>#NAME?</v>
      </c>
    </row>
    <row r="184" spans="4:11" x14ac:dyDescent="0.25">
      <c r="D184" t="e">
        <f ca="1">solve_for_c('True_Odds_Calculator_3-way'!A183,'True_Odds_Calculator_3-way'!B183,'True_Odds_Calculator_3-way'!C183,'Log_working_3-way'!B$1,'Log_working_3-way'!B$2)</f>
        <v>#NAME?</v>
      </c>
      <c r="F184" s="6" t="e">
        <f ca="1">IF('Log_working_3-way'!D184="","",1/'True_Odds_Calculator_3-way'!N183+1/'True_Odds_Calculator_3-way'!O183+1/'True_Odds_Calculator_3-way'!#REF!-1)</f>
        <v>#NAME?</v>
      </c>
      <c r="H184" s="6" t="e">
        <f ca="1">IF('Log_working_3-way'!$D184="","",'True_Odds_Calculator_3-way'!N183/'True_Odds_Calculator_3-way'!A183-1)</f>
        <v>#NAME?</v>
      </c>
      <c r="I184" s="6" t="e">
        <f ca="1">IF('Log_working_3-way'!$D184="","",'True_Odds_Calculator_3-way'!O183/'True_Odds_Calculator_3-way'!B183-1)</f>
        <v>#NAME?</v>
      </c>
      <c r="J184" s="6" t="e">
        <f ca="1">IF('Log_working_3-way'!$D184="","",'True_Odds_Calculator_3-way'!#REF!/'True_Odds_Calculator_3-way'!C183-1)</f>
        <v>#NAME?</v>
      </c>
      <c r="K184" s="6" t="e">
        <f ca="1">IF('Log_working_3-way'!$D184="","",1/'True_Odds_Calculator_3-way'!A183+1/'True_Odds_Calculator_3-way'!B183+1/'True_Odds_Calculator_3-way'!C183-1)</f>
        <v>#NAME?</v>
      </c>
    </row>
    <row r="185" spans="4:11" x14ac:dyDescent="0.25">
      <c r="D185" t="e">
        <f ca="1">solve_for_c('True_Odds_Calculator_3-way'!A184,'True_Odds_Calculator_3-way'!B184,'True_Odds_Calculator_3-way'!C184,'Log_working_3-way'!B$1,'Log_working_3-way'!B$2)</f>
        <v>#NAME?</v>
      </c>
      <c r="F185" s="6" t="e">
        <f ca="1">IF('Log_working_3-way'!D185="","",1/'True_Odds_Calculator_3-way'!N184+1/'True_Odds_Calculator_3-way'!O184+1/'True_Odds_Calculator_3-way'!#REF!-1)</f>
        <v>#NAME?</v>
      </c>
      <c r="H185" s="6" t="e">
        <f ca="1">IF('Log_working_3-way'!$D185="","",'True_Odds_Calculator_3-way'!N184/'True_Odds_Calculator_3-way'!A184-1)</f>
        <v>#NAME?</v>
      </c>
      <c r="I185" s="6" t="e">
        <f ca="1">IF('Log_working_3-way'!$D185="","",'True_Odds_Calculator_3-way'!O184/'True_Odds_Calculator_3-way'!B184-1)</f>
        <v>#NAME?</v>
      </c>
      <c r="J185" s="6" t="e">
        <f ca="1">IF('Log_working_3-way'!$D185="","",'True_Odds_Calculator_3-way'!#REF!/'True_Odds_Calculator_3-way'!C184-1)</f>
        <v>#NAME?</v>
      </c>
      <c r="K185" s="6" t="e">
        <f ca="1">IF('Log_working_3-way'!$D185="","",1/'True_Odds_Calculator_3-way'!A184+1/'True_Odds_Calculator_3-way'!B184+1/'True_Odds_Calculator_3-way'!C184-1)</f>
        <v>#NAME?</v>
      </c>
    </row>
    <row r="186" spans="4:11" x14ac:dyDescent="0.25">
      <c r="D186" t="e">
        <f ca="1">solve_for_c('True_Odds_Calculator_3-way'!A185,'True_Odds_Calculator_3-way'!B185,'True_Odds_Calculator_3-way'!C185,'Log_working_3-way'!B$1,'Log_working_3-way'!B$2)</f>
        <v>#NAME?</v>
      </c>
      <c r="F186" s="6" t="e">
        <f ca="1">IF('Log_working_3-way'!D186="","",1/'True_Odds_Calculator_3-way'!N185+1/'True_Odds_Calculator_3-way'!O185+1/'True_Odds_Calculator_3-way'!#REF!-1)</f>
        <v>#NAME?</v>
      </c>
      <c r="H186" s="6" t="e">
        <f ca="1">IF('Log_working_3-way'!$D186="","",'True_Odds_Calculator_3-way'!N185/'True_Odds_Calculator_3-way'!A185-1)</f>
        <v>#NAME?</v>
      </c>
      <c r="I186" s="6" t="e">
        <f ca="1">IF('Log_working_3-way'!$D186="","",'True_Odds_Calculator_3-way'!O185/'True_Odds_Calculator_3-way'!B185-1)</f>
        <v>#NAME?</v>
      </c>
      <c r="J186" s="6" t="e">
        <f ca="1">IF('Log_working_3-way'!$D186="","",'True_Odds_Calculator_3-way'!#REF!/'True_Odds_Calculator_3-way'!C185-1)</f>
        <v>#NAME?</v>
      </c>
      <c r="K186" s="6" t="e">
        <f ca="1">IF('Log_working_3-way'!$D186="","",1/'True_Odds_Calculator_3-way'!A185+1/'True_Odds_Calculator_3-way'!B185+1/'True_Odds_Calculator_3-way'!C185-1)</f>
        <v>#NAME?</v>
      </c>
    </row>
    <row r="187" spans="4:11" x14ac:dyDescent="0.25">
      <c r="D187" t="e">
        <f ca="1">solve_for_c('True_Odds_Calculator_3-way'!A186,'True_Odds_Calculator_3-way'!B186,'True_Odds_Calculator_3-way'!C186,'Log_working_3-way'!B$1,'Log_working_3-way'!B$2)</f>
        <v>#NAME?</v>
      </c>
      <c r="F187" s="6" t="e">
        <f ca="1">IF('Log_working_3-way'!D187="","",1/'True_Odds_Calculator_3-way'!N186+1/'True_Odds_Calculator_3-way'!O186+1/'True_Odds_Calculator_3-way'!#REF!-1)</f>
        <v>#NAME?</v>
      </c>
      <c r="H187" s="6" t="e">
        <f ca="1">IF('Log_working_3-way'!$D187="","",'True_Odds_Calculator_3-way'!N186/'True_Odds_Calculator_3-way'!A186-1)</f>
        <v>#NAME?</v>
      </c>
      <c r="I187" s="6" t="e">
        <f ca="1">IF('Log_working_3-way'!$D187="","",'True_Odds_Calculator_3-way'!O186/'True_Odds_Calculator_3-way'!B186-1)</f>
        <v>#NAME?</v>
      </c>
      <c r="J187" s="6" t="e">
        <f ca="1">IF('Log_working_3-way'!$D187="","",'True_Odds_Calculator_3-way'!#REF!/'True_Odds_Calculator_3-way'!C186-1)</f>
        <v>#NAME?</v>
      </c>
      <c r="K187" s="6" t="e">
        <f ca="1">IF('Log_working_3-way'!$D187="","",1/'True_Odds_Calculator_3-way'!A186+1/'True_Odds_Calculator_3-way'!B186+1/'True_Odds_Calculator_3-way'!C186-1)</f>
        <v>#NAME?</v>
      </c>
    </row>
    <row r="188" spans="4:11" x14ac:dyDescent="0.25">
      <c r="D188" t="e">
        <f ca="1">solve_for_c('True_Odds_Calculator_3-way'!A187,'True_Odds_Calculator_3-way'!B187,'True_Odds_Calculator_3-way'!C187,'Log_working_3-way'!B$1,'Log_working_3-way'!B$2)</f>
        <v>#NAME?</v>
      </c>
      <c r="F188" s="6" t="e">
        <f ca="1">IF('Log_working_3-way'!D188="","",1/'True_Odds_Calculator_3-way'!N187+1/'True_Odds_Calculator_3-way'!O187+1/'True_Odds_Calculator_3-way'!#REF!-1)</f>
        <v>#NAME?</v>
      </c>
      <c r="H188" s="6" t="e">
        <f ca="1">IF('Log_working_3-way'!$D188="","",'True_Odds_Calculator_3-way'!N187/'True_Odds_Calculator_3-way'!A187-1)</f>
        <v>#NAME?</v>
      </c>
      <c r="I188" s="6" t="e">
        <f ca="1">IF('Log_working_3-way'!$D188="","",'True_Odds_Calculator_3-way'!O187/'True_Odds_Calculator_3-way'!B187-1)</f>
        <v>#NAME?</v>
      </c>
      <c r="J188" s="6" t="e">
        <f ca="1">IF('Log_working_3-way'!$D188="","",'True_Odds_Calculator_3-way'!#REF!/'True_Odds_Calculator_3-way'!C187-1)</f>
        <v>#NAME?</v>
      </c>
      <c r="K188" s="6" t="e">
        <f ca="1">IF('Log_working_3-way'!$D188="","",1/'True_Odds_Calculator_3-way'!A187+1/'True_Odds_Calculator_3-way'!B187+1/'True_Odds_Calculator_3-way'!C187-1)</f>
        <v>#NAME?</v>
      </c>
    </row>
    <row r="189" spans="4:11" x14ac:dyDescent="0.25">
      <c r="D189" t="e">
        <f ca="1">solve_for_c('True_Odds_Calculator_3-way'!A188,'True_Odds_Calculator_3-way'!B188,'True_Odds_Calculator_3-way'!C188,'Log_working_3-way'!B$1,'Log_working_3-way'!B$2)</f>
        <v>#NAME?</v>
      </c>
      <c r="F189" s="6" t="e">
        <f ca="1">IF('Log_working_3-way'!D189="","",1/'True_Odds_Calculator_3-way'!N188+1/'True_Odds_Calculator_3-way'!O188+1/'True_Odds_Calculator_3-way'!#REF!-1)</f>
        <v>#NAME?</v>
      </c>
      <c r="H189" s="6" t="e">
        <f ca="1">IF('Log_working_3-way'!$D189="","",'True_Odds_Calculator_3-way'!N188/'True_Odds_Calculator_3-way'!A188-1)</f>
        <v>#NAME?</v>
      </c>
      <c r="I189" s="6" t="e">
        <f ca="1">IF('Log_working_3-way'!$D189="","",'True_Odds_Calculator_3-way'!O188/'True_Odds_Calculator_3-way'!B188-1)</f>
        <v>#NAME?</v>
      </c>
      <c r="J189" s="6" t="e">
        <f ca="1">IF('Log_working_3-way'!$D189="","",'True_Odds_Calculator_3-way'!#REF!/'True_Odds_Calculator_3-way'!C188-1)</f>
        <v>#NAME?</v>
      </c>
      <c r="K189" s="6" t="e">
        <f ca="1">IF('Log_working_3-way'!$D189="","",1/'True_Odds_Calculator_3-way'!A188+1/'True_Odds_Calculator_3-way'!B188+1/'True_Odds_Calculator_3-way'!C188-1)</f>
        <v>#NAME?</v>
      </c>
    </row>
    <row r="190" spans="4:11" x14ac:dyDescent="0.25">
      <c r="D190" t="e">
        <f ca="1">solve_for_c('True_Odds_Calculator_3-way'!A189,'True_Odds_Calculator_3-way'!B189,'True_Odds_Calculator_3-way'!C189,'Log_working_3-way'!B$1,'Log_working_3-way'!B$2)</f>
        <v>#NAME?</v>
      </c>
      <c r="F190" s="6" t="e">
        <f ca="1">IF('Log_working_3-way'!D190="","",1/'True_Odds_Calculator_3-way'!N189+1/'True_Odds_Calculator_3-way'!O189+1/'True_Odds_Calculator_3-way'!#REF!-1)</f>
        <v>#NAME?</v>
      </c>
      <c r="H190" s="6" t="e">
        <f ca="1">IF('Log_working_3-way'!$D190="","",'True_Odds_Calculator_3-way'!N189/'True_Odds_Calculator_3-way'!A189-1)</f>
        <v>#NAME?</v>
      </c>
      <c r="I190" s="6" t="e">
        <f ca="1">IF('Log_working_3-way'!$D190="","",'True_Odds_Calculator_3-way'!O189/'True_Odds_Calculator_3-way'!B189-1)</f>
        <v>#NAME?</v>
      </c>
      <c r="J190" s="6" t="e">
        <f ca="1">IF('Log_working_3-way'!$D190="","",'True_Odds_Calculator_3-way'!#REF!/'True_Odds_Calculator_3-way'!C189-1)</f>
        <v>#NAME?</v>
      </c>
      <c r="K190" s="6" t="e">
        <f ca="1">IF('Log_working_3-way'!$D190="","",1/'True_Odds_Calculator_3-way'!A189+1/'True_Odds_Calculator_3-way'!B189+1/'True_Odds_Calculator_3-way'!C189-1)</f>
        <v>#NAME?</v>
      </c>
    </row>
    <row r="191" spans="4:11" x14ac:dyDescent="0.25">
      <c r="D191" t="e">
        <f ca="1">solve_for_c('True_Odds_Calculator_3-way'!A190,'True_Odds_Calculator_3-way'!B190,'True_Odds_Calculator_3-way'!C190,'Log_working_3-way'!B$1,'Log_working_3-way'!B$2)</f>
        <v>#NAME?</v>
      </c>
      <c r="F191" s="6" t="e">
        <f ca="1">IF('Log_working_3-way'!D191="","",1/'True_Odds_Calculator_3-way'!N190+1/'True_Odds_Calculator_3-way'!O190+1/'True_Odds_Calculator_3-way'!#REF!-1)</f>
        <v>#NAME?</v>
      </c>
      <c r="H191" s="6" t="e">
        <f ca="1">IF('Log_working_3-way'!$D191="","",'True_Odds_Calculator_3-way'!N190/'True_Odds_Calculator_3-way'!A190-1)</f>
        <v>#NAME?</v>
      </c>
      <c r="I191" s="6" t="e">
        <f ca="1">IF('Log_working_3-way'!$D191="","",'True_Odds_Calculator_3-way'!O190/'True_Odds_Calculator_3-way'!B190-1)</f>
        <v>#NAME?</v>
      </c>
      <c r="J191" s="6" t="e">
        <f ca="1">IF('Log_working_3-way'!$D191="","",'True_Odds_Calculator_3-way'!#REF!/'True_Odds_Calculator_3-way'!C190-1)</f>
        <v>#NAME?</v>
      </c>
      <c r="K191" s="6" t="e">
        <f ca="1">IF('Log_working_3-way'!$D191="","",1/'True_Odds_Calculator_3-way'!A190+1/'True_Odds_Calculator_3-way'!B190+1/'True_Odds_Calculator_3-way'!C190-1)</f>
        <v>#NAME?</v>
      </c>
    </row>
    <row r="192" spans="4:11" x14ac:dyDescent="0.25">
      <c r="D192" t="e">
        <f ca="1">solve_for_c('True_Odds_Calculator_3-way'!A191,'True_Odds_Calculator_3-way'!B191,'True_Odds_Calculator_3-way'!C191,'Log_working_3-way'!B$1,'Log_working_3-way'!B$2)</f>
        <v>#NAME?</v>
      </c>
      <c r="F192" s="6" t="e">
        <f ca="1">IF('Log_working_3-way'!D192="","",1/'True_Odds_Calculator_3-way'!N191+1/'True_Odds_Calculator_3-way'!O191+1/'True_Odds_Calculator_3-way'!#REF!-1)</f>
        <v>#NAME?</v>
      </c>
      <c r="H192" s="6" t="e">
        <f ca="1">IF('Log_working_3-way'!$D192="","",'True_Odds_Calculator_3-way'!N191/'True_Odds_Calculator_3-way'!A191-1)</f>
        <v>#NAME?</v>
      </c>
      <c r="I192" s="6" t="e">
        <f ca="1">IF('Log_working_3-way'!$D192="","",'True_Odds_Calculator_3-way'!O191/'True_Odds_Calculator_3-way'!B191-1)</f>
        <v>#NAME?</v>
      </c>
      <c r="J192" s="6" t="e">
        <f ca="1">IF('Log_working_3-way'!$D192="","",'True_Odds_Calculator_3-way'!#REF!/'True_Odds_Calculator_3-way'!C191-1)</f>
        <v>#NAME?</v>
      </c>
      <c r="K192" s="6" t="e">
        <f ca="1">IF('Log_working_3-way'!$D192="","",1/'True_Odds_Calculator_3-way'!A191+1/'True_Odds_Calculator_3-way'!B191+1/'True_Odds_Calculator_3-way'!C191-1)</f>
        <v>#NAME?</v>
      </c>
    </row>
    <row r="193" spans="4:11" x14ac:dyDescent="0.25">
      <c r="D193" t="e">
        <f ca="1">solve_for_c('True_Odds_Calculator_3-way'!A192,'True_Odds_Calculator_3-way'!B192,'True_Odds_Calculator_3-way'!C192,'Log_working_3-way'!B$1,'Log_working_3-way'!B$2)</f>
        <v>#NAME?</v>
      </c>
      <c r="F193" s="6" t="e">
        <f ca="1">IF('Log_working_3-way'!D193="","",1/'True_Odds_Calculator_3-way'!N192+1/'True_Odds_Calculator_3-way'!O192+1/'True_Odds_Calculator_3-way'!#REF!-1)</f>
        <v>#NAME?</v>
      </c>
      <c r="H193" s="6" t="e">
        <f ca="1">IF('Log_working_3-way'!$D193="","",'True_Odds_Calculator_3-way'!N192/'True_Odds_Calculator_3-way'!A192-1)</f>
        <v>#NAME?</v>
      </c>
      <c r="I193" s="6" t="e">
        <f ca="1">IF('Log_working_3-way'!$D193="","",'True_Odds_Calculator_3-way'!O192/'True_Odds_Calculator_3-way'!B192-1)</f>
        <v>#NAME?</v>
      </c>
      <c r="J193" s="6" t="e">
        <f ca="1">IF('Log_working_3-way'!$D193="","",'True_Odds_Calculator_3-way'!#REF!/'True_Odds_Calculator_3-way'!C192-1)</f>
        <v>#NAME?</v>
      </c>
      <c r="K193" s="6" t="e">
        <f ca="1">IF('Log_working_3-way'!$D193="","",1/'True_Odds_Calculator_3-way'!A192+1/'True_Odds_Calculator_3-way'!B192+1/'True_Odds_Calculator_3-way'!C192-1)</f>
        <v>#NAME?</v>
      </c>
    </row>
    <row r="194" spans="4:11" x14ac:dyDescent="0.25">
      <c r="D194" t="e">
        <f ca="1">solve_for_c('True_Odds_Calculator_3-way'!A193,'True_Odds_Calculator_3-way'!B193,'True_Odds_Calculator_3-way'!C193,'Log_working_3-way'!B$1,'Log_working_3-way'!B$2)</f>
        <v>#NAME?</v>
      </c>
      <c r="F194" s="6" t="e">
        <f ca="1">IF('Log_working_3-way'!D194="","",1/'True_Odds_Calculator_3-way'!N193+1/'True_Odds_Calculator_3-way'!O193+1/'True_Odds_Calculator_3-way'!#REF!-1)</f>
        <v>#NAME?</v>
      </c>
      <c r="H194" s="6" t="e">
        <f ca="1">IF('Log_working_3-way'!$D194="","",'True_Odds_Calculator_3-way'!N193/'True_Odds_Calculator_3-way'!A193-1)</f>
        <v>#NAME?</v>
      </c>
      <c r="I194" s="6" t="e">
        <f ca="1">IF('Log_working_3-way'!$D194="","",'True_Odds_Calculator_3-way'!O193/'True_Odds_Calculator_3-way'!B193-1)</f>
        <v>#NAME?</v>
      </c>
      <c r="J194" s="6" t="e">
        <f ca="1">IF('Log_working_3-way'!$D194="","",'True_Odds_Calculator_3-way'!#REF!/'True_Odds_Calculator_3-way'!C193-1)</f>
        <v>#NAME?</v>
      </c>
      <c r="K194" s="6" t="e">
        <f ca="1">IF('Log_working_3-way'!$D194="","",1/'True_Odds_Calculator_3-way'!A193+1/'True_Odds_Calculator_3-way'!B193+1/'True_Odds_Calculator_3-way'!C193-1)</f>
        <v>#NAME?</v>
      </c>
    </row>
    <row r="195" spans="4:11" x14ac:dyDescent="0.25">
      <c r="D195" t="e">
        <f ca="1">solve_for_c('True_Odds_Calculator_3-way'!A194,'True_Odds_Calculator_3-way'!B194,'True_Odds_Calculator_3-way'!C194,'Log_working_3-way'!B$1,'Log_working_3-way'!B$2)</f>
        <v>#NAME?</v>
      </c>
      <c r="F195" s="6" t="e">
        <f ca="1">IF('Log_working_3-way'!D195="","",1/'True_Odds_Calculator_3-way'!N194+1/'True_Odds_Calculator_3-way'!O194+1/'True_Odds_Calculator_3-way'!#REF!-1)</f>
        <v>#NAME?</v>
      </c>
      <c r="H195" s="6" t="e">
        <f ca="1">IF('Log_working_3-way'!$D195="","",'True_Odds_Calculator_3-way'!N194/'True_Odds_Calculator_3-way'!A194-1)</f>
        <v>#NAME?</v>
      </c>
      <c r="I195" s="6" t="e">
        <f ca="1">IF('Log_working_3-way'!$D195="","",'True_Odds_Calculator_3-way'!O194/'True_Odds_Calculator_3-way'!B194-1)</f>
        <v>#NAME?</v>
      </c>
      <c r="J195" s="6" t="e">
        <f ca="1">IF('Log_working_3-way'!$D195="","",'True_Odds_Calculator_3-way'!#REF!/'True_Odds_Calculator_3-way'!C194-1)</f>
        <v>#NAME?</v>
      </c>
      <c r="K195" s="6" t="e">
        <f ca="1">IF('Log_working_3-way'!$D195="","",1/'True_Odds_Calculator_3-way'!A194+1/'True_Odds_Calculator_3-way'!B194+1/'True_Odds_Calculator_3-way'!C194-1)</f>
        <v>#NAME?</v>
      </c>
    </row>
    <row r="196" spans="4:11" x14ac:dyDescent="0.25">
      <c r="D196" t="e">
        <f ca="1">solve_for_c('True_Odds_Calculator_3-way'!A195,'True_Odds_Calculator_3-way'!B195,'True_Odds_Calculator_3-way'!C195,'Log_working_3-way'!B$1,'Log_working_3-way'!B$2)</f>
        <v>#NAME?</v>
      </c>
      <c r="F196" s="6" t="e">
        <f ca="1">IF('Log_working_3-way'!D196="","",1/'True_Odds_Calculator_3-way'!N195+1/'True_Odds_Calculator_3-way'!O195+1/'True_Odds_Calculator_3-way'!#REF!-1)</f>
        <v>#NAME?</v>
      </c>
      <c r="H196" s="6" t="e">
        <f ca="1">IF('Log_working_3-way'!$D196="","",'True_Odds_Calculator_3-way'!N195/'True_Odds_Calculator_3-way'!A195-1)</f>
        <v>#NAME?</v>
      </c>
      <c r="I196" s="6" t="e">
        <f ca="1">IF('Log_working_3-way'!$D196="","",'True_Odds_Calculator_3-way'!O195/'True_Odds_Calculator_3-way'!B195-1)</f>
        <v>#NAME?</v>
      </c>
      <c r="J196" s="6" t="e">
        <f ca="1">IF('Log_working_3-way'!$D196="","",'True_Odds_Calculator_3-way'!#REF!/'True_Odds_Calculator_3-way'!C195-1)</f>
        <v>#NAME?</v>
      </c>
      <c r="K196" s="6" t="e">
        <f ca="1">IF('Log_working_3-way'!$D196="","",1/'True_Odds_Calculator_3-way'!A195+1/'True_Odds_Calculator_3-way'!B195+1/'True_Odds_Calculator_3-way'!C195-1)</f>
        <v>#NAME?</v>
      </c>
    </row>
    <row r="197" spans="4:11" x14ac:dyDescent="0.25">
      <c r="D197" t="e">
        <f ca="1">solve_for_c('True_Odds_Calculator_3-way'!A196,'True_Odds_Calculator_3-way'!B196,'True_Odds_Calculator_3-way'!C196,'Log_working_3-way'!B$1,'Log_working_3-way'!B$2)</f>
        <v>#NAME?</v>
      </c>
      <c r="F197" s="6" t="e">
        <f ca="1">IF('Log_working_3-way'!D197="","",1/'True_Odds_Calculator_3-way'!N196+1/'True_Odds_Calculator_3-way'!O196+1/'True_Odds_Calculator_3-way'!#REF!-1)</f>
        <v>#NAME?</v>
      </c>
      <c r="H197" s="6" t="e">
        <f ca="1">IF('Log_working_3-way'!$D197="","",'True_Odds_Calculator_3-way'!N196/'True_Odds_Calculator_3-way'!A196-1)</f>
        <v>#NAME?</v>
      </c>
      <c r="I197" s="6" t="e">
        <f ca="1">IF('Log_working_3-way'!$D197="","",'True_Odds_Calculator_3-way'!O196/'True_Odds_Calculator_3-way'!B196-1)</f>
        <v>#NAME?</v>
      </c>
      <c r="J197" s="6" t="e">
        <f ca="1">IF('Log_working_3-way'!$D197="","",'True_Odds_Calculator_3-way'!#REF!/'True_Odds_Calculator_3-way'!C196-1)</f>
        <v>#NAME?</v>
      </c>
      <c r="K197" s="6" t="e">
        <f ca="1">IF('Log_working_3-way'!$D197="","",1/'True_Odds_Calculator_3-way'!A196+1/'True_Odds_Calculator_3-way'!B196+1/'True_Odds_Calculator_3-way'!C196-1)</f>
        <v>#NAME?</v>
      </c>
    </row>
    <row r="198" spans="4:11" x14ac:dyDescent="0.25">
      <c r="D198" t="e">
        <f ca="1">solve_for_c('True_Odds_Calculator_3-way'!A197,'True_Odds_Calculator_3-way'!B197,'True_Odds_Calculator_3-way'!C197,'Log_working_3-way'!B$1,'Log_working_3-way'!B$2)</f>
        <v>#NAME?</v>
      </c>
      <c r="F198" s="6" t="e">
        <f ca="1">IF('Log_working_3-way'!D198="","",1/'True_Odds_Calculator_3-way'!N197+1/'True_Odds_Calculator_3-way'!O197+1/'True_Odds_Calculator_3-way'!#REF!-1)</f>
        <v>#NAME?</v>
      </c>
      <c r="H198" s="6" t="e">
        <f ca="1">IF('Log_working_3-way'!$D198="","",'True_Odds_Calculator_3-way'!N197/'True_Odds_Calculator_3-way'!A197-1)</f>
        <v>#NAME?</v>
      </c>
      <c r="I198" s="6" t="e">
        <f ca="1">IF('Log_working_3-way'!$D198="","",'True_Odds_Calculator_3-way'!O197/'True_Odds_Calculator_3-way'!B197-1)</f>
        <v>#NAME?</v>
      </c>
      <c r="J198" s="6" t="e">
        <f ca="1">IF('Log_working_3-way'!$D198="","",'True_Odds_Calculator_3-way'!#REF!/'True_Odds_Calculator_3-way'!C197-1)</f>
        <v>#NAME?</v>
      </c>
      <c r="K198" s="6" t="e">
        <f ca="1">IF('Log_working_3-way'!$D198="","",1/'True_Odds_Calculator_3-way'!A197+1/'True_Odds_Calculator_3-way'!B197+1/'True_Odds_Calculator_3-way'!C197-1)</f>
        <v>#NAME?</v>
      </c>
    </row>
    <row r="199" spans="4:11" x14ac:dyDescent="0.25">
      <c r="D199" t="e">
        <f ca="1">solve_for_c('True_Odds_Calculator_3-way'!A198,'True_Odds_Calculator_3-way'!B198,'True_Odds_Calculator_3-way'!C198,'Log_working_3-way'!B$1,'Log_working_3-way'!B$2)</f>
        <v>#NAME?</v>
      </c>
      <c r="F199" s="6" t="e">
        <f ca="1">IF('Log_working_3-way'!D199="","",1/'True_Odds_Calculator_3-way'!N198+1/'True_Odds_Calculator_3-way'!O198+1/'True_Odds_Calculator_3-way'!#REF!-1)</f>
        <v>#NAME?</v>
      </c>
      <c r="H199" s="6" t="e">
        <f ca="1">IF('Log_working_3-way'!$D199="","",'True_Odds_Calculator_3-way'!N198/'True_Odds_Calculator_3-way'!A198-1)</f>
        <v>#NAME?</v>
      </c>
      <c r="I199" s="6" t="e">
        <f ca="1">IF('Log_working_3-way'!$D199="","",'True_Odds_Calculator_3-way'!O198/'True_Odds_Calculator_3-way'!B198-1)</f>
        <v>#NAME?</v>
      </c>
      <c r="J199" s="6" t="e">
        <f ca="1">IF('Log_working_3-way'!$D199="","",'True_Odds_Calculator_3-way'!#REF!/'True_Odds_Calculator_3-way'!C198-1)</f>
        <v>#NAME?</v>
      </c>
      <c r="K199" s="6" t="e">
        <f ca="1">IF('Log_working_3-way'!$D199="","",1/'True_Odds_Calculator_3-way'!A198+1/'True_Odds_Calculator_3-way'!B198+1/'True_Odds_Calculator_3-way'!C198-1)</f>
        <v>#NAME?</v>
      </c>
    </row>
    <row r="200" spans="4:11" x14ac:dyDescent="0.25">
      <c r="D200" t="e">
        <f ca="1">solve_for_c('True_Odds_Calculator_3-way'!A199,'True_Odds_Calculator_3-way'!B199,'True_Odds_Calculator_3-way'!C199,'Log_working_3-way'!B$1,'Log_working_3-way'!B$2)</f>
        <v>#NAME?</v>
      </c>
      <c r="F200" s="6" t="e">
        <f ca="1">IF('Log_working_3-way'!D200="","",1/'True_Odds_Calculator_3-way'!N199+1/'True_Odds_Calculator_3-way'!O199+1/'True_Odds_Calculator_3-way'!#REF!-1)</f>
        <v>#NAME?</v>
      </c>
      <c r="H200" s="6" t="e">
        <f ca="1">IF('Log_working_3-way'!$D200="","",'True_Odds_Calculator_3-way'!N199/'True_Odds_Calculator_3-way'!A199-1)</f>
        <v>#NAME?</v>
      </c>
      <c r="I200" s="6" t="e">
        <f ca="1">IF('Log_working_3-way'!$D200="","",'True_Odds_Calculator_3-way'!O199/'True_Odds_Calculator_3-way'!B199-1)</f>
        <v>#NAME?</v>
      </c>
      <c r="J200" s="6" t="e">
        <f ca="1">IF('Log_working_3-way'!$D200="","",'True_Odds_Calculator_3-way'!#REF!/'True_Odds_Calculator_3-way'!C199-1)</f>
        <v>#NAME?</v>
      </c>
      <c r="K200" s="6" t="e">
        <f ca="1">IF('Log_working_3-way'!$D200="","",1/'True_Odds_Calculator_3-way'!A199+1/'True_Odds_Calculator_3-way'!B199+1/'True_Odds_Calculator_3-way'!C199-1)</f>
        <v>#NAME?</v>
      </c>
    </row>
    <row r="201" spans="4:11" x14ac:dyDescent="0.25">
      <c r="D201" t="e">
        <f ca="1">solve_for_c('True_Odds_Calculator_3-way'!A200,'True_Odds_Calculator_3-way'!B200,'True_Odds_Calculator_3-way'!C200,'Log_working_3-way'!B$1,'Log_working_3-way'!B$2)</f>
        <v>#NAME?</v>
      </c>
      <c r="F201" s="6" t="e">
        <f ca="1">IF('Log_working_3-way'!D201="","",1/'True_Odds_Calculator_3-way'!N200+1/'True_Odds_Calculator_3-way'!O200+1/'True_Odds_Calculator_3-way'!#REF!-1)</f>
        <v>#NAME?</v>
      </c>
      <c r="H201" s="6" t="e">
        <f ca="1">IF('Log_working_3-way'!$D201="","",'True_Odds_Calculator_3-way'!N200/'True_Odds_Calculator_3-way'!A200-1)</f>
        <v>#NAME?</v>
      </c>
      <c r="I201" s="6" t="e">
        <f ca="1">IF('Log_working_3-way'!$D201="","",'True_Odds_Calculator_3-way'!O200/'True_Odds_Calculator_3-way'!B200-1)</f>
        <v>#NAME?</v>
      </c>
      <c r="J201" s="6" t="e">
        <f ca="1">IF('Log_working_3-way'!$D201="","",'True_Odds_Calculator_3-way'!#REF!/'True_Odds_Calculator_3-way'!C200-1)</f>
        <v>#NAME?</v>
      </c>
      <c r="K201" s="6" t="e">
        <f ca="1">IF('Log_working_3-way'!$D201="","",1/'True_Odds_Calculator_3-way'!A200+1/'True_Odds_Calculator_3-way'!B200+1/'True_Odds_Calculator_3-way'!C200-1)</f>
        <v>#NAME?</v>
      </c>
    </row>
    <row r="202" spans="4:11" x14ac:dyDescent="0.25">
      <c r="D202" t="e">
        <f ca="1">solve_for_c('True_Odds_Calculator_3-way'!A201,'True_Odds_Calculator_3-way'!B201,'True_Odds_Calculator_3-way'!C201,'Log_working_3-way'!B$1,'Log_working_3-way'!B$2)</f>
        <v>#NAME?</v>
      </c>
      <c r="F202" s="6" t="e">
        <f ca="1">IF('Log_working_3-way'!D202="","",1/'True_Odds_Calculator_3-way'!N201+1/'True_Odds_Calculator_3-way'!O201+1/'True_Odds_Calculator_3-way'!#REF!-1)</f>
        <v>#NAME?</v>
      </c>
      <c r="H202" s="6" t="e">
        <f ca="1">IF('Log_working_3-way'!$D202="","",'True_Odds_Calculator_3-way'!N201/'True_Odds_Calculator_3-way'!A201-1)</f>
        <v>#NAME?</v>
      </c>
      <c r="I202" s="6" t="e">
        <f ca="1">IF('Log_working_3-way'!$D202="","",'True_Odds_Calculator_3-way'!O201/'True_Odds_Calculator_3-way'!B201-1)</f>
        <v>#NAME?</v>
      </c>
      <c r="J202" s="6" t="e">
        <f ca="1">IF('Log_working_3-way'!$D202="","",'True_Odds_Calculator_3-way'!#REF!/'True_Odds_Calculator_3-way'!C201-1)</f>
        <v>#NAME?</v>
      </c>
      <c r="K202" s="6" t="e">
        <f ca="1">IF('Log_working_3-way'!$D202="","",1/'True_Odds_Calculator_3-way'!A201+1/'True_Odds_Calculator_3-way'!B201+1/'True_Odds_Calculator_3-way'!C201-1)</f>
        <v>#NAME?</v>
      </c>
    </row>
    <row r="203" spans="4:11" x14ac:dyDescent="0.25">
      <c r="D203" t="e">
        <f ca="1">solve_for_c('True_Odds_Calculator_3-way'!A202,'True_Odds_Calculator_3-way'!B202,'True_Odds_Calculator_3-way'!C202,'Log_working_3-way'!B$1,'Log_working_3-way'!B$2)</f>
        <v>#NAME?</v>
      </c>
      <c r="F203" s="6" t="e">
        <f ca="1">IF('Log_working_3-way'!D203="","",1/'True_Odds_Calculator_3-way'!N202+1/'True_Odds_Calculator_3-way'!O202+1/'True_Odds_Calculator_3-way'!#REF!-1)</f>
        <v>#NAME?</v>
      </c>
      <c r="H203" s="6" t="e">
        <f ca="1">IF('Log_working_3-way'!$D203="","",'True_Odds_Calculator_3-way'!N202/'True_Odds_Calculator_3-way'!A202-1)</f>
        <v>#NAME?</v>
      </c>
      <c r="I203" s="6" t="e">
        <f ca="1">IF('Log_working_3-way'!$D203="","",'True_Odds_Calculator_3-way'!O202/'True_Odds_Calculator_3-way'!B202-1)</f>
        <v>#NAME?</v>
      </c>
      <c r="J203" s="6" t="e">
        <f ca="1">IF('Log_working_3-way'!$D203="","",'True_Odds_Calculator_3-way'!#REF!/'True_Odds_Calculator_3-way'!C202-1)</f>
        <v>#NAME?</v>
      </c>
      <c r="K203" s="6" t="e">
        <f ca="1">IF('Log_working_3-way'!$D203="","",1/'True_Odds_Calculator_3-way'!A202+1/'True_Odds_Calculator_3-way'!B202+1/'True_Odds_Calculator_3-way'!C202-1)</f>
        <v>#NAME?</v>
      </c>
    </row>
    <row r="204" spans="4:11" x14ac:dyDescent="0.25">
      <c r="D204" t="e">
        <f ca="1">solve_for_c('True_Odds_Calculator_3-way'!A203,'True_Odds_Calculator_3-way'!B203,'True_Odds_Calculator_3-way'!C203,'Log_working_3-way'!B$1,'Log_working_3-way'!B$2)</f>
        <v>#NAME?</v>
      </c>
      <c r="F204" s="6" t="e">
        <f ca="1">IF('Log_working_3-way'!D204="","",1/'True_Odds_Calculator_3-way'!N203+1/'True_Odds_Calculator_3-way'!O203+1/'True_Odds_Calculator_3-way'!#REF!-1)</f>
        <v>#NAME?</v>
      </c>
      <c r="H204" s="6" t="e">
        <f ca="1">IF('Log_working_3-way'!$D204="","",'True_Odds_Calculator_3-way'!N203/'True_Odds_Calculator_3-way'!A203-1)</f>
        <v>#NAME?</v>
      </c>
      <c r="I204" s="6" t="e">
        <f ca="1">IF('Log_working_3-way'!$D204="","",'True_Odds_Calculator_3-way'!O203/'True_Odds_Calculator_3-way'!B203-1)</f>
        <v>#NAME?</v>
      </c>
      <c r="J204" s="6" t="e">
        <f ca="1">IF('Log_working_3-way'!$D204="","",'True_Odds_Calculator_3-way'!#REF!/'True_Odds_Calculator_3-way'!C203-1)</f>
        <v>#NAME?</v>
      </c>
      <c r="K204" s="6" t="e">
        <f ca="1">IF('Log_working_3-way'!$D204="","",1/'True_Odds_Calculator_3-way'!A203+1/'True_Odds_Calculator_3-way'!B203+1/'True_Odds_Calculator_3-way'!C203-1)</f>
        <v>#NAME?</v>
      </c>
    </row>
    <row r="205" spans="4:11" x14ac:dyDescent="0.25">
      <c r="D205" t="e">
        <f ca="1">solve_for_c('True_Odds_Calculator_3-way'!A204,'True_Odds_Calculator_3-way'!B204,'True_Odds_Calculator_3-way'!C204,'Log_working_3-way'!B$1,'Log_working_3-way'!B$2)</f>
        <v>#NAME?</v>
      </c>
      <c r="F205" s="6" t="e">
        <f ca="1">IF('Log_working_3-way'!D205="","",1/'True_Odds_Calculator_3-way'!N204+1/'True_Odds_Calculator_3-way'!O204+1/'True_Odds_Calculator_3-way'!#REF!-1)</f>
        <v>#NAME?</v>
      </c>
      <c r="H205" s="6" t="e">
        <f ca="1">IF('Log_working_3-way'!$D205="","",'True_Odds_Calculator_3-way'!N204/'True_Odds_Calculator_3-way'!A204-1)</f>
        <v>#NAME?</v>
      </c>
      <c r="I205" s="6" t="e">
        <f ca="1">IF('Log_working_3-way'!$D205="","",'True_Odds_Calculator_3-way'!O204/'True_Odds_Calculator_3-way'!B204-1)</f>
        <v>#NAME?</v>
      </c>
      <c r="J205" s="6" t="e">
        <f ca="1">IF('Log_working_3-way'!$D205="","",'True_Odds_Calculator_3-way'!#REF!/'True_Odds_Calculator_3-way'!C204-1)</f>
        <v>#NAME?</v>
      </c>
      <c r="K205" s="6" t="e">
        <f ca="1">IF('Log_working_3-way'!$D205="","",1/'True_Odds_Calculator_3-way'!A204+1/'True_Odds_Calculator_3-way'!B204+1/'True_Odds_Calculator_3-way'!C204-1)</f>
        <v>#NAME?</v>
      </c>
    </row>
    <row r="206" spans="4:11" x14ac:dyDescent="0.25">
      <c r="D206" t="e">
        <f ca="1">solve_for_c('True_Odds_Calculator_3-way'!A205,'True_Odds_Calculator_3-way'!B205,'True_Odds_Calculator_3-way'!C205,'Log_working_3-way'!B$1,'Log_working_3-way'!B$2)</f>
        <v>#NAME?</v>
      </c>
      <c r="F206" s="6" t="e">
        <f ca="1">IF('Log_working_3-way'!D206="","",1/'True_Odds_Calculator_3-way'!N205+1/'True_Odds_Calculator_3-way'!O205+1/'True_Odds_Calculator_3-way'!#REF!-1)</f>
        <v>#NAME?</v>
      </c>
      <c r="H206" s="6" t="e">
        <f ca="1">IF('Log_working_3-way'!$D206="","",'True_Odds_Calculator_3-way'!N205/'True_Odds_Calculator_3-way'!A205-1)</f>
        <v>#NAME?</v>
      </c>
      <c r="I206" s="6" t="e">
        <f ca="1">IF('Log_working_3-way'!$D206="","",'True_Odds_Calculator_3-way'!O205/'True_Odds_Calculator_3-way'!B205-1)</f>
        <v>#NAME?</v>
      </c>
      <c r="J206" s="6" t="e">
        <f ca="1">IF('Log_working_3-way'!$D206="","",'True_Odds_Calculator_3-way'!#REF!/'True_Odds_Calculator_3-way'!C205-1)</f>
        <v>#NAME?</v>
      </c>
      <c r="K206" s="6" t="e">
        <f ca="1">IF('Log_working_3-way'!$D206="","",1/'True_Odds_Calculator_3-way'!A205+1/'True_Odds_Calculator_3-way'!B205+1/'True_Odds_Calculator_3-way'!C205-1)</f>
        <v>#NAME?</v>
      </c>
    </row>
    <row r="207" spans="4:11" x14ac:dyDescent="0.25">
      <c r="D207" t="e">
        <f ca="1">solve_for_c('True_Odds_Calculator_3-way'!A206,'True_Odds_Calculator_3-way'!B206,'True_Odds_Calculator_3-way'!C206,'Log_working_3-way'!B$1,'Log_working_3-way'!B$2)</f>
        <v>#NAME?</v>
      </c>
      <c r="F207" s="6" t="e">
        <f ca="1">IF('Log_working_3-way'!D207="","",1/'True_Odds_Calculator_3-way'!N206+1/'True_Odds_Calculator_3-way'!O206+1/'True_Odds_Calculator_3-way'!#REF!-1)</f>
        <v>#NAME?</v>
      </c>
      <c r="H207" s="6" t="e">
        <f ca="1">IF('Log_working_3-way'!$D207="","",'True_Odds_Calculator_3-way'!N206/'True_Odds_Calculator_3-way'!A206-1)</f>
        <v>#NAME?</v>
      </c>
      <c r="I207" s="6" t="e">
        <f ca="1">IF('Log_working_3-way'!$D207="","",'True_Odds_Calculator_3-way'!O206/'True_Odds_Calculator_3-way'!B206-1)</f>
        <v>#NAME?</v>
      </c>
      <c r="J207" s="6" t="e">
        <f ca="1">IF('Log_working_3-way'!$D207="","",'True_Odds_Calculator_3-way'!#REF!/'True_Odds_Calculator_3-way'!C206-1)</f>
        <v>#NAME?</v>
      </c>
      <c r="K207" s="6" t="e">
        <f ca="1">IF('Log_working_3-way'!$D207="","",1/'True_Odds_Calculator_3-way'!A206+1/'True_Odds_Calculator_3-way'!B206+1/'True_Odds_Calculator_3-way'!C206-1)</f>
        <v>#NAME?</v>
      </c>
    </row>
    <row r="208" spans="4:11" x14ac:dyDescent="0.25">
      <c r="D208" t="e">
        <f ca="1">solve_for_c('True_Odds_Calculator_3-way'!A207,'True_Odds_Calculator_3-way'!B207,'True_Odds_Calculator_3-way'!C207,'Log_working_3-way'!B$1,'Log_working_3-way'!B$2)</f>
        <v>#NAME?</v>
      </c>
      <c r="F208" s="6" t="e">
        <f ca="1">IF('Log_working_3-way'!D208="","",1/'True_Odds_Calculator_3-way'!N207+1/'True_Odds_Calculator_3-way'!O207+1/'True_Odds_Calculator_3-way'!#REF!-1)</f>
        <v>#NAME?</v>
      </c>
      <c r="H208" s="6" t="e">
        <f ca="1">IF('Log_working_3-way'!$D208="","",'True_Odds_Calculator_3-way'!N207/'True_Odds_Calculator_3-way'!A207-1)</f>
        <v>#NAME?</v>
      </c>
      <c r="I208" s="6" t="e">
        <f ca="1">IF('Log_working_3-way'!$D208="","",'True_Odds_Calculator_3-way'!O207/'True_Odds_Calculator_3-way'!B207-1)</f>
        <v>#NAME?</v>
      </c>
      <c r="J208" s="6" t="e">
        <f ca="1">IF('Log_working_3-way'!$D208="","",'True_Odds_Calculator_3-way'!#REF!/'True_Odds_Calculator_3-way'!C207-1)</f>
        <v>#NAME?</v>
      </c>
      <c r="K208" s="6" t="e">
        <f ca="1">IF('Log_working_3-way'!$D208="","",1/'True_Odds_Calculator_3-way'!A207+1/'True_Odds_Calculator_3-way'!B207+1/'True_Odds_Calculator_3-way'!C207-1)</f>
        <v>#NAME?</v>
      </c>
    </row>
    <row r="209" spans="4:11" x14ac:dyDescent="0.25">
      <c r="D209" t="e">
        <f ca="1">solve_for_c('True_Odds_Calculator_3-way'!A208,'True_Odds_Calculator_3-way'!B208,'True_Odds_Calculator_3-way'!C208,'Log_working_3-way'!B$1,'Log_working_3-way'!B$2)</f>
        <v>#NAME?</v>
      </c>
      <c r="F209" s="6" t="e">
        <f ca="1">IF('Log_working_3-way'!D209="","",1/'True_Odds_Calculator_3-way'!N208+1/'True_Odds_Calculator_3-way'!O208+1/'True_Odds_Calculator_3-way'!#REF!-1)</f>
        <v>#NAME?</v>
      </c>
      <c r="H209" s="6" t="e">
        <f ca="1">IF('Log_working_3-way'!$D209="","",'True_Odds_Calculator_3-way'!N208/'True_Odds_Calculator_3-way'!A208-1)</f>
        <v>#NAME?</v>
      </c>
      <c r="I209" s="6" t="e">
        <f ca="1">IF('Log_working_3-way'!$D209="","",'True_Odds_Calculator_3-way'!O208/'True_Odds_Calculator_3-way'!B208-1)</f>
        <v>#NAME?</v>
      </c>
      <c r="J209" s="6" t="e">
        <f ca="1">IF('Log_working_3-way'!$D209="","",'True_Odds_Calculator_3-way'!#REF!/'True_Odds_Calculator_3-way'!C208-1)</f>
        <v>#NAME?</v>
      </c>
      <c r="K209" s="6" t="e">
        <f ca="1">IF('Log_working_3-way'!$D209="","",1/'True_Odds_Calculator_3-way'!A208+1/'True_Odds_Calculator_3-way'!B208+1/'True_Odds_Calculator_3-way'!C208-1)</f>
        <v>#NAME?</v>
      </c>
    </row>
    <row r="210" spans="4:11" x14ac:dyDescent="0.25">
      <c r="D210" t="e">
        <f ca="1">solve_for_c('True_Odds_Calculator_3-way'!A209,'True_Odds_Calculator_3-way'!B209,'True_Odds_Calculator_3-way'!C209,'Log_working_3-way'!B$1,'Log_working_3-way'!B$2)</f>
        <v>#NAME?</v>
      </c>
      <c r="F210" s="6" t="e">
        <f ca="1">IF('Log_working_3-way'!D210="","",1/'True_Odds_Calculator_3-way'!N209+1/'True_Odds_Calculator_3-way'!O209+1/'True_Odds_Calculator_3-way'!#REF!-1)</f>
        <v>#NAME?</v>
      </c>
      <c r="H210" s="6" t="e">
        <f ca="1">IF('Log_working_3-way'!$D210="","",'True_Odds_Calculator_3-way'!N209/'True_Odds_Calculator_3-way'!A209-1)</f>
        <v>#NAME?</v>
      </c>
      <c r="I210" s="6" t="e">
        <f ca="1">IF('Log_working_3-way'!$D210="","",'True_Odds_Calculator_3-way'!O209/'True_Odds_Calculator_3-way'!B209-1)</f>
        <v>#NAME?</v>
      </c>
      <c r="J210" s="6" t="e">
        <f ca="1">IF('Log_working_3-way'!$D210="","",'True_Odds_Calculator_3-way'!#REF!/'True_Odds_Calculator_3-way'!C209-1)</f>
        <v>#NAME?</v>
      </c>
      <c r="K210" s="6" t="e">
        <f ca="1">IF('Log_working_3-way'!$D210="","",1/'True_Odds_Calculator_3-way'!A209+1/'True_Odds_Calculator_3-way'!B209+1/'True_Odds_Calculator_3-way'!C209-1)</f>
        <v>#NAME?</v>
      </c>
    </row>
    <row r="211" spans="4:11" x14ac:dyDescent="0.25">
      <c r="D211" t="e">
        <f ca="1">solve_for_c('True_Odds_Calculator_3-way'!A210,'True_Odds_Calculator_3-way'!B210,'True_Odds_Calculator_3-way'!C210,'Log_working_3-way'!B$1,'Log_working_3-way'!B$2)</f>
        <v>#NAME?</v>
      </c>
      <c r="F211" s="6" t="e">
        <f ca="1">IF('Log_working_3-way'!D211="","",1/'True_Odds_Calculator_3-way'!N210+1/'True_Odds_Calculator_3-way'!O210+1/'True_Odds_Calculator_3-way'!#REF!-1)</f>
        <v>#NAME?</v>
      </c>
      <c r="H211" s="6" t="e">
        <f ca="1">IF('Log_working_3-way'!$D211="","",'True_Odds_Calculator_3-way'!N210/'True_Odds_Calculator_3-way'!A210-1)</f>
        <v>#NAME?</v>
      </c>
      <c r="I211" s="6" t="e">
        <f ca="1">IF('Log_working_3-way'!$D211="","",'True_Odds_Calculator_3-way'!O210/'True_Odds_Calculator_3-way'!B210-1)</f>
        <v>#NAME?</v>
      </c>
      <c r="J211" s="6" t="e">
        <f ca="1">IF('Log_working_3-way'!$D211="","",'True_Odds_Calculator_3-way'!#REF!/'True_Odds_Calculator_3-way'!C210-1)</f>
        <v>#NAME?</v>
      </c>
      <c r="K211" s="6" t="e">
        <f ca="1">IF('Log_working_3-way'!$D211="","",1/'True_Odds_Calculator_3-way'!A210+1/'True_Odds_Calculator_3-way'!B210+1/'True_Odds_Calculator_3-way'!C210-1)</f>
        <v>#NAME?</v>
      </c>
    </row>
    <row r="212" spans="4:11" x14ac:dyDescent="0.25">
      <c r="D212" t="e">
        <f ca="1">solve_for_c('True_Odds_Calculator_3-way'!A211,'True_Odds_Calculator_3-way'!B211,'True_Odds_Calculator_3-way'!C211,'Log_working_3-way'!B$1,'Log_working_3-way'!B$2)</f>
        <v>#NAME?</v>
      </c>
      <c r="F212" s="6" t="e">
        <f ca="1">IF('Log_working_3-way'!D212="","",1/'True_Odds_Calculator_3-way'!N211+1/'True_Odds_Calculator_3-way'!O211+1/'True_Odds_Calculator_3-way'!#REF!-1)</f>
        <v>#NAME?</v>
      </c>
      <c r="H212" s="6" t="e">
        <f ca="1">IF('Log_working_3-way'!$D212="","",'True_Odds_Calculator_3-way'!N211/'True_Odds_Calculator_3-way'!A211-1)</f>
        <v>#NAME?</v>
      </c>
      <c r="I212" s="6" t="e">
        <f ca="1">IF('Log_working_3-way'!$D212="","",'True_Odds_Calculator_3-way'!O211/'True_Odds_Calculator_3-way'!B211-1)</f>
        <v>#NAME?</v>
      </c>
      <c r="J212" s="6" t="e">
        <f ca="1">IF('Log_working_3-way'!$D212="","",'True_Odds_Calculator_3-way'!#REF!/'True_Odds_Calculator_3-way'!C211-1)</f>
        <v>#NAME?</v>
      </c>
      <c r="K212" s="6" t="e">
        <f ca="1">IF('Log_working_3-way'!$D212="","",1/'True_Odds_Calculator_3-way'!A211+1/'True_Odds_Calculator_3-way'!B211+1/'True_Odds_Calculator_3-way'!C211-1)</f>
        <v>#NAME?</v>
      </c>
    </row>
    <row r="213" spans="4:11" x14ac:dyDescent="0.25">
      <c r="D213" t="e">
        <f ca="1">solve_for_c('True_Odds_Calculator_3-way'!A212,'True_Odds_Calculator_3-way'!B212,'True_Odds_Calculator_3-way'!C212,'Log_working_3-way'!B$1,'Log_working_3-way'!B$2)</f>
        <v>#NAME?</v>
      </c>
      <c r="F213" s="6" t="e">
        <f ca="1">IF('Log_working_3-way'!D213="","",1/'True_Odds_Calculator_3-way'!N212+1/'True_Odds_Calculator_3-way'!O212+1/'True_Odds_Calculator_3-way'!#REF!-1)</f>
        <v>#NAME?</v>
      </c>
      <c r="H213" s="6" t="e">
        <f ca="1">IF('Log_working_3-way'!$D213="","",'True_Odds_Calculator_3-way'!N212/'True_Odds_Calculator_3-way'!A212-1)</f>
        <v>#NAME?</v>
      </c>
      <c r="I213" s="6" t="e">
        <f ca="1">IF('Log_working_3-way'!$D213="","",'True_Odds_Calculator_3-way'!O212/'True_Odds_Calculator_3-way'!B212-1)</f>
        <v>#NAME?</v>
      </c>
      <c r="J213" s="6" t="e">
        <f ca="1">IF('Log_working_3-way'!$D213="","",'True_Odds_Calculator_3-way'!#REF!/'True_Odds_Calculator_3-way'!C212-1)</f>
        <v>#NAME?</v>
      </c>
      <c r="K213" s="6" t="e">
        <f ca="1">IF('Log_working_3-way'!$D213="","",1/'True_Odds_Calculator_3-way'!A212+1/'True_Odds_Calculator_3-way'!B212+1/'True_Odds_Calculator_3-way'!C212-1)</f>
        <v>#NAME?</v>
      </c>
    </row>
    <row r="214" spans="4:11" x14ac:dyDescent="0.25">
      <c r="D214" t="e">
        <f ca="1">solve_for_c('True_Odds_Calculator_3-way'!A213,'True_Odds_Calculator_3-way'!B213,'True_Odds_Calculator_3-way'!C213,'Log_working_3-way'!B$1,'Log_working_3-way'!B$2)</f>
        <v>#NAME?</v>
      </c>
      <c r="F214" s="6" t="e">
        <f ca="1">IF('Log_working_3-way'!D214="","",1/'True_Odds_Calculator_3-way'!N213+1/'True_Odds_Calculator_3-way'!O213+1/'True_Odds_Calculator_3-way'!#REF!-1)</f>
        <v>#NAME?</v>
      </c>
      <c r="H214" s="6" t="e">
        <f ca="1">IF('Log_working_3-way'!$D214="","",'True_Odds_Calculator_3-way'!N213/'True_Odds_Calculator_3-way'!A213-1)</f>
        <v>#NAME?</v>
      </c>
      <c r="I214" s="6" t="e">
        <f ca="1">IF('Log_working_3-way'!$D214="","",'True_Odds_Calculator_3-way'!O213/'True_Odds_Calculator_3-way'!B213-1)</f>
        <v>#NAME?</v>
      </c>
      <c r="J214" s="6" t="e">
        <f ca="1">IF('Log_working_3-way'!$D214="","",'True_Odds_Calculator_3-way'!#REF!/'True_Odds_Calculator_3-way'!C213-1)</f>
        <v>#NAME?</v>
      </c>
      <c r="K214" s="6" t="e">
        <f ca="1">IF('Log_working_3-way'!$D214="","",1/'True_Odds_Calculator_3-way'!A213+1/'True_Odds_Calculator_3-way'!B213+1/'True_Odds_Calculator_3-way'!C213-1)</f>
        <v>#NAME?</v>
      </c>
    </row>
    <row r="215" spans="4:11" x14ac:dyDescent="0.25">
      <c r="D215" t="e">
        <f ca="1">solve_for_c('True_Odds_Calculator_3-way'!A214,'True_Odds_Calculator_3-way'!B214,'True_Odds_Calculator_3-way'!C214,'Log_working_3-way'!B$1,'Log_working_3-way'!B$2)</f>
        <v>#NAME?</v>
      </c>
      <c r="F215" s="6" t="e">
        <f ca="1">IF('Log_working_3-way'!D215="","",1/'True_Odds_Calculator_3-way'!N214+1/'True_Odds_Calculator_3-way'!O214+1/'True_Odds_Calculator_3-way'!#REF!-1)</f>
        <v>#NAME?</v>
      </c>
      <c r="H215" s="6" t="e">
        <f ca="1">IF('Log_working_3-way'!$D215="","",'True_Odds_Calculator_3-way'!N214/'True_Odds_Calculator_3-way'!A214-1)</f>
        <v>#NAME?</v>
      </c>
      <c r="I215" s="6" t="e">
        <f ca="1">IF('Log_working_3-way'!$D215="","",'True_Odds_Calculator_3-way'!O214/'True_Odds_Calculator_3-way'!B214-1)</f>
        <v>#NAME?</v>
      </c>
      <c r="J215" s="6" t="e">
        <f ca="1">IF('Log_working_3-way'!$D215="","",'True_Odds_Calculator_3-way'!#REF!/'True_Odds_Calculator_3-way'!C214-1)</f>
        <v>#NAME?</v>
      </c>
      <c r="K215" s="6" t="e">
        <f ca="1">IF('Log_working_3-way'!$D215="","",1/'True_Odds_Calculator_3-way'!A214+1/'True_Odds_Calculator_3-way'!B214+1/'True_Odds_Calculator_3-way'!C214-1)</f>
        <v>#NAME?</v>
      </c>
    </row>
    <row r="216" spans="4:11" x14ac:dyDescent="0.25">
      <c r="D216" t="e">
        <f ca="1">solve_for_c('True_Odds_Calculator_3-way'!A215,'True_Odds_Calculator_3-way'!B215,'True_Odds_Calculator_3-way'!C215,'Log_working_3-way'!B$1,'Log_working_3-way'!B$2)</f>
        <v>#NAME?</v>
      </c>
      <c r="F216" s="6" t="e">
        <f ca="1">IF('Log_working_3-way'!D216="","",1/'True_Odds_Calculator_3-way'!N215+1/'True_Odds_Calculator_3-way'!O215+1/'True_Odds_Calculator_3-way'!#REF!-1)</f>
        <v>#NAME?</v>
      </c>
      <c r="H216" s="6" t="e">
        <f ca="1">IF('Log_working_3-way'!$D216="","",'True_Odds_Calculator_3-way'!N215/'True_Odds_Calculator_3-way'!A215-1)</f>
        <v>#NAME?</v>
      </c>
      <c r="I216" s="6" t="e">
        <f ca="1">IF('Log_working_3-way'!$D216="","",'True_Odds_Calculator_3-way'!O215/'True_Odds_Calculator_3-way'!B215-1)</f>
        <v>#NAME?</v>
      </c>
      <c r="J216" s="6" t="e">
        <f ca="1">IF('Log_working_3-way'!$D216="","",'True_Odds_Calculator_3-way'!#REF!/'True_Odds_Calculator_3-way'!C215-1)</f>
        <v>#NAME?</v>
      </c>
      <c r="K216" s="6" t="e">
        <f ca="1">IF('Log_working_3-way'!$D216="","",1/'True_Odds_Calculator_3-way'!A215+1/'True_Odds_Calculator_3-way'!B215+1/'True_Odds_Calculator_3-way'!C215-1)</f>
        <v>#NAME?</v>
      </c>
    </row>
    <row r="217" spans="4:11" x14ac:dyDescent="0.25">
      <c r="D217" t="e">
        <f ca="1">solve_for_c('True_Odds_Calculator_3-way'!A216,'True_Odds_Calculator_3-way'!B216,'True_Odds_Calculator_3-way'!C216,'Log_working_3-way'!B$1,'Log_working_3-way'!B$2)</f>
        <v>#NAME?</v>
      </c>
      <c r="F217" s="6" t="e">
        <f ca="1">IF('Log_working_3-way'!D217="","",1/'True_Odds_Calculator_3-way'!N216+1/'True_Odds_Calculator_3-way'!O216+1/'True_Odds_Calculator_3-way'!#REF!-1)</f>
        <v>#NAME?</v>
      </c>
      <c r="H217" s="6" t="e">
        <f ca="1">IF('Log_working_3-way'!$D217="","",'True_Odds_Calculator_3-way'!N216/'True_Odds_Calculator_3-way'!A216-1)</f>
        <v>#NAME?</v>
      </c>
      <c r="I217" s="6" t="e">
        <f ca="1">IF('Log_working_3-way'!$D217="","",'True_Odds_Calculator_3-way'!O216/'True_Odds_Calculator_3-way'!B216-1)</f>
        <v>#NAME?</v>
      </c>
      <c r="J217" s="6" t="e">
        <f ca="1">IF('Log_working_3-way'!$D217="","",'True_Odds_Calculator_3-way'!#REF!/'True_Odds_Calculator_3-way'!C216-1)</f>
        <v>#NAME?</v>
      </c>
      <c r="K217" s="6" t="e">
        <f ca="1">IF('Log_working_3-way'!$D217="","",1/'True_Odds_Calculator_3-way'!A216+1/'True_Odds_Calculator_3-way'!B216+1/'True_Odds_Calculator_3-way'!C216-1)</f>
        <v>#NAME?</v>
      </c>
    </row>
    <row r="218" spans="4:11" x14ac:dyDescent="0.25">
      <c r="D218" t="e">
        <f ca="1">solve_for_c('True_Odds_Calculator_3-way'!A217,'True_Odds_Calculator_3-way'!B217,'True_Odds_Calculator_3-way'!C217,'Log_working_3-way'!B$1,'Log_working_3-way'!B$2)</f>
        <v>#NAME?</v>
      </c>
      <c r="F218" s="6" t="e">
        <f ca="1">IF('Log_working_3-way'!D218="","",1/'True_Odds_Calculator_3-way'!N217+1/'True_Odds_Calculator_3-way'!O217+1/'True_Odds_Calculator_3-way'!#REF!-1)</f>
        <v>#NAME?</v>
      </c>
      <c r="H218" s="6" t="e">
        <f ca="1">IF('Log_working_3-way'!$D218="","",'True_Odds_Calculator_3-way'!N217/'True_Odds_Calculator_3-way'!A217-1)</f>
        <v>#NAME?</v>
      </c>
      <c r="I218" s="6" t="e">
        <f ca="1">IF('Log_working_3-way'!$D218="","",'True_Odds_Calculator_3-way'!O217/'True_Odds_Calculator_3-way'!B217-1)</f>
        <v>#NAME?</v>
      </c>
      <c r="J218" s="6" t="e">
        <f ca="1">IF('Log_working_3-way'!$D218="","",'True_Odds_Calculator_3-way'!#REF!/'True_Odds_Calculator_3-way'!C217-1)</f>
        <v>#NAME?</v>
      </c>
      <c r="K218" s="6" t="e">
        <f ca="1">IF('Log_working_3-way'!$D218="","",1/'True_Odds_Calculator_3-way'!A217+1/'True_Odds_Calculator_3-way'!B217+1/'True_Odds_Calculator_3-way'!C217-1)</f>
        <v>#NAME?</v>
      </c>
    </row>
    <row r="219" spans="4:11" x14ac:dyDescent="0.25">
      <c r="D219" t="e">
        <f ca="1">solve_for_c('True_Odds_Calculator_3-way'!A218,'True_Odds_Calculator_3-way'!B218,'True_Odds_Calculator_3-way'!C218,'Log_working_3-way'!B$1,'Log_working_3-way'!B$2)</f>
        <v>#NAME?</v>
      </c>
      <c r="F219" s="6" t="e">
        <f ca="1">IF('Log_working_3-way'!D219="","",1/'True_Odds_Calculator_3-way'!N218+1/'True_Odds_Calculator_3-way'!O218+1/'True_Odds_Calculator_3-way'!#REF!-1)</f>
        <v>#NAME?</v>
      </c>
      <c r="H219" s="6" t="e">
        <f ca="1">IF('Log_working_3-way'!$D219="","",'True_Odds_Calculator_3-way'!N218/'True_Odds_Calculator_3-way'!A218-1)</f>
        <v>#NAME?</v>
      </c>
      <c r="I219" s="6" t="e">
        <f ca="1">IF('Log_working_3-way'!$D219="","",'True_Odds_Calculator_3-way'!O218/'True_Odds_Calculator_3-way'!B218-1)</f>
        <v>#NAME?</v>
      </c>
      <c r="J219" s="6" t="e">
        <f ca="1">IF('Log_working_3-way'!$D219="","",'True_Odds_Calculator_3-way'!#REF!/'True_Odds_Calculator_3-way'!C218-1)</f>
        <v>#NAME?</v>
      </c>
      <c r="K219" s="6" t="e">
        <f ca="1">IF('Log_working_3-way'!$D219="","",1/'True_Odds_Calculator_3-way'!A218+1/'True_Odds_Calculator_3-way'!B218+1/'True_Odds_Calculator_3-way'!C218-1)</f>
        <v>#NAME?</v>
      </c>
    </row>
    <row r="220" spans="4:11" x14ac:dyDescent="0.25">
      <c r="D220" t="e">
        <f ca="1">solve_for_c('True_Odds_Calculator_3-way'!A219,'True_Odds_Calculator_3-way'!B219,'True_Odds_Calculator_3-way'!C219,'Log_working_3-way'!B$1,'Log_working_3-way'!B$2)</f>
        <v>#NAME?</v>
      </c>
      <c r="F220" s="6" t="e">
        <f ca="1">IF('Log_working_3-way'!D220="","",1/'True_Odds_Calculator_3-way'!N219+1/'True_Odds_Calculator_3-way'!O219+1/'True_Odds_Calculator_3-way'!#REF!-1)</f>
        <v>#NAME?</v>
      </c>
      <c r="H220" s="6" t="e">
        <f ca="1">IF('Log_working_3-way'!$D220="","",'True_Odds_Calculator_3-way'!N219/'True_Odds_Calculator_3-way'!A219-1)</f>
        <v>#NAME?</v>
      </c>
      <c r="I220" s="6" t="e">
        <f ca="1">IF('Log_working_3-way'!$D220="","",'True_Odds_Calculator_3-way'!O219/'True_Odds_Calculator_3-way'!B219-1)</f>
        <v>#NAME?</v>
      </c>
      <c r="J220" s="6" t="e">
        <f ca="1">IF('Log_working_3-way'!$D220="","",'True_Odds_Calculator_3-way'!#REF!/'True_Odds_Calculator_3-way'!C219-1)</f>
        <v>#NAME?</v>
      </c>
      <c r="K220" s="6" t="e">
        <f ca="1">IF('Log_working_3-way'!$D220="","",1/'True_Odds_Calculator_3-way'!A219+1/'True_Odds_Calculator_3-way'!B219+1/'True_Odds_Calculator_3-way'!C219-1)</f>
        <v>#NAME?</v>
      </c>
    </row>
    <row r="221" spans="4:11" x14ac:dyDescent="0.25">
      <c r="D221" t="e">
        <f ca="1">solve_for_c('True_Odds_Calculator_3-way'!A220,'True_Odds_Calculator_3-way'!B220,'True_Odds_Calculator_3-way'!C220,'Log_working_3-way'!B$1,'Log_working_3-way'!B$2)</f>
        <v>#NAME?</v>
      </c>
      <c r="F221" s="6" t="e">
        <f ca="1">IF('Log_working_3-way'!D221="","",1/'True_Odds_Calculator_3-way'!N220+1/'True_Odds_Calculator_3-way'!O220+1/'True_Odds_Calculator_3-way'!#REF!-1)</f>
        <v>#NAME?</v>
      </c>
      <c r="H221" s="6" t="e">
        <f ca="1">IF('Log_working_3-way'!$D221="","",'True_Odds_Calculator_3-way'!N220/'True_Odds_Calculator_3-way'!A220-1)</f>
        <v>#NAME?</v>
      </c>
      <c r="I221" s="6" t="e">
        <f ca="1">IF('Log_working_3-way'!$D221="","",'True_Odds_Calculator_3-way'!O220/'True_Odds_Calculator_3-way'!B220-1)</f>
        <v>#NAME?</v>
      </c>
      <c r="J221" s="6" t="e">
        <f ca="1">IF('Log_working_3-way'!$D221="","",'True_Odds_Calculator_3-way'!#REF!/'True_Odds_Calculator_3-way'!C220-1)</f>
        <v>#NAME?</v>
      </c>
      <c r="K221" s="6" t="e">
        <f ca="1">IF('Log_working_3-way'!$D221="","",1/'True_Odds_Calculator_3-way'!A220+1/'True_Odds_Calculator_3-way'!B220+1/'True_Odds_Calculator_3-way'!C220-1)</f>
        <v>#NAME?</v>
      </c>
    </row>
    <row r="222" spans="4:11" x14ac:dyDescent="0.25">
      <c r="D222" t="e">
        <f ca="1">solve_for_c('True_Odds_Calculator_3-way'!A221,'True_Odds_Calculator_3-way'!B221,'True_Odds_Calculator_3-way'!C221,'Log_working_3-way'!B$1,'Log_working_3-way'!B$2)</f>
        <v>#NAME?</v>
      </c>
      <c r="F222" s="6" t="e">
        <f ca="1">IF('Log_working_3-way'!D222="","",1/'True_Odds_Calculator_3-way'!N221+1/'True_Odds_Calculator_3-way'!O221+1/'True_Odds_Calculator_3-way'!#REF!-1)</f>
        <v>#NAME?</v>
      </c>
      <c r="H222" s="6" t="e">
        <f ca="1">IF('Log_working_3-way'!$D222="","",'True_Odds_Calculator_3-way'!N221/'True_Odds_Calculator_3-way'!A221-1)</f>
        <v>#NAME?</v>
      </c>
      <c r="I222" s="6" t="e">
        <f ca="1">IF('Log_working_3-way'!$D222="","",'True_Odds_Calculator_3-way'!O221/'True_Odds_Calculator_3-way'!B221-1)</f>
        <v>#NAME?</v>
      </c>
      <c r="J222" s="6" t="e">
        <f ca="1">IF('Log_working_3-way'!$D222="","",'True_Odds_Calculator_3-way'!#REF!/'True_Odds_Calculator_3-way'!C221-1)</f>
        <v>#NAME?</v>
      </c>
      <c r="K222" s="6" t="e">
        <f ca="1">IF('Log_working_3-way'!$D222="","",1/'True_Odds_Calculator_3-way'!A221+1/'True_Odds_Calculator_3-way'!B221+1/'True_Odds_Calculator_3-way'!C221-1)</f>
        <v>#NAME?</v>
      </c>
    </row>
    <row r="223" spans="4:11" x14ac:dyDescent="0.25">
      <c r="D223" t="e">
        <f ca="1">solve_for_c('True_Odds_Calculator_3-way'!A222,'True_Odds_Calculator_3-way'!B222,'True_Odds_Calculator_3-way'!C222,'Log_working_3-way'!B$1,'Log_working_3-way'!B$2)</f>
        <v>#NAME?</v>
      </c>
      <c r="F223" s="6" t="e">
        <f ca="1">IF('Log_working_3-way'!D223="","",1/'True_Odds_Calculator_3-way'!N222+1/'True_Odds_Calculator_3-way'!O222+1/'True_Odds_Calculator_3-way'!#REF!-1)</f>
        <v>#NAME?</v>
      </c>
      <c r="H223" s="6" t="e">
        <f ca="1">IF('Log_working_3-way'!$D223="","",'True_Odds_Calculator_3-way'!N222/'True_Odds_Calculator_3-way'!A222-1)</f>
        <v>#NAME?</v>
      </c>
      <c r="I223" s="6" t="e">
        <f ca="1">IF('Log_working_3-way'!$D223="","",'True_Odds_Calculator_3-way'!O222/'True_Odds_Calculator_3-way'!B222-1)</f>
        <v>#NAME?</v>
      </c>
      <c r="J223" s="6" t="e">
        <f ca="1">IF('Log_working_3-way'!$D223="","",'True_Odds_Calculator_3-way'!#REF!/'True_Odds_Calculator_3-way'!C222-1)</f>
        <v>#NAME?</v>
      </c>
      <c r="K223" s="6" t="e">
        <f ca="1">IF('Log_working_3-way'!$D223="","",1/'True_Odds_Calculator_3-way'!A222+1/'True_Odds_Calculator_3-way'!B222+1/'True_Odds_Calculator_3-way'!C222-1)</f>
        <v>#NAME?</v>
      </c>
    </row>
    <row r="224" spans="4:11" x14ac:dyDescent="0.25">
      <c r="D224" t="e">
        <f ca="1">solve_for_c('True_Odds_Calculator_3-way'!A223,'True_Odds_Calculator_3-way'!B223,'True_Odds_Calculator_3-way'!C223,'Log_working_3-way'!B$1,'Log_working_3-way'!B$2)</f>
        <v>#NAME?</v>
      </c>
      <c r="F224" s="6" t="e">
        <f ca="1">IF('Log_working_3-way'!D224="","",1/'True_Odds_Calculator_3-way'!N223+1/'True_Odds_Calculator_3-way'!O223+1/'True_Odds_Calculator_3-way'!#REF!-1)</f>
        <v>#NAME?</v>
      </c>
      <c r="H224" s="6" t="e">
        <f ca="1">IF('Log_working_3-way'!$D224="","",'True_Odds_Calculator_3-way'!N223/'True_Odds_Calculator_3-way'!A223-1)</f>
        <v>#NAME?</v>
      </c>
      <c r="I224" s="6" t="e">
        <f ca="1">IF('Log_working_3-way'!$D224="","",'True_Odds_Calculator_3-way'!O223/'True_Odds_Calculator_3-way'!B223-1)</f>
        <v>#NAME?</v>
      </c>
      <c r="J224" s="6" t="e">
        <f ca="1">IF('Log_working_3-way'!$D224="","",'True_Odds_Calculator_3-way'!#REF!/'True_Odds_Calculator_3-way'!C223-1)</f>
        <v>#NAME?</v>
      </c>
      <c r="K224" s="6" t="e">
        <f ca="1">IF('Log_working_3-way'!$D224="","",1/'True_Odds_Calculator_3-way'!A223+1/'True_Odds_Calculator_3-way'!B223+1/'True_Odds_Calculator_3-way'!C223-1)</f>
        <v>#NAME?</v>
      </c>
    </row>
    <row r="225" spans="4:11" x14ac:dyDescent="0.25">
      <c r="D225" t="e">
        <f ca="1">solve_for_c('True_Odds_Calculator_3-way'!A224,'True_Odds_Calculator_3-way'!B224,'True_Odds_Calculator_3-way'!C224,'Log_working_3-way'!B$1,'Log_working_3-way'!B$2)</f>
        <v>#NAME?</v>
      </c>
      <c r="F225" s="6" t="e">
        <f ca="1">IF('Log_working_3-way'!D225="","",1/'True_Odds_Calculator_3-way'!N224+1/'True_Odds_Calculator_3-way'!O224+1/'True_Odds_Calculator_3-way'!#REF!-1)</f>
        <v>#NAME?</v>
      </c>
      <c r="H225" s="6" t="e">
        <f ca="1">IF('Log_working_3-way'!$D225="","",'True_Odds_Calculator_3-way'!N224/'True_Odds_Calculator_3-way'!A224-1)</f>
        <v>#NAME?</v>
      </c>
      <c r="I225" s="6" t="e">
        <f ca="1">IF('Log_working_3-way'!$D225="","",'True_Odds_Calculator_3-way'!O224/'True_Odds_Calculator_3-way'!B224-1)</f>
        <v>#NAME?</v>
      </c>
      <c r="J225" s="6" t="e">
        <f ca="1">IF('Log_working_3-way'!$D225="","",'True_Odds_Calculator_3-way'!#REF!/'True_Odds_Calculator_3-way'!C224-1)</f>
        <v>#NAME?</v>
      </c>
      <c r="K225" s="6" t="e">
        <f ca="1">IF('Log_working_3-way'!$D225="","",1/'True_Odds_Calculator_3-way'!A224+1/'True_Odds_Calculator_3-way'!B224+1/'True_Odds_Calculator_3-way'!C224-1)</f>
        <v>#NAME?</v>
      </c>
    </row>
    <row r="226" spans="4:11" x14ac:dyDescent="0.25">
      <c r="D226" t="e">
        <f ca="1">solve_for_c('True_Odds_Calculator_3-way'!A225,'True_Odds_Calculator_3-way'!B225,'True_Odds_Calculator_3-way'!C225,'Log_working_3-way'!B$1,'Log_working_3-way'!B$2)</f>
        <v>#NAME?</v>
      </c>
      <c r="F226" s="6" t="e">
        <f ca="1">IF('Log_working_3-way'!D226="","",1/'True_Odds_Calculator_3-way'!N225+1/'True_Odds_Calculator_3-way'!O225+1/'True_Odds_Calculator_3-way'!#REF!-1)</f>
        <v>#NAME?</v>
      </c>
      <c r="H226" s="6" t="e">
        <f ca="1">IF('Log_working_3-way'!$D226="","",'True_Odds_Calculator_3-way'!N225/'True_Odds_Calculator_3-way'!A225-1)</f>
        <v>#NAME?</v>
      </c>
      <c r="I226" s="6" t="e">
        <f ca="1">IF('Log_working_3-way'!$D226="","",'True_Odds_Calculator_3-way'!O225/'True_Odds_Calculator_3-way'!B225-1)</f>
        <v>#NAME?</v>
      </c>
      <c r="J226" s="6" t="e">
        <f ca="1">IF('Log_working_3-way'!$D226="","",'True_Odds_Calculator_3-way'!#REF!/'True_Odds_Calculator_3-way'!C225-1)</f>
        <v>#NAME?</v>
      </c>
      <c r="K226" s="6" t="e">
        <f ca="1">IF('Log_working_3-way'!$D226="","",1/'True_Odds_Calculator_3-way'!A225+1/'True_Odds_Calculator_3-way'!B225+1/'True_Odds_Calculator_3-way'!C225-1)</f>
        <v>#NAME?</v>
      </c>
    </row>
    <row r="227" spans="4:11" x14ac:dyDescent="0.25">
      <c r="D227" t="e">
        <f ca="1">solve_for_c('True_Odds_Calculator_3-way'!A226,'True_Odds_Calculator_3-way'!B226,'True_Odds_Calculator_3-way'!C226,'Log_working_3-way'!B$1,'Log_working_3-way'!B$2)</f>
        <v>#NAME?</v>
      </c>
      <c r="F227" s="6" t="e">
        <f ca="1">IF('Log_working_3-way'!D227="","",1/'True_Odds_Calculator_3-way'!N226+1/'True_Odds_Calculator_3-way'!O226+1/'True_Odds_Calculator_3-way'!#REF!-1)</f>
        <v>#NAME?</v>
      </c>
      <c r="H227" s="6" t="e">
        <f ca="1">IF('Log_working_3-way'!$D227="","",'True_Odds_Calculator_3-way'!N226/'True_Odds_Calculator_3-way'!A226-1)</f>
        <v>#NAME?</v>
      </c>
      <c r="I227" s="6" t="e">
        <f ca="1">IF('Log_working_3-way'!$D227="","",'True_Odds_Calculator_3-way'!O226/'True_Odds_Calculator_3-way'!B226-1)</f>
        <v>#NAME?</v>
      </c>
      <c r="J227" s="6" t="e">
        <f ca="1">IF('Log_working_3-way'!$D227="","",'True_Odds_Calculator_3-way'!#REF!/'True_Odds_Calculator_3-way'!C226-1)</f>
        <v>#NAME?</v>
      </c>
      <c r="K227" s="6" t="e">
        <f ca="1">IF('Log_working_3-way'!$D227="","",1/'True_Odds_Calculator_3-way'!A226+1/'True_Odds_Calculator_3-way'!B226+1/'True_Odds_Calculator_3-way'!C226-1)</f>
        <v>#NAME?</v>
      </c>
    </row>
    <row r="228" spans="4:11" x14ac:dyDescent="0.25">
      <c r="D228" t="e">
        <f ca="1">solve_for_c('True_Odds_Calculator_3-way'!A227,'True_Odds_Calculator_3-way'!B227,'True_Odds_Calculator_3-way'!C227,'Log_working_3-way'!B$1,'Log_working_3-way'!B$2)</f>
        <v>#NAME?</v>
      </c>
      <c r="F228" s="6" t="e">
        <f ca="1">IF('Log_working_3-way'!D228="","",1/'True_Odds_Calculator_3-way'!N227+1/'True_Odds_Calculator_3-way'!O227+1/'True_Odds_Calculator_3-way'!#REF!-1)</f>
        <v>#NAME?</v>
      </c>
      <c r="H228" s="6" t="e">
        <f ca="1">IF('Log_working_3-way'!$D228="","",'True_Odds_Calculator_3-way'!N227/'True_Odds_Calculator_3-way'!A227-1)</f>
        <v>#NAME?</v>
      </c>
      <c r="I228" s="6" t="e">
        <f ca="1">IF('Log_working_3-way'!$D228="","",'True_Odds_Calculator_3-way'!O227/'True_Odds_Calculator_3-way'!B227-1)</f>
        <v>#NAME?</v>
      </c>
      <c r="J228" s="6" t="e">
        <f ca="1">IF('Log_working_3-way'!$D228="","",'True_Odds_Calculator_3-way'!#REF!/'True_Odds_Calculator_3-way'!C227-1)</f>
        <v>#NAME?</v>
      </c>
      <c r="K228" s="6" t="e">
        <f ca="1">IF('Log_working_3-way'!$D228="","",1/'True_Odds_Calculator_3-way'!A227+1/'True_Odds_Calculator_3-way'!B227+1/'True_Odds_Calculator_3-way'!C227-1)</f>
        <v>#NAME?</v>
      </c>
    </row>
    <row r="229" spans="4:11" x14ac:dyDescent="0.25">
      <c r="D229" t="e">
        <f ca="1">solve_for_c('True_Odds_Calculator_3-way'!A228,'True_Odds_Calculator_3-way'!B228,'True_Odds_Calculator_3-way'!C228,'Log_working_3-way'!B$1,'Log_working_3-way'!B$2)</f>
        <v>#NAME?</v>
      </c>
      <c r="F229" s="6" t="e">
        <f ca="1">IF('Log_working_3-way'!D229="","",1/'True_Odds_Calculator_3-way'!N228+1/'True_Odds_Calculator_3-way'!O228+1/'True_Odds_Calculator_3-way'!#REF!-1)</f>
        <v>#NAME?</v>
      </c>
      <c r="H229" s="6" t="e">
        <f ca="1">IF('Log_working_3-way'!$D229="","",'True_Odds_Calculator_3-way'!N228/'True_Odds_Calculator_3-way'!A228-1)</f>
        <v>#NAME?</v>
      </c>
      <c r="I229" s="6" t="e">
        <f ca="1">IF('Log_working_3-way'!$D229="","",'True_Odds_Calculator_3-way'!O228/'True_Odds_Calculator_3-way'!B228-1)</f>
        <v>#NAME?</v>
      </c>
      <c r="J229" s="6" t="e">
        <f ca="1">IF('Log_working_3-way'!$D229="","",'True_Odds_Calculator_3-way'!#REF!/'True_Odds_Calculator_3-way'!C228-1)</f>
        <v>#NAME?</v>
      </c>
      <c r="K229" s="6" t="e">
        <f ca="1">IF('Log_working_3-way'!$D229="","",1/'True_Odds_Calculator_3-way'!A228+1/'True_Odds_Calculator_3-way'!B228+1/'True_Odds_Calculator_3-way'!C228-1)</f>
        <v>#NAME?</v>
      </c>
    </row>
    <row r="230" spans="4:11" x14ac:dyDescent="0.25">
      <c r="D230" t="e">
        <f ca="1">solve_for_c('True_Odds_Calculator_3-way'!A229,'True_Odds_Calculator_3-way'!B229,'True_Odds_Calculator_3-way'!C229,'Log_working_3-way'!B$1,'Log_working_3-way'!B$2)</f>
        <v>#NAME?</v>
      </c>
      <c r="F230" s="6" t="e">
        <f ca="1">IF('Log_working_3-way'!D230="","",1/'True_Odds_Calculator_3-way'!N229+1/'True_Odds_Calculator_3-way'!O229+1/'True_Odds_Calculator_3-way'!#REF!-1)</f>
        <v>#NAME?</v>
      </c>
      <c r="H230" s="6" t="e">
        <f ca="1">IF('Log_working_3-way'!$D230="","",'True_Odds_Calculator_3-way'!N229/'True_Odds_Calculator_3-way'!A229-1)</f>
        <v>#NAME?</v>
      </c>
      <c r="I230" s="6" t="e">
        <f ca="1">IF('Log_working_3-way'!$D230="","",'True_Odds_Calculator_3-way'!O229/'True_Odds_Calculator_3-way'!B229-1)</f>
        <v>#NAME?</v>
      </c>
      <c r="J230" s="6" t="e">
        <f ca="1">IF('Log_working_3-way'!$D230="","",'True_Odds_Calculator_3-way'!#REF!/'True_Odds_Calculator_3-way'!C229-1)</f>
        <v>#NAME?</v>
      </c>
      <c r="K230" s="6" t="e">
        <f ca="1">IF('Log_working_3-way'!$D230="","",1/'True_Odds_Calculator_3-way'!A229+1/'True_Odds_Calculator_3-way'!B229+1/'True_Odds_Calculator_3-way'!C229-1)</f>
        <v>#NAME?</v>
      </c>
    </row>
    <row r="231" spans="4:11" x14ac:dyDescent="0.25">
      <c r="D231" t="e">
        <f ca="1">solve_for_c('True_Odds_Calculator_3-way'!A230,'True_Odds_Calculator_3-way'!B230,'True_Odds_Calculator_3-way'!C230,'Log_working_3-way'!B$1,'Log_working_3-way'!B$2)</f>
        <v>#NAME?</v>
      </c>
      <c r="F231" s="6" t="e">
        <f ca="1">IF('Log_working_3-way'!D231="","",1/'True_Odds_Calculator_3-way'!N230+1/'True_Odds_Calculator_3-way'!O230+1/'True_Odds_Calculator_3-way'!#REF!-1)</f>
        <v>#NAME?</v>
      </c>
      <c r="H231" s="6" t="e">
        <f ca="1">IF('Log_working_3-way'!$D231="","",'True_Odds_Calculator_3-way'!N230/'True_Odds_Calculator_3-way'!A230-1)</f>
        <v>#NAME?</v>
      </c>
      <c r="I231" s="6" t="e">
        <f ca="1">IF('Log_working_3-way'!$D231="","",'True_Odds_Calculator_3-way'!O230/'True_Odds_Calculator_3-way'!B230-1)</f>
        <v>#NAME?</v>
      </c>
      <c r="J231" s="6" t="e">
        <f ca="1">IF('Log_working_3-way'!$D231="","",'True_Odds_Calculator_3-way'!#REF!/'True_Odds_Calculator_3-way'!C230-1)</f>
        <v>#NAME?</v>
      </c>
      <c r="K231" s="6" t="e">
        <f ca="1">IF('Log_working_3-way'!$D231="","",1/'True_Odds_Calculator_3-way'!A230+1/'True_Odds_Calculator_3-way'!B230+1/'True_Odds_Calculator_3-way'!C230-1)</f>
        <v>#NAME?</v>
      </c>
    </row>
    <row r="232" spans="4:11" x14ac:dyDescent="0.25">
      <c r="D232" t="e">
        <f ca="1">solve_for_c('True_Odds_Calculator_3-way'!A231,'True_Odds_Calculator_3-way'!B231,'True_Odds_Calculator_3-way'!C231,'Log_working_3-way'!B$1,'Log_working_3-way'!B$2)</f>
        <v>#NAME?</v>
      </c>
      <c r="F232" s="6" t="e">
        <f ca="1">IF('Log_working_3-way'!D232="","",1/'True_Odds_Calculator_3-way'!N231+1/'True_Odds_Calculator_3-way'!O231+1/'True_Odds_Calculator_3-way'!#REF!-1)</f>
        <v>#NAME?</v>
      </c>
      <c r="H232" s="6" t="e">
        <f ca="1">IF('Log_working_3-way'!$D232="","",'True_Odds_Calculator_3-way'!N231/'True_Odds_Calculator_3-way'!A231-1)</f>
        <v>#NAME?</v>
      </c>
      <c r="I232" s="6" t="e">
        <f ca="1">IF('Log_working_3-way'!$D232="","",'True_Odds_Calculator_3-way'!O231/'True_Odds_Calculator_3-way'!B231-1)</f>
        <v>#NAME?</v>
      </c>
      <c r="J232" s="6" t="e">
        <f ca="1">IF('Log_working_3-way'!$D232="","",'True_Odds_Calculator_3-way'!#REF!/'True_Odds_Calculator_3-way'!C231-1)</f>
        <v>#NAME?</v>
      </c>
      <c r="K232" s="6" t="e">
        <f ca="1">IF('Log_working_3-way'!$D232="","",1/'True_Odds_Calculator_3-way'!A231+1/'True_Odds_Calculator_3-way'!B231+1/'True_Odds_Calculator_3-way'!C231-1)</f>
        <v>#NAME?</v>
      </c>
    </row>
    <row r="233" spans="4:11" x14ac:dyDescent="0.25">
      <c r="D233" t="e">
        <f ca="1">solve_for_c('True_Odds_Calculator_3-way'!A232,'True_Odds_Calculator_3-way'!B232,'True_Odds_Calculator_3-way'!C232,'Log_working_3-way'!B$1,'Log_working_3-way'!B$2)</f>
        <v>#NAME?</v>
      </c>
      <c r="F233" s="6" t="e">
        <f ca="1">IF('Log_working_3-way'!D233="","",1/'True_Odds_Calculator_3-way'!N232+1/'True_Odds_Calculator_3-way'!O232+1/'True_Odds_Calculator_3-way'!#REF!-1)</f>
        <v>#NAME?</v>
      </c>
      <c r="H233" s="6" t="e">
        <f ca="1">IF('Log_working_3-way'!$D233="","",'True_Odds_Calculator_3-way'!N232/'True_Odds_Calculator_3-way'!A232-1)</f>
        <v>#NAME?</v>
      </c>
      <c r="I233" s="6" t="e">
        <f ca="1">IF('Log_working_3-way'!$D233="","",'True_Odds_Calculator_3-way'!O232/'True_Odds_Calculator_3-way'!B232-1)</f>
        <v>#NAME?</v>
      </c>
      <c r="J233" s="6" t="e">
        <f ca="1">IF('Log_working_3-way'!$D233="","",'True_Odds_Calculator_3-way'!#REF!/'True_Odds_Calculator_3-way'!C232-1)</f>
        <v>#NAME?</v>
      </c>
      <c r="K233" s="6" t="e">
        <f ca="1">IF('Log_working_3-way'!$D233="","",1/'True_Odds_Calculator_3-way'!A232+1/'True_Odds_Calculator_3-way'!B232+1/'True_Odds_Calculator_3-way'!C232-1)</f>
        <v>#NAME?</v>
      </c>
    </row>
    <row r="234" spans="4:11" x14ac:dyDescent="0.25">
      <c r="D234" t="e">
        <f ca="1">solve_for_c('True_Odds_Calculator_3-way'!A233,'True_Odds_Calculator_3-way'!B233,'True_Odds_Calculator_3-way'!C233,'Log_working_3-way'!B$1,'Log_working_3-way'!B$2)</f>
        <v>#NAME?</v>
      </c>
      <c r="F234" s="6" t="e">
        <f ca="1">IF('Log_working_3-way'!D234="","",1/'True_Odds_Calculator_3-way'!N233+1/'True_Odds_Calculator_3-way'!O233+1/'True_Odds_Calculator_3-way'!#REF!-1)</f>
        <v>#NAME?</v>
      </c>
      <c r="H234" s="6" t="e">
        <f ca="1">IF('Log_working_3-way'!$D234="","",'True_Odds_Calculator_3-way'!N233/'True_Odds_Calculator_3-way'!A233-1)</f>
        <v>#NAME?</v>
      </c>
      <c r="I234" s="6" t="e">
        <f ca="1">IF('Log_working_3-way'!$D234="","",'True_Odds_Calculator_3-way'!O233/'True_Odds_Calculator_3-way'!B233-1)</f>
        <v>#NAME?</v>
      </c>
      <c r="J234" s="6" t="e">
        <f ca="1">IF('Log_working_3-way'!$D234="","",'True_Odds_Calculator_3-way'!#REF!/'True_Odds_Calculator_3-way'!C233-1)</f>
        <v>#NAME?</v>
      </c>
      <c r="K234" s="6" t="e">
        <f ca="1">IF('Log_working_3-way'!$D234="","",1/'True_Odds_Calculator_3-way'!A233+1/'True_Odds_Calculator_3-way'!B233+1/'True_Odds_Calculator_3-way'!C233-1)</f>
        <v>#NAME?</v>
      </c>
    </row>
    <row r="235" spans="4:11" x14ac:dyDescent="0.25">
      <c r="D235" t="e">
        <f ca="1">solve_for_c('True_Odds_Calculator_3-way'!A234,'True_Odds_Calculator_3-way'!B234,'True_Odds_Calculator_3-way'!C234,'Log_working_3-way'!B$1,'Log_working_3-way'!B$2)</f>
        <v>#NAME?</v>
      </c>
      <c r="F235" s="6" t="e">
        <f ca="1">IF('Log_working_3-way'!D235="","",1/'True_Odds_Calculator_3-way'!N234+1/'True_Odds_Calculator_3-way'!O234+1/'True_Odds_Calculator_3-way'!#REF!-1)</f>
        <v>#NAME?</v>
      </c>
      <c r="H235" s="6" t="e">
        <f ca="1">IF('Log_working_3-way'!$D235="","",'True_Odds_Calculator_3-way'!N234/'True_Odds_Calculator_3-way'!A234-1)</f>
        <v>#NAME?</v>
      </c>
      <c r="I235" s="6" t="e">
        <f ca="1">IF('Log_working_3-way'!$D235="","",'True_Odds_Calculator_3-way'!O234/'True_Odds_Calculator_3-way'!B234-1)</f>
        <v>#NAME?</v>
      </c>
      <c r="J235" s="6" t="e">
        <f ca="1">IF('Log_working_3-way'!$D235="","",'True_Odds_Calculator_3-way'!#REF!/'True_Odds_Calculator_3-way'!C234-1)</f>
        <v>#NAME?</v>
      </c>
      <c r="K235" s="6" t="e">
        <f ca="1">IF('Log_working_3-way'!$D235="","",1/'True_Odds_Calculator_3-way'!A234+1/'True_Odds_Calculator_3-way'!B234+1/'True_Odds_Calculator_3-way'!C234-1)</f>
        <v>#NAME?</v>
      </c>
    </row>
    <row r="236" spans="4:11" x14ac:dyDescent="0.25">
      <c r="D236" t="e">
        <f ca="1">solve_for_c('True_Odds_Calculator_3-way'!A235,'True_Odds_Calculator_3-way'!B235,'True_Odds_Calculator_3-way'!C235,'Log_working_3-way'!B$1,'Log_working_3-way'!B$2)</f>
        <v>#NAME?</v>
      </c>
      <c r="F236" s="6" t="e">
        <f ca="1">IF('Log_working_3-way'!D236="","",1/'True_Odds_Calculator_3-way'!N235+1/'True_Odds_Calculator_3-way'!O235+1/'True_Odds_Calculator_3-way'!#REF!-1)</f>
        <v>#NAME?</v>
      </c>
      <c r="H236" s="6" t="e">
        <f ca="1">IF('Log_working_3-way'!$D236="","",'True_Odds_Calculator_3-way'!N235/'True_Odds_Calculator_3-way'!A235-1)</f>
        <v>#NAME?</v>
      </c>
      <c r="I236" s="6" t="e">
        <f ca="1">IF('Log_working_3-way'!$D236="","",'True_Odds_Calculator_3-way'!O235/'True_Odds_Calculator_3-way'!B235-1)</f>
        <v>#NAME?</v>
      </c>
      <c r="J236" s="6" t="e">
        <f ca="1">IF('Log_working_3-way'!$D236="","",'True_Odds_Calculator_3-way'!#REF!/'True_Odds_Calculator_3-way'!C235-1)</f>
        <v>#NAME?</v>
      </c>
      <c r="K236" s="6" t="e">
        <f ca="1">IF('Log_working_3-way'!$D236="","",1/'True_Odds_Calculator_3-way'!A235+1/'True_Odds_Calculator_3-way'!B235+1/'True_Odds_Calculator_3-way'!C235-1)</f>
        <v>#NAME?</v>
      </c>
    </row>
    <row r="237" spans="4:11" x14ac:dyDescent="0.25">
      <c r="D237" t="e">
        <f ca="1">solve_for_c('True_Odds_Calculator_3-way'!A236,'True_Odds_Calculator_3-way'!B236,'True_Odds_Calculator_3-way'!C236,'Log_working_3-way'!B$1,'Log_working_3-way'!B$2)</f>
        <v>#NAME?</v>
      </c>
      <c r="F237" s="6" t="e">
        <f ca="1">IF('Log_working_3-way'!D237="","",1/'True_Odds_Calculator_3-way'!N236+1/'True_Odds_Calculator_3-way'!O236+1/'True_Odds_Calculator_3-way'!#REF!-1)</f>
        <v>#NAME?</v>
      </c>
      <c r="H237" s="6" t="e">
        <f ca="1">IF('Log_working_3-way'!$D237="","",'True_Odds_Calculator_3-way'!N236/'True_Odds_Calculator_3-way'!A236-1)</f>
        <v>#NAME?</v>
      </c>
      <c r="I237" s="6" t="e">
        <f ca="1">IF('Log_working_3-way'!$D237="","",'True_Odds_Calculator_3-way'!O236/'True_Odds_Calculator_3-way'!B236-1)</f>
        <v>#NAME?</v>
      </c>
      <c r="J237" s="6" t="e">
        <f ca="1">IF('Log_working_3-way'!$D237="","",'True_Odds_Calculator_3-way'!#REF!/'True_Odds_Calculator_3-way'!C236-1)</f>
        <v>#NAME?</v>
      </c>
      <c r="K237" s="6" t="e">
        <f ca="1">IF('Log_working_3-way'!$D237="","",1/'True_Odds_Calculator_3-way'!A236+1/'True_Odds_Calculator_3-way'!B236+1/'True_Odds_Calculator_3-way'!C236-1)</f>
        <v>#NAME?</v>
      </c>
    </row>
    <row r="238" spans="4:11" x14ac:dyDescent="0.25">
      <c r="D238" t="e">
        <f ca="1">solve_for_c('True_Odds_Calculator_3-way'!A237,'True_Odds_Calculator_3-way'!B237,'True_Odds_Calculator_3-way'!C237,'Log_working_3-way'!B$1,'Log_working_3-way'!B$2)</f>
        <v>#NAME?</v>
      </c>
      <c r="F238" s="6" t="e">
        <f ca="1">IF('Log_working_3-way'!D238="","",1/'True_Odds_Calculator_3-way'!N237+1/'True_Odds_Calculator_3-way'!O237+1/'True_Odds_Calculator_3-way'!#REF!-1)</f>
        <v>#NAME?</v>
      </c>
      <c r="H238" s="6" t="e">
        <f ca="1">IF('Log_working_3-way'!$D238="","",'True_Odds_Calculator_3-way'!N237/'True_Odds_Calculator_3-way'!A237-1)</f>
        <v>#NAME?</v>
      </c>
      <c r="I238" s="6" t="e">
        <f ca="1">IF('Log_working_3-way'!$D238="","",'True_Odds_Calculator_3-way'!O237/'True_Odds_Calculator_3-way'!B237-1)</f>
        <v>#NAME?</v>
      </c>
      <c r="J238" s="6" t="e">
        <f ca="1">IF('Log_working_3-way'!$D238="","",'True_Odds_Calculator_3-way'!#REF!/'True_Odds_Calculator_3-way'!C237-1)</f>
        <v>#NAME?</v>
      </c>
      <c r="K238" s="6" t="e">
        <f ca="1">IF('Log_working_3-way'!$D238="","",1/'True_Odds_Calculator_3-way'!A237+1/'True_Odds_Calculator_3-way'!B237+1/'True_Odds_Calculator_3-way'!C237-1)</f>
        <v>#NAME?</v>
      </c>
    </row>
    <row r="239" spans="4:11" x14ac:dyDescent="0.25">
      <c r="D239" t="e">
        <f ca="1">solve_for_c('True_Odds_Calculator_3-way'!A238,'True_Odds_Calculator_3-way'!B238,'True_Odds_Calculator_3-way'!C238,'Log_working_3-way'!B$1,'Log_working_3-way'!B$2)</f>
        <v>#NAME?</v>
      </c>
      <c r="F239" s="6" t="e">
        <f ca="1">IF('Log_working_3-way'!D239="","",1/'True_Odds_Calculator_3-way'!N238+1/'True_Odds_Calculator_3-way'!O238+1/'True_Odds_Calculator_3-way'!#REF!-1)</f>
        <v>#NAME?</v>
      </c>
      <c r="H239" s="6" t="e">
        <f ca="1">IF('Log_working_3-way'!$D239="","",'True_Odds_Calculator_3-way'!N238/'True_Odds_Calculator_3-way'!A238-1)</f>
        <v>#NAME?</v>
      </c>
      <c r="I239" s="6" t="e">
        <f ca="1">IF('Log_working_3-way'!$D239="","",'True_Odds_Calculator_3-way'!O238/'True_Odds_Calculator_3-way'!B238-1)</f>
        <v>#NAME?</v>
      </c>
      <c r="J239" s="6" t="e">
        <f ca="1">IF('Log_working_3-way'!$D239="","",'True_Odds_Calculator_3-way'!#REF!/'True_Odds_Calculator_3-way'!C238-1)</f>
        <v>#NAME?</v>
      </c>
      <c r="K239" s="6" t="e">
        <f ca="1">IF('Log_working_3-way'!$D239="","",1/'True_Odds_Calculator_3-way'!A238+1/'True_Odds_Calculator_3-way'!B238+1/'True_Odds_Calculator_3-way'!C238-1)</f>
        <v>#NAME?</v>
      </c>
    </row>
    <row r="240" spans="4:11" x14ac:dyDescent="0.25">
      <c r="D240" t="e">
        <f ca="1">solve_for_c('True_Odds_Calculator_3-way'!A239,'True_Odds_Calculator_3-way'!B239,'True_Odds_Calculator_3-way'!C239,'Log_working_3-way'!B$1,'Log_working_3-way'!B$2)</f>
        <v>#NAME?</v>
      </c>
      <c r="F240" s="6" t="e">
        <f ca="1">IF('Log_working_3-way'!D240="","",1/'True_Odds_Calculator_3-way'!N239+1/'True_Odds_Calculator_3-way'!O239+1/'True_Odds_Calculator_3-way'!#REF!-1)</f>
        <v>#NAME?</v>
      </c>
      <c r="H240" s="6" t="e">
        <f ca="1">IF('Log_working_3-way'!$D240="","",'True_Odds_Calculator_3-way'!N239/'True_Odds_Calculator_3-way'!A239-1)</f>
        <v>#NAME?</v>
      </c>
      <c r="I240" s="6" t="e">
        <f ca="1">IF('Log_working_3-way'!$D240="","",'True_Odds_Calculator_3-way'!O239/'True_Odds_Calculator_3-way'!B239-1)</f>
        <v>#NAME?</v>
      </c>
      <c r="J240" s="6" t="e">
        <f ca="1">IF('Log_working_3-way'!$D240="","",'True_Odds_Calculator_3-way'!#REF!/'True_Odds_Calculator_3-way'!C239-1)</f>
        <v>#NAME?</v>
      </c>
      <c r="K240" s="6" t="e">
        <f ca="1">IF('Log_working_3-way'!$D240="","",1/'True_Odds_Calculator_3-way'!A239+1/'True_Odds_Calculator_3-way'!B239+1/'True_Odds_Calculator_3-way'!C239-1)</f>
        <v>#NAME?</v>
      </c>
    </row>
    <row r="241" spans="4:11" x14ac:dyDescent="0.25">
      <c r="D241" t="e">
        <f ca="1">solve_for_c('True_Odds_Calculator_3-way'!A240,'True_Odds_Calculator_3-way'!B240,'True_Odds_Calculator_3-way'!C240,'Log_working_3-way'!B$1,'Log_working_3-way'!B$2)</f>
        <v>#NAME?</v>
      </c>
      <c r="F241" s="6" t="e">
        <f ca="1">IF('Log_working_3-way'!D241="","",1/'True_Odds_Calculator_3-way'!N240+1/'True_Odds_Calculator_3-way'!O240+1/'True_Odds_Calculator_3-way'!#REF!-1)</f>
        <v>#NAME?</v>
      </c>
      <c r="H241" s="6" t="e">
        <f ca="1">IF('Log_working_3-way'!$D241="","",'True_Odds_Calculator_3-way'!N240/'True_Odds_Calculator_3-way'!A240-1)</f>
        <v>#NAME?</v>
      </c>
      <c r="I241" s="6" t="e">
        <f ca="1">IF('Log_working_3-way'!$D241="","",'True_Odds_Calculator_3-way'!O240/'True_Odds_Calculator_3-way'!B240-1)</f>
        <v>#NAME?</v>
      </c>
      <c r="J241" s="6" t="e">
        <f ca="1">IF('Log_working_3-way'!$D241="","",'True_Odds_Calculator_3-way'!#REF!/'True_Odds_Calculator_3-way'!C240-1)</f>
        <v>#NAME?</v>
      </c>
      <c r="K241" s="6" t="e">
        <f ca="1">IF('Log_working_3-way'!$D241="","",1/'True_Odds_Calculator_3-way'!A240+1/'True_Odds_Calculator_3-way'!B240+1/'True_Odds_Calculator_3-way'!C240-1)</f>
        <v>#NAME?</v>
      </c>
    </row>
    <row r="242" spans="4:11" x14ac:dyDescent="0.25">
      <c r="D242" t="e">
        <f ca="1">solve_for_c('True_Odds_Calculator_3-way'!A241,'True_Odds_Calculator_3-way'!B241,'True_Odds_Calculator_3-way'!C241,'Log_working_3-way'!B$1,'Log_working_3-way'!B$2)</f>
        <v>#NAME?</v>
      </c>
      <c r="F242" s="6" t="e">
        <f ca="1">IF('Log_working_3-way'!D242="","",1/'True_Odds_Calculator_3-way'!N241+1/'True_Odds_Calculator_3-way'!O241+1/'True_Odds_Calculator_3-way'!#REF!-1)</f>
        <v>#NAME?</v>
      </c>
      <c r="H242" s="6" t="e">
        <f ca="1">IF('Log_working_3-way'!$D242="","",'True_Odds_Calculator_3-way'!N241/'True_Odds_Calculator_3-way'!A241-1)</f>
        <v>#NAME?</v>
      </c>
      <c r="I242" s="6" t="e">
        <f ca="1">IF('Log_working_3-way'!$D242="","",'True_Odds_Calculator_3-way'!O241/'True_Odds_Calculator_3-way'!B241-1)</f>
        <v>#NAME?</v>
      </c>
      <c r="J242" s="6" t="e">
        <f ca="1">IF('Log_working_3-way'!$D242="","",'True_Odds_Calculator_3-way'!#REF!/'True_Odds_Calculator_3-way'!C241-1)</f>
        <v>#NAME?</v>
      </c>
      <c r="K242" s="6" t="e">
        <f ca="1">IF('Log_working_3-way'!$D242="","",1/'True_Odds_Calculator_3-way'!A241+1/'True_Odds_Calculator_3-way'!B241+1/'True_Odds_Calculator_3-way'!C241-1)</f>
        <v>#NAME?</v>
      </c>
    </row>
    <row r="243" spans="4:11" x14ac:dyDescent="0.25">
      <c r="D243" t="e">
        <f ca="1">solve_for_c('True_Odds_Calculator_3-way'!A242,'True_Odds_Calculator_3-way'!B242,'True_Odds_Calculator_3-way'!C242,'Log_working_3-way'!B$1,'Log_working_3-way'!B$2)</f>
        <v>#NAME?</v>
      </c>
      <c r="F243" s="6" t="e">
        <f ca="1">IF('Log_working_3-way'!D243="","",1/'True_Odds_Calculator_3-way'!N242+1/'True_Odds_Calculator_3-way'!O242+1/'True_Odds_Calculator_3-way'!#REF!-1)</f>
        <v>#NAME?</v>
      </c>
      <c r="H243" s="6" t="e">
        <f ca="1">IF('Log_working_3-way'!$D243="","",'True_Odds_Calculator_3-way'!N242/'True_Odds_Calculator_3-way'!A242-1)</f>
        <v>#NAME?</v>
      </c>
      <c r="I243" s="6" t="e">
        <f ca="1">IF('Log_working_3-way'!$D243="","",'True_Odds_Calculator_3-way'!O242/'True_Odds_Calculator_3-way'!B242-1)</f>
        <v>#NAME?</v>
      </c>
      <c r="J243" s="6" t="e">
        <f ca="1">IF('Log_working_3-way'!$D243="","",'True_Odds_Calculator_3-way'!#REF!/'True_Odds_Calculator_3-way'!C242-1)</f>
        <v>#NAME?</v>
      </c>
      <c r="K243" s="6" t="e">
        <f ca="1">IF('Log_working_3-way'!$D243="","",1/'True_Odds_Calculator_3-way'!A242+1/'True_Odds_Calculator_3-way'!B242+1/'True_Odds_Calculator_3-way'!C242-1)</f>
        <v>#NAME?</v>
      </c>
    </row>
    <row r="244" spans="4:11" x14ac:dyDescent="0.25">
      <c r="D244" t="e">
        <f ca="1">solve_for_c('True_Odds_Calculator_3-way'!A243,'True_Odds_Calculator_3-way'!B243,'True_Odds_Calculator_3-way'!C243,'Log_working_3-way'!B$1,'Log_working_3-way'!B$2)</f>
        <v>#NAME?</v>
      </c>
      <c r="F244" s="6" t="e">
        <f ca="1">IF('Log_working_3-way'!D244="","",1/'True_Odds_Calculator_3-way'!N243+1/'True_Odds_Calculator_3-way'!O243+1/'True_Odds_Calculator_3-way'!#REF!-1)</f>
        <v>#NAME?</v>
      </c>
      <c r="H244" s="6" t="e">
        <f ca="1">IF('Log_working_3-way'!$D244="","",'True_Odds_Calculator_3-way'!N243/'True_Odds_Calculator_3-way'!A243-1)</f>
        <v>#NAME?</v>
      </c>
      <c r="I244" s="6" t="e">
        <f ca="1">IF('Log_working_3-way'!$D244="","",'True_Odds_Calculator_3-way'!O243/'True_Odds_Calculator_3-way'!B243-1)</f>
        <v>#NAME?</v>
      </c>
      <c r="J244" s="6" t="e">
        <f ca="1">IF('Log_working_3-way'!$D244="","",'True_Odds_Calculator_3-way'!#REF!/'True_Odds_Calculator_3-way'!C243-1)</f>
        <v>#NAME?</v>
      </c>
      <c r="K244" s="6" t="e">
        <f ca="1">IF('Log_working_3-way'!$D244="","",1/'True_Odds_Calculator_3-way'!A243+1/'True_Odds_Calculator_3-way'!B243+1/'True_Odds_Calculator_3-way'!C243-1)</f>
        <v>#NAME?</v>
      </c>
    </row>
    <row r="245" spans="4:11" x14ac:dyDescent="0.25">
      <c r="D245" t="e">
        <f ca="1">solve_for_c('True_Odds_Calculator_3-way'!A244,'True_Odds_Calculator_3-way'!B244,'True_Odds_Calculator_3-way'!C244,'Log_working_3-way'!B$1,'Log_working_3-way'!B$2)</f>
        <v>#NAME?</v>
      </c>
      <c r="F245" s="6" t="e">
        <f ca="1">IF('Log_working_3-way'!D245="","",1/'True_Odds_Calculator_3-way'!N244+1/'True_Odds_Calculator_3-way'!O244+1/'True_Odds_Calculator_3-way'!#REF!-1)</f>
        <v>#NAME?</v>
      </c>
      <c r="H245" s="6" t="e">
        <f ca="1">IF('Log_working_3-way'!$D245="","",'True_Odds_Calculator_3-way'!N244/'True_Odds_Calculator_3-way'!A244-1)</f>
        <v>#NAME?</v>
      </c>
      <c r="I245" s="6" t="e">
        <f ca="1">IF('Log_working_3-way'!$D245="","",'True_Odds_Calculator_3-way'!O244/'True_Odds_Calculator_3-way'!B244-1)</f>
        <v>#NAME?</v>
      </c>
      <c r="J245" s="6" t="e">
        <f ca="1">IF('Log_working_3-way'!$D245="","",'True_Odds_Calculator_3-way'!#REF!/'True_Odds_Calculator_3-way'!C244-1)</f>
        <v>#NAME?</v>
      </c>
      <c r="K245" s="6" t="e">
        <f ca="1">IF('Log_working_3-way'!$D245="","",1/'True_Odds_Calculator_3-way'!A244+1/'True_Odds_Calculator_3-way'!B244+1/'True_Odds_Calculator_3-way'!C244-1)</f>
        <v>#NAME?</v>
      </c>
    </row>
    <row r="246" spans="4:11" x14ac:dyDescent="0.25">
      <c r="D246" t="e">
        <f ca="1">solve_for_c('True_Odds_Calculator_3-way'!A245,'True_Odds_Calculator_3-way'!B245,'True_Odds_Calculator_3-way'!C245,'Log_working_3-way'!B$1,'Log_working_3-way'!B$2)</f>
        <v>#NAME?</v>
      </c>
      <c r="F246" s="6" t="e">
        <f ca="1">IF('Log_working_3-way'!D246="","",1/'True_Odds_Calculator_3-way'!N245+1/'True_Odds_Calculator_3-way'!O245+1/'True_Odds_Calculator_3-way'!#REF!-1)</f>
        <v>#NAME?</v>
      </c>
      <c r="H246" s="6" t="e">
        <f ca="1">IF('Log_working_3-way'!$D246="","",'True_Odds_Calculator_3-way'!N245/'True_Odds_Calculator_3-way'!A245-1)</f>
        <v>#NAME?</v>
      </c>
      <c r="I246" s="6" t="e">
        <f ca="1">IF('Log_working_3-way'!$D246="","",'True_Odds_Calculator_3-way'!O245/'True_Odds_Calculator_3-way'!B245-1)</f>
        <v>#NAME?</v>
      </c>
      <c r="J246" s="6" t="e">
        <f ca="1">IF('Log_working_3-way'!$D246="","",'True_Odds_Calculator_3-way'!#REF!/'True_Odds_Calculator_3-way'!C245-1)</f>
        <v>#NAME?</v>
      </c>
      <c r="K246" s="6" t="e">
        <f ca="1">IF('Log_working_3-way'!$D246="","",1/'True_Odds_Calculator_3-way'!A245+1/'True_Odds_Calculator_3-way'!B245+1/'True_Odds_Calculator_3-way'!C245-1)</f>
        <v>#NAME?</v>
      </c>
    </row>
    <row r="247" spans="4:11" x14ac:dyDescent="0.25">
      <c r="D247" t="e">
        <f ca="1">solve_for_c('True_Odds_Calculator_3-way'!A246,'True_Odds_Calculator_3-way'!B246,'True_Odds_Calculator_3-way'!C246,'Log_working_3-way'!B$1,'Log_working_3-way'!B$2)</f>
        <v>#NAME?</v>
      </c>
      <c r="F247" s="6" t="e">
        <f ca="1">IF('Log_working_3-way'!D247="","",1/'True_Odds_Calculator_3-way'!N246+1/'True_Odds_Calculator_3-way'!O246+1/'True_Odds_Calculator_3-way'!#REF!-1)</f>
        <v>#NAME?</v>
      </c>
      <c r="H247" s="6" t="e">
        <f ca="1">IF('Log_working_3-way'!$D247="","",'True_Odds_Calculator_3-way'!N246/'True_Odds_Calculator_3-way'!A246-1)</f>
        <v>#NAME?</v>
      </c>
      <c r="I247" s="6" t="e">
        <f ca="1">IF('Log_working_3-way'!$D247="","",'True_Odds_Calculator_3-way'!O246/'True_Odds_Calculator_3-way'!B246-1)</f>
        <v>#NAME?</v>
      </c>
      <c r="J247" s="6" t="e">
        <f ca="1">IF('Log_working_3-way'!$D247="","",'True_Odds_Calculator_3-way'!#REF!/'True_Odds_Calculator_3-way'!C246-1)</f>
        <v>#NAME?</v>
      </c>
      <c r="K247" s="6" t="e">
        <f ca="1">IF('Log_working_3-way'!$D247="","",1/'True_Odds_Calculator_3-way'!A246+1/'True_Odds_Calculator_3-way'!B246+1/'True_Odds_Calculator_3-way'!C246-1)</f>
        <v>#NAME?</v>
      </c>
    </row>
    <row r="248" spans="4:11" x14ac:dyDescent="0.25">
      <c r="D248" t="e">
        <f ca="1">solve_for_c('True_Odds_Calculator_3-way'!A247,'True_Odds_Calculator_3-way'!B247,'True_Odds_Calculator_3-way'!C247,'Log_working_3-way'!B$1,'Log_working_3-way'!B$2)</f>
        <v>#NAME?</v>
      </c>
      <c r="F248" s="6" t="e">
        <f ca="1">IF('Log_working_3-way'!D248="","",1/'True_Odds_Calculator_3-way'!N247+1/'True_Odds_Calculator_3-way'!O247+1/'True_Odds_Calculator_3-way'!#REF!-1)</f>
        <v>#NAME?</v>
      </c>
      <c r="H248" s="6" t="e">
        <f ca="1">IF('Log_working_3-way'!$D248="","",'True_Odds_Calculator_3-way'!N247/'True_Odds_Calculator_3-way'!A247-1)</f>
        <v>#NAME?</v>
      </c>
      <c r="I248" s="6" t="e">
        <f ca="1">IF('Log_working_3-way'!$D248="","",'True_Odds_Calculator_3-way'!O247/'True_Odds_Calculator_3-way'!B247-1)</f>
        <v>#NAME?</v>
      </c>
      <c r="J248" s="6" t="e">
        <f ca="1">IF('Log_working_3-way'!$D248="","",'True_Odds_Calculator_3-way'!#REF!/'True_Odds_Calculator_3-way'!C247-1)</f>
        <v>#NAME?</v>
      </c>
      <c r="K248" s="6" t="e">
        <f ca="1">IF('Log_working_3-way'!$D248="","",1/'True_Odds_Calculator_3-way'!A247+1/'True_Odds_Calculator_3-way'!B247+1/'True_Odds_Calculator_3-way'!C247-1)</f>
        <v>#NAME?</v>
      </c>
    </row>
    <row r="249" spans="4:11" x14ac:dyDescent="0.25">
      <c r="D249" t="e">
        <f ca="1">solve_for_c('True_Odds_Calculator_3-way'!A248,'True_Odds_Calculator_3-way'!B248,'True_Odds_Calculator_3-way'!C248,'Log_working_3-way'!B$1,'Log_working_3-way'!B$2)</f>
        <v>#NAME?</v>
      </c>
      <c r="F249" s="6" t="e">
        <f ca="1">IF('Log_working_3-way'!D249="","",1/'True_Odds_Calculator_3-way'!N248+1/'True_Odds_Calculator_3-way'!O248+1/'True_Odds_Calculator_3-way'!#REF!-1)</f>
        <v>#NAME?</v>
      </c>
      <c r="H249" s="6" t="e">
        <f ca="1">IF('Log_working_3-way'!$D249="","",'True_Odds_Calculator_3-way'!N248/'True_Odds_Calculator_3-way'!A248-1)</f>
        <v>#NAME?</v>
      </c>
      <c r="I249" s="6" t="e">
        <f ca="1">IF('Log_working_3-way'!$D249="","",'True_Odds_Calculator_3-way'!O248/'True_Odds_Calculator_3-way'!B248-1)</f>
        <v>#NAME?</v>
      </c>
      <c r="J249" s="6" t="e">
        <f ca="1">IF('Log_working_3-way'!$D249="","",'True_Odds_Calculator_3-way'!#REF!/'True_Odds_Calculator_3-way'!C248-1)</f>
        <v>#NAME?</v>
      </c>
      <c r="K249" s="6" t="e">
        <f ca="1">IF('Log_working_3-way'!$D249="","",1/'True_Odds_Calculator_3-way'!A248+1/'True_Odds_Calculator_3-way'!B248+1/'True_Odds_Calculator_3-way'!C248-1)</f>
        <v>#NAME?</v>
      </c>
    </row>
    <row r="250" spans="4:11" x14ac:dyDescent="0.25">
      <c r="D250" t="e">
        <f ca="1">solve_for_c('True_Odds_Calculator_3-way'!A249,'True_Odds_Calculator_3-way'!B249,'True_Odds_Calculator_3-way'!C249,'Log_working_3-way'!B$1,'Log_working_3-way'!B$2)</f>
        <v>#NAME?</v>
      </c>
      <c r="F250" s="6" t="e">
        <f ca="1">IF('Log_working_3-way'!D250="","",1/'True_Odds_Calculator_3-way'!N249+1/'True_Odds_Calculator_3-way'!O249+1/'True_Odds_Calculator_3-way'!#REF!-1)</f>
        <v>#NAME?</v>
      </c>
      <c r="H250" s="6" t="e">
        <f ca="1">IF('Log_working_3-way'!$D250="","",'True_Odds_Calculator_3-way'!N249/'True_Odds_Calculator_3-way'!A249-1)</f>
        <v>#NAME?</v>
      </c>
      <c r="I250" s="6" t="e">
        <f ca="1">IF('Log_working_3-way'!$D250="","",'True_Odds_Calculator_3-way'!O249/'True_Odds_Calculator_3-way'!B249-1)</f>
        <v>#NAME?</v>
      </c>
      <c r="J250" s="6" t="e">
        <f ca="1">IF('Log_working_3-way'!$D250="","",'True_Odds_Calculator_3-way'!#REF!/'True_Odds_Calculator_3-way'!C249-1)</f>
        <v>#NAME?</v>
      </c>
      <c r="K250" s="6" t="e">
        <f ca="1">IF('Log_working_3-way'!$D250="","",1/'True_Odds_Calculator_3-way'!A249+1/'True_Odds_Calculator_3-way'!B249+1/'True_Odds_Calculator_3-way'!C249-1)</f>
        <v>#NAME?</v>
      </c>
    </row>
    <row r="251" spans="4:11" x14ac:dyDescent="0.25">
      <c r="D251" t="e">
        <f ca="1">solve_for_c('True_Odds_Calculator_3-way'!A250,'True_Odds_Calculator_3-way'!B250,'True_Odds_Calculator_3-way'!C250,'Log_working_3-way'!B$1,'Log_working_3-way'!B$2)</f>
        <v>#NAME?</v>
      </c>
      <c r="F251" s="6" t="e">
        <f ca="1">IF('Log_working_3-way'!D251="","",1/'True_Odds_Calculator_3-way'!N250+1/'True_Odds_Calculator_3-way'!O250+1/'True_Odds_Calculator_3-way'!#REF!-1)</f>
        <v>#NAME?</v>
      </c>
      <c r="H251" s="6" t="e">
        <f ca="1">IF('Log_working_3-way'!$D251="","",'True_Odds_Calculator_3-way'!N250/'True_Odds_Calculator_3-way'!A250-1)</f>
        <v>#NAME?</v>
      </c>
      <c r="I251" s="6" t="e">
        <f ca="1">IF('Log_working_3-way'!$D251="","",'True_Odds_Calculator_3-way'!O250/'True_Odds_Calculator_3-way'!B250-1)</f>
        <v>#NAME?</v>
      </c>
      <c r="J251" s="6" t="e">
        <f ca="1">IF('Log_working_3-way'!$D251="","",'True_Odds_Calculator_3-way'!#REF!/'True_Odds_Calculator_3-way'!C250-1)</f>
        <v>#NAME?</v>
      </c>
      <c r="K251" s="6" t="e">
        <f ca="1">IF('Log_working_3-way'!$D251="","",1/'True_Odds_Calculator_3-way'!A250+1/'True_Odds_Calculator_3-way'!B250+1/'True_Odds_Calculator_3-way'!C250-1)</f>
        <v>#NAME?</v>
      </c>
    </row>
    <row r="252" spans="4:11" x14ac:dyDescent="0.25">
      <c r="D252" t="e">
        <f ca="1">solve_for_c('True_Odds_Calculator_3-way'!A251,'True_Odds_Calculator_3-way'!B251,'True_Odds_Calculator_3-way'!C251,'Log_working_3-way'!B$1,'Log_working_3-way'!B$2)</f>
        <v>#NAME?</v>
      </c>
      <c r="F252" s="6" t="e">
        <f ca="1">IF('Log_working_3-way'!D252="","",1/'True_Odds_Calculator_3-way'!N251+1/'True_Odds_Calculator_3-way'!O251+1/'True_Odds_Calculator_3-way'!#REF!-1)</f>
        <v>#NAME?</v>
      </c>
      <c r="H252" s="6" t="e">
        <f ca="1">IF('Log_working_3-way'!$D252="","",'True_Odds_Calculator_3-way'!N251/'True_Odds_Calculator_3-way'!A251-1)</f>
        <v>#NAME?</v>
      </c>
      <c r="I252" s="6" t="e">
        <f ca="1">IF('Log_working_3-way'!$D252="","",'True_Odds_Calculator_3-way'!O251/'True_Odds_Calculator_3-way'!B251-1)</f>
        <v>#NAME?</v>
      </c>
      <c r="J252" s="6" t="e">
        <f ca="1">IF('Log_working_3-way'!$D252="","",'True_Odds_Calculator_3-way'!#REF!/'True_Odds_Calculator_3-way'!C251-1)</f>
        <v>#NAME?</v>
      </c>
      <c r="K252" s="6" t="e">
        <f ca="1">IF('Log_working_3-way'!$D252="","",1/'True_Odds_Calculator_3-way'!A251+1/'True_Odds_Calculator_3-way'!B251+1/'True_Odds_Calculator_3-way'!C251-1)</f>
        <v>#NAME?</v>
      </c>
    </row>
    <row r="253" spans="4:11" x14ac:dyDescent="0.25">
      <c r="D253" t="e">
        <f ca="1">solve_for_c('True_Odds_Calculator_3-way'!A252,'True_Odds_Calculator_3-way'!B252,'True_Odds_Calculator_3-way'!C252,'Log_working_3-way'!B$1,'Log_working_3-way'!B$2)</f>
        <v>#NAME?</v>
      </c>
      <c r="F253" s="6" t="e">
        <f ca="1">IF('Log_working_3-way'!D253="","",1/'True_Odds_Calculator_3-way'!N252+1/'True_Odds_Calculator_3-way'!O252+1/'True_Odds_Calculator_3-way'!#REF!-1)</f>
        <v>#NAME?</v>
      </c>
      <c r="H253" s="6" t="e">
        <f ca="1">IF('Log_working_3-way'!$D253="","",'True_Odds_Calculator_3-way'!N252/'True_Odds_Calculator_3-way'!A252-1)</f>
        <v>#NAME?</v>
      </c>
      <c r="I253" s="6" t="e">
        <f ca="1">IF('Log_working_3-way'!$D253="","",'True_Odds_Calculator_3-way'!O252/'True_Odds_Calculator_3-way'!B252-1)</f>
        <v>#NAME?</v>
      </c>
      <c r="J253" s="6" t="e">
        <f ca="1">IF('Log_working_3-way'!$D253="","",'True_Odds_Calculator_3-way'!#REF!/'True_Odds_Calculator_3-way'!C252-1)</f>
        <v>#NAME?</v>
      </c>
      <c r="K253" s="6" t="e">
        <f ca="1">IF('Log_working_3-way'!$D253="","",1/'True_Odds_Calculator_3-way'!A252+1/'True_Odds_Calculator_3-way'!B252+1/'True_Odds_Calculator_3-way'!C252-1)</f>
        <v>#NAME?</v>
      </c>
    </row>
    <row r="254" spans="4:11" x14ac:dyDescent="0.25">
      <c r="D254" t="e">
        <f ca="1">solve_for_c('True_Odds_Calculator_3-way'!A253,'True_Odds_Calculator_3-way'!B253,'True_Odds_Calculator_3-way'!C253,'Log_working_3-way'!B$1,'Log_working_3-way'!B$2)</f>
        <v>#NAME?</v>
      </c>
      <c r="F254" s="6" t="e">
        <f ca="1">IF('Log_working_3-way'!D254="","",1/'True_Odds_Calculator_3-way'!N253+1/'True_Odds_Calculator_3-way'!O253+1/'True_Odds_Calculator_3-way'!#REF!-1)</f>
        <v>#NAME?</v>
      </c>
      <c r="H254" s="6" t="e">
        <f ca="1">IF('Log_working_3-way'!$D254="","",'True_Odds_Calculator_3-way'!N253/'True_Odds_Calculator_3-way'!A253-1)</f>
        <v>#NAME?</v>
      </c>
      <c r="I254" s="6" t="e">
        <f ca="1">IF('Log_working_3-way'!$D254="","",'True_Odds_Calculator_3-way'!O253/'True_Odds_Calculator_3-way'!B253-1)</f>
        <v>#NAME?</v>
      </c>
      <c r="J254" s="6" t="e">
        <f ca="1">IF('Log_working_3-way'!$D254="","",'True_Odds_Calculator_3-way'!#REF!/'True_Odds_Calculator_3-way'!C253-1)</f>
        <v>#NAME?</v>
      </c>
      <c r="K254" s="6" t="e">
        <f ca="1">IF('Log_working_3-way'!$D254="","",1/'True_Odds_Calculator_3-way'!A253+1/'True_Odds_Calculator_3-way'!B253+1/'True_Odds_Calculator_3-way'!C253-1)</f>
        <v>#NAME?</v>
      </c>
    </row>
    <row r="255" spans="4:11" x14ac:dyDescent="0.25">
      <c r="D255" t="e">
        <f ca="1">solve_for_c('True_Odds_Calculator_3-way'!A254,'True_Odds_Calculator_3-way'!B254,'True_Odds_Calculator_3-way'!C254,'Log_working_3-way'!B$1,'Log_working_3-way'!B$2)</f>
        <v>#NAME?</v>
      </c>
      <c r="F255" s="6" t="e">
        <f ca="1">IF('Log_working_3-way'!D255="","",1/'True_Odds_Calculator_3-way'!N254+1/'True_Odds_Calculator_3-way'!O254+1/'True_Odds_Calculator_3-way'!#REF!-1)</f>
        <v>#NAME?</v>
      </c>
      <c r="H255" s="6" t="e">
        <f ca="1">IF('Log_working_3-way'!$D255="","",'True_Odds_Calculator_3-way'!N254/'True_Odds_Calculator_3-way'!A254-1)</f>
        <v>#NAME?</v>
      </c>
      <c r="I255" s="6" t="e">
        <f ca="1">IF('Log_working_3-way'!$D255="","",'True_Odds_Calculator_3-way'!O254/'True_Odds_Calculator_3-way'!B254-1)</f>
        <v>#NAME?</v>
      </c>
      <c r="J255" s="6" t="e">
        <f ca="1">IF('Log_working_3-way'!$D255="","",'True_Odds_Calculator_3-way'!#REF!/'True_Odds_Calculator_3-way'!C254-1)</f>
        <v>#NAME?</v>
      </c>
      <c r="K255" s="6" t="e">
        <f ca="1">IF('Log_working_3-way'!$D255="","",1/'True_Odds_Calculator_3-way'!A254+1/'True_Odds_Calculator_3-way'!B254+1/'True_Odds_Calculator_3-way'!C254-1)</f>
        <v>#NAME?</v>
      </c>
    </row>
    <row r="256" spans="4:11" x14ac:dyDescent="0.25">
      <c r="D256" t="e">
        <f ca="1">solve_for_c('True_Odds_Calculator_3-way'!A255,'True_Odds_Calculator_3-way'!B255,'True_Odds_Calculator_3-way'!C255,'Log_working_3-way'!B$1,'Log_working_3-way'!B$2)</f>
        <v>#NAME?</v>
      </c>
      <c r="F256" s="6" t="e">
        <f ca="1">IF('Log_working_3-way'!D256="","",1/'True_Odds_Calculator_3-way'!N255+1/'True_Odds_Calculator_3-way'!O255+1/'True_Odds_Calculator_3-way'!#REF!-1)</f>
        <v>#NAME?</v>
      </c>
      <c r="H256" s="6" t="e">
        <f ca="1">IF('Log_working_3-way'!$D256="","",'True_Odds_Calculator_3-way'!N255/'True_Odds_Calculator_3-way'!A255-1)</f>
        <v>#NAME?</v>
      </c>
      <c r="I256" s="6" t="e">
        <f ca="1">IF('Log_working_3-way'!$D256="","",'True_Odds_Calculator_3-way'!O255/'True_Odds_Calculator_3-way'!B255-1)</f>
        <v>#NAME?</v>
      </c>
      <c r="J256" s="6" t="e">
        <f ca="1">IF('Log_working_3-way'!$D256="","",'True_Odds_Calculator_3-way'!#REF!/'True_Odds_Calculator_3-way'!C255-1)</f>
        <v>#NAME?</v>
      </c>
      <c r="K256" s="6" t="e">
        <f ca="1">IF('Log_working_3-way'!$D256="","",1/'True_Odds_Calculator_3-way'!A255+1/'True_Odds_Calculator_3-way'!B255+1/'True_Odds_Calculator_3-way'!C255-1)</f>
        <v>#NAME?</v>
      </c>
    </row>
    <row r="257" spans="4:11" x14ac:dyDescent="0.25">
      <c r="D257" t="e">
        <f ca="1">solve_for_c('True_Odds_Calculator_3-way'!A256,'True_Odds_Calculator_3-way'!B256,'True_Odds_Calculator_3-way'!C256,'Log_working_3-way'!B$1,'Log_working_3-way'!B$2)</f>
        <v>#NAME?</v>
      </c>
      <c r="F257" s="6" t="e">
        <f ca="1">IF('Log_working_3-way'!D257="","",1/'True_Odds_Calculator_3-way'!N256+1/'True_Odds_Calculator_3-way'!O256+1/'True_Odds_Calculator_3-way'!#REF!-1)</f>
        <v>#NAME?</v>
      </c>
      <c r="H257" s="6" t="e">
        <f ca="1">IF('Log_working_3-way'!$D257="","",'True_Odds_Calculator_3-way'!N256/'True_Odds_Calculator_3-way'!A256-1)</f>
        <v>#NAME?</v>
      </c>
      <c r="I257" s="6" t="e">
        <f ca="1">IF('Log_working_3-way'!$D257="","",'True_Odds_Calculator_3-way'!O256/'True_Odds_Calculator_3-way'!B256-1)</f>
        <v>#NAME?</v>
      </c>
      <c r="J257" s="6" t="e">
        <f ca="1">IF('Log_working_3-way'!$D257="","",'True_Odds_Calculator_3-way'!#REF!/'True_Odds_Calculator_3-way'!C256-1)</f>
        <v>#NAME?</v>
      </c>
      <c r="K257" s="6" t="e">
        <f ca="1">IF('Log_working_3-way'!$D257="","",1/'True_Odds_Calculator_3-way'!A256+1/'True_Odds_Calculator_3-way'!B256+1/'True_Odds_Calculator_3-way'!C256-1)</f>
        <v>#NAME?</v>
      </c>
    </row>
    <row r="258" spans="4:11" x14ac:dyDescent="0.25">
      <c r="D258" t="e">
        <f ca="1">solve_for_c('True_Odds_Calculator_3-way'!A257,'True_Odds_Calculator_3-way'!B257,'True_Odds_Calculator_3-way'!C257,'Log_working_3-way'!B$1,'Log_working_3-way'!B$2)</f>
        <v>#NAME?</v>
      </c>
      <c r="F258" s="6" t="e">
        <f ca="1">IF('Log_working_3-way'!D258="","",1/'True_Odds_Calculator_3-way'!N257+1/'True_Odds_Calculator_3-way'!O257+1/'True_Odds_Calculator_3-way'!#REF!-1)</f>
        <v>#NAME?</v>
      </c>
      <c r="H258" s="6" t="e">
        <f ca="1">IF('Log_working_3-way'!$D258="","",'True_Odds_Calculator_3-way'!N257/'True_Odds_Calculator_3-way'!A257-1)</f>
        <v>#NAME?</v>
      </c>
      <c r="I258" s="6" t="e">
        <f ca="1">IF('Log_working_3-way'!$D258="","",'True_Odds_Calculator_3-way'!O257/'True_Odds_Calculator_3-way'!B257-1)</f>
        <v>#NAME?</v>
      </c>
      <c r="J258" s="6" t="e">
        <f ca="1">IF('Log_working_3-way'!$D258="","",'True_Odds_Calculator_3-way'!#REF!/'True_Odds_Calculator_3-way'!C257-1)</f>
        <v>#NAME?</v>
      </c>
      <c r="K258" s="6" t="e">
        <f ca="1">IF('Log_working_3-way'!$D258="","",1/'True_Odds_Calculator_3-way'!A257+1/'True_Odds_Calculator_3-way'!B257+1/'True_Odds_Calculator_3-way'!C257-1)</f>
        <v>#NAME?</v>
      </c>
    </row>
    <row r="259" spans="4:11" x14ac:dyDescent="0.25">
      <c r="D259" t="e">
        <f ca="1">solve_for_c('True_Odds_Calculator_3-way'!A258,'True_Odds_Calculator_3-way'!B258,'True_Odds_Calculator_3-way'!C258,'Log_working_3-way'!B$1,'Log_working_3-way'!B$2)</f>
        <v>#NAME?</v>
      </c>
      <c r="F259" s="6" t="e">
        <f ca="1">IF('Log_working_3-way'!D259="","",1/'True_Odds_Calculator_3-way'!N258+1/'True_Odds_Calculator_3-way'!O258+1/'True_Odds_Calculator_3-way'!#REF!-1)</f>
        <v>#NAME?</v>
      </c>
      <c r="H259" s="6" t="e">
        <f ca="1">IF('Log_working_3-way'!$D259="","",'True_Odds_Calculator_3-way'!N258/'True_Odds_Calculator_3-way'!A258-1)</f>
        <v>#NAME?</v>
      </c>
      <c r="I259" s="6" t="e">
        <f ca="1">IF('Log_working_3-way'!$D259="","",'True_Odds_Calculator_3-way'!O258/'True_Odds_Calculator_3-way'!B258-1)</f>
        <v>#NAME?</v>
      </c>
      <c r="J259" s="6" t="e">
        <f ca="1">IF('Log_working_3-way'!$D259="","",'True_Odds_Calculator_3-way'!#REF!/'True_Odds_Calculator_3-way'!C258-1)</f>
        <v>#NAME?</v>
      </c>
      <c r="K259" s="6" t="e">
        <f ca="1">IF('Log_working_3-way'!$D259="","",1/'True_Odds_Calculator_3-way'!A258+1/'True_Odds_Calculator_3-way'!B258+1/'True_Odds_Calculator_3-way'!C258-1)</f>
        <v>#NAME?</v>
      </c>
    </row>
    <row r="260" spans="4:11" x14ac:dyDescent="0.25">
      <c r="D260" t="e">
        <f ca="1">solve_for_c('True_Odds_Calculator_3-way'!A259,'True_Odds_Calculator_3-way'!B259,'True_Odds_Calculator_3-way'!C259,'Log_working_3-way'!B$1,'Log_working_3-way'!B$2)</f>
        <v>#NAME?</v>
      </c>
      <c r="F260" s="6" t="e">
        <f ca="1">IF('Log_working_3-way'!D260="","",1/'True_Odds_Calculator_3-way'!N259+1/'True_Odds_Calculator_3-way'!O259+1/'True_Odds_Calculator_3-way'!#REF!-1)</f>
        <v>#NAME?</v>
      </c>
      <c r="H260" s="6" t="e">
        <f ca="1">IF('Log_working_3-way'!$D260="","",'True_Odds_Calculator_3-way'!N259/'True_Odds_Calculator_3-way'!A259-1)</f>
        <v>#NAME?</v>
      </c>
      <c r="I260" s="6" t="e">
        <f ca="1">IF('Log_working_3-way'!$D260="","",'True_Odds_Calculator_3-way'!O259/'True_Odds_Calculator_3-way'!B259-1)</f>
        <v>#NAME?</v>
      </c>
      <c r="J260" s="6" t="e">
        <f ca="1">IF('Log_working_3-way'!$D260="","",'True_Odds_Calculator_3-way'!#REF!/'True_Odds_Calculator_3-way'!C259-1)</f>
        <v>#NAME?</v>
      </c>
      <c r="K260" s="6" t="e">
        <f ca="1">IF('Log_working_3-way'!$D260="","",1/'True_Odds_Calculator_3-way'!A259+1/'True_Odds_Calculator_3-way'!B259+1/'True_Odds_Calculator_3-way'!C259-1)</f>
        <v>#NAME?</v>
      </c>
    </row>
    <row r="261" spans="4:11" x14ac:dyDescent="0.25">
      <c r="D261" t="e">
        <f ca="1">solve_for_c('True_Odds_Calculator_3-way'!A260,'True_Odds_Calculator_3-way'!B260,'True_Odds_Calculator_3-way'!C260,'Log_working_3-way'!B$1,'Log_working_3-way'!B$2)</f>
        <v>#NAME?</v>
      </c>
      <c r="F261" s="6" t="e">
        <f ca="1">IF('Log_working_3-way'!D261="","",1/'True_Odds_Calculator_3-way'!N260+1/'True_Odds_Calculator_3-way'!O260+1/'True_Odds_Calculator_3-way'!#REF!-1)</f>
        <v>#NAME?</v>
      </c>
      <c r="H261" s="6" t="e">
        <f ca="1">IF('Log_working_3-way'!$D261="","",'True_Odds_Calculator_3-way'!N260/'True_Odds_Calculator_3-way'!A260-1)</f>
        <v>#NAME?</v>
      </c>
      <c r="I261" s="6" t="e">
        <f ca="1">IF('Log_working_3-way'!$D261="","",'True_Odds_Calculator_3-way'!O260/'True_Odds_Calculator_3-way'!B260-1)</f>
        <v>#NAME?</v>
      </c>
      <c r="J261" s="6" t="e">
        <f ca="1">IF('Log_working_3-way'!$D261="","",'True_Odds_Calculator_3-way'!#REF!/'True_Odds_Calculator_3-way'!C260-1)</f>
        <v>#NAME?</v>
      </c>
      <c r="K261" s="6" t="e">
        <f ca="1">IF('Log_working_3-way'!$D261="","",1/'True_Odds_Calculator_3-way'!A260+1/'True_Odds_Calculator_3-way'!B260+1/'True_Odds_Calculator_3-way'!C260-1)</f>
        <v>#NAME?</v>
      </c>
    </row>
    <row r="262" spans="4:11" x14ac:dyDescent="0.25">
      <c r="D262" t="e">
        <f ca="1">solve_for_c('True_Odds_Calculator_3-way'!A261,'True_Odds_Calculator_3-way'!B261,'True_Odds_Calculator_3-way'!C261,'Log_working_3-way'!B$1,'Log_working_3-way'!B$2)</f>
        <v>#NAME?</v>
      </c>
      <c r="F262" s="6" t="e">
        <f ca="1">IF('Log_working_3-way'!D262="","",1/'True_Odds_Calculator_3-way'!N261+1/'True_Odds_Calculator_3-way'!O261+1/'True_Odds_Calculator_3-way'!#REF!-1)</f>
        <v>#NAME?</v>
      </c>
      <c r="H262" s="6" t="e">
        <f ca="1">IF('Log_working_3-way'!$D262="","",'True_Odds_Calculator_3-way'!N261/'True_Odds_Calculator_3-way'!A261-1)</f>
        <v>#NAME?</v>
      </c>
      <c r="I262" s="6" t="e">
        <f ca="1">IF('Log_working_3-way'!$D262="","",'True_Odds_Calculator_3-way'!O261/'True_Odds_Calculator_3-way'!B261-1)</f>
        <v>#NAME?</v>
      </c>
      <c r="J262" s="6" t="e">
        <f ca="1">IF('Log_working_3-way'!$D262="","",'True_Odds_Calculator_3-way'!#REF!/'True_Odds_Calculator_3-way'!C261-1)</f>
        <v>#NAME?</v>
      </c>
      <c r="K262" s="6" t="e">
        <f ca="1">IF('Log_working_3-way'!$D262="","",1/'True_Odds_Calculator_3-way'!A261+1/'True_Odds_Calculator_3-way'!B261+1/'True_Odds_Calculator_3-way'!C261-1)</f>
        <v>#NAME?</v>
      </c>
    </row>
    <row r="263" spans="4:11" x14ac:dyDescent="0.25">
      <c r="D263" t="e">
        <f ca="1">solve_for_c('True_Odds_Calculator_3-way'!A262,'True_Odds_Calculator_3-way'!B262,'True_Odds_Calculator_3-way'!C262,'Log_working_3-way'!B$1,'Log_working_3-way'!B$2)</f>
        <v>#NAME?</v>
      </c>
      <c r="F263" s="6" t="e">
        <f ca="1">IF('Log_working_3-way'!D263="","",1/'True_Odds_Calculator_3-way'!N262+1/'True_Odds_Calculator_3-way'!O262+1/'True_Odds_Calculator_3-way'!#REF!-1)</f>
        <v>#NAME?</v>
      </c>
      <c r="H263" s="6" t="e">
        <f ca="1">IF('Log_working_3-way'!$D263="","",'True_Odds_Calculator_3-way'!N262/'True_Odds_Calculator_3-way'!A262-1)</f>
        <v>#NAME?</v>
      </c>
      <c r="I263" s="6" t="e">
        <f ca="1">IF('Log_working_3-way'!$D263="","",'True_Odds_Calculator_3-way'!O262/'True_Odds_Calculator_3-way'!B262-1)</f>
        <v>#NAME?</v>
      </c>
      <c r="J263" s="6" t="e">
        <f ca="1">IF('Log_working_3-way'!$D263="","",'True_Odds_Calculator_3-way'!#REF!/'True_Odds_Calculator_3-way'!C262-1)</f>
        <v>#NAME?</v>
      </c>
      <c r="K263" s="6" t="e">
        <f ca="1">IF('Log_working_3-way'!$D263="","",1/'True_Odds_Calculator_3-way'!A262+1/'True_Odds_Calculator_3-way'!B262+1/'True_Odds_Calculator_3-way'!C262-1)</f>
        <v>#NAME?</v>
      </c>
    </row>
    <row r="264" spans="4:11" x14ac:dyDescent="0.25">
      <c r="D264" t="e">
        <f ca="1">solve_for_c('True_Odds_Calculator_3-way'!A263,'True_Odds_Calculator_3-way'!B263,'True_Odds_Calculator_3-way'!C263,'Log_working_3-way'!B$1,'Log_working_3-way'!B$2)</f>
        <v>#NAME?</v>
      </c>
      <c r="F264" s="6" t="e">
        <f ca="1">IF('Log_working_3-way'!D264="","",1/'True_Odds_Calculator_3-way'!N263+1/'True_Odds_Calculator_3-way'!O263+1/'True_Odds_Calculator_3-way'!#REF!-1)</f>
        <v>#NAME?</v>
      </c>
      <c r="H264" s="6" t="e">
        <f ca="1">IF('Log_working_3-way'!$D264="","",'True_Odds_Calculator_3-way'!N263/'True_Odds_Calculator_3-way'!A263-1)</f>
        <v>#NAME?</v>
      </c>
      <c r="I264" s="6" t="e">
        <f ca="1">IF('Log_working_3-way'!$D264="","",'True_Odds_Calculator_3-way'!O263/'True_Odds_Calculator_3-way'!B263-1)</f>
        <v>#NAME?</v>
      </c>
      <c r="J264" s="6" t="e">
        <f ca="1">IF('Log_working_3-way'!$D264="","",'True_Odds_Calculator_3-way'!#REF!/'True_Odds_Calculator_3-way'!C263-1)</f>
        <v>#NAME?</v>
      </c>
      <c r="K264" s="6" t="e">
        <f ca="1">IF('Log_working_3-way'!$D264="","",1/'True_Odds_Calculator_3-way'!A263+1/'True_Odds_Calculator_3-way'!B263+1/'True_Odds_Calculator_3-way'!C263-1)</f>
        <v>#NAME?</v>
      </c>
    </row>
    <row r="265" spans="4:11" x14ac:dyDescent="0.25">
      <c r="D265" t="e">
        <f ca="1">solve_for_c('True_Odds_Calculator_3-way'!A264,'True_Odds_Calculator_3-way'!B264,'True_Odds_Calculator_3-way'!C264,'Log_working_3-way'!B$1,'Log_working_3-way'!B$2)</f>
        <v>#NAME?</v>
      </c>
      <c r="F265" s="6" t="e">
        <f ca="1">IF('Log_working_3-way'!D265="","",1/'True_Odds_Calculator_3-way'!N264+1/'True_Odds_Calculator_3-way'!O264+1/'True_Odds_Calculator_3-way'!#REF!-1)</f>
        <v>#NAME?</v>
      </c>
      <c r="H265" s="6" t="e">
        <f ca="1">IF('Log_working_3-way'!$D265="","",'True_Odds_Calculator_3-way'!N264/'True_Odds_Calculator_3-way'!A264-1)</f>
        <v>#NAME?</v>
      </c>
      <c r="I265" s="6" t="e">
        <f ca="1">IF('Log_working_3-way'!$D265="","",'True_Odds_Calculator_3-way'!O264/'True_Odds_Calculator_3-way'!B264-1)</f>
        <v>#NAME?</v>
      </c>
      <c r="J265" s="6" t="e">
        <f ca="1">IF('Log_working_3-way'!$D265="","",'True_Odds_Calculator_3-way'!#REF!/'True_Odds_Calculator_3-way'!C264-1)</f>
        <v>#NAME?</v>
      </c>
      <c r="K265" s="6" t="e">
        <f ca="1">IF('Log_working_3-way'!$D265="","",1/'True_Odds_Calculator_3-way'!A264+1/'True_Odds_Calculator_3-way'!B264+1/'True_Odds_Calculator_3-way'!C264-1)</f>
        <v>#NAME?</v>
      </c>
    </row>
    <row r="266" spans="4:11" x14ac:dyDescent="0.25">
      <c r="D266" t="e">
        <f ca="1">solve_for_c('True_Odds_Calculator_3-way'!A265,'True_Odds_Calculator_3-way'!B265,'True_Odds_Calculator_3-way'!C265,'Log_working_3-way'!B$1,'Log_working_3-way'!B$2)</f>
        <v>#NAME?</v>
      </c>
      <c r="F266" s="6" t="e">
        <f ca="1">IF('Log_working_3-way'!D266="","",1/'True_Odds_Calculator_3-way'!N265+1/'True_Odds_Calculator_3-way'!O265+1/'True_Odds_Calculator_3-way'!#REF!-1)</f>
        <v>#NAME?</v>
      </c>
      <c r="H266" s="6" t="e">
        <f ca="1">IF('Log_working_3-way'!$D266="","",'True_Odds_Calculator_3-way'!N265/'True_Odds_Calculator_3-way'!A265-1)</f>
        <v>#NAME?</v>
      </c>
      <c r="I266" s="6" t="e">
        <f ca="1">IF('Log_working_3-way'!$D266="","",'True_Odds_Calculator_3-way'!O265/'True_Odds_Calculator_3-way'!B265-1)</f>
        <v>#NAME?</v>
      </c>
      <c r="J266" s="6" t="e">
        <f ca="1">IF('Log_working_3-way'!$D266="","",'True_Odds_Calculator_3-way'!#REF!/'True_Odds_Calculator_3-way'!C265-1)</f>
        <v>#NAME?</v>
      </c>
      <c r="K266" s="6" t="e">
        <f ca="1">IF('Log_working_3-way'!$D266="","",1/'True_Odds_Calculator_3-way'!A265+1/'True_Odds_Calculator_3-way'!B265+1/'True_Odds_Calculator_3-way'!C265-1)</f>
        <v>#NAME?</v>
      </c>
    </row>
    <row r="267" spans="4:11" x14ac:dyDescent="0.25">
      <c r="D267" t="e">
        <f ca="1">solve_for_c('True_Odds_Calculator_3-way'!A266,'True_Odds_Calculator_3-way'!B266,'True_Odds_Calculator_3-way'!C266,'Log_working_3-way'!B$1,'Log_working_3-way'!B$2)</f>
        <v>#NAME?</v>
      </c>
      <c r="F267" s="6" t="e">
        <f ca="1">IF('Log_working_3-way'!D267="","",1/'True_Odds_Calculator_3-way'!N266+1/'True_Odds_Calculator_3-way'!O266+1/'True_Odds_Calculator_3-way'!#REF!-1)</f>
        <v>#NAME?</v>
      </c>
      <c r="H267" s="6" t="e">
        <f ca="1">IF('Log_working_3-way'!$D267="","",'True_Odds_Calculator_3-way'!N266/'True_Odds_Calculator_3-way'!A266-1)</f>
        <v>#NAME?</v>
      </c>
      <c r="I267" s="6" t="e">
        <f ca="1">IF('Log_working_3-way'!$D267="","",'True_Odds_Calculator_3-way'!O266/'True_Odds_Calculator_3-way'!B266-1)</f>
        <v>#NAME?</v>
      </c>
      <c r="J267" s="6" t="e">
        <f ca="1">IF('Log_working_3-way'!$D267="","",'True_Odds_Calculator_3-way'!#REF!/'True_Odds_Calculator_3-way'!C266-1)</f>
        <v>#NAME?</v>
      </c>
      <c r="K267" s="6" t="e">
        <f ca="1">IF('Log_working_3-way'!$D267="","",1/'True_Odds_Calculator_3-way'!A266+1/'True_Odds_Calculator_3-way'!B266+1/'True_Odds_Calculator_3-way'!C266-1)</f>
        <v>#NAME?</v>
      </c>
    </row>
    <row r="268" spans="4:11" x14ac:dyDescent="0.25">
      <c r="D268" t="e">
        <f ca="1">solve_for_c('True_Odds_Calculator_3-way'!A267,'True_Odds_Calculator_3-way'!B267,'True_Odds_Calculator_3-way'!C267,'Log_working_3-way'!B$1,'Log_working_3-way'!B$2)</f>
        <v>#NAME?</v>
      </c>
      <c r="F268" s="6" t="e">
        <f ca="1">IF('Log_working_3-way'!D268="","",1/'True_Odds_Calculator_3-way'!N267+1/'True_Odds_Calculator_3-way'!O267+1/'True_Odds_Calculator_3-way'!#REF!-1)</f>
        <v>#NAME?</v>
      </c>
      <c r="H268" s="6" t="e">
        <f ca="1">IF('Log_working_3-way'!$D268="","",'True_Odds_Calculator_3-way'!N267/'True_Odds_Calculator_3-way'!A267-1)</f>
        <v>#NAME?</v>
      </c>
      <c r="I268" s="6" t="e">
        <f ca="1">IF('Log_working_3-way'!$D268="","",'True_Odds_Calculator_3-way'!O267/'True_Odds_Calculator_3-way'!B267-1)</f>
        <v>#NAME?</v>
      </c>
      <c r="J268" s="6" t="e">
        <f ca="1">IF('Log_working_3-way'!$D268="","",'True_Odds_Calculator_3-way'!#REF!/'True_Odds_Calculator_3-way'!C267-1)</f>
        <v>#NAME?</v>
      </c>
      <c r="K268" s="6" t="e">
        <f ca="1">IF('Log_working_3-way'!$D268="","",1/'True_Odds_Calculator_3-way'!A267+1/'True_Odds_Calculator_3-way'!B267+1/'True_Odds_Calculator_3-way'!C267-1)</f>
        <v>#NAME?</v>
      </c>
    </row>
    <row r="269" spans="4:11" x14ac:dyDescent="0.25">
      <c r="D269" t="e">
        <f ca="1">solve_for_c('True_Odds_Calculator_3-way'!A268,'True_Odds_Calculator_3-way'!B268,'True_Odds_Calculator_3-way'!C268,'Log_working_3-way'!B$1,'Log_working_3-way'!B$2)</f>
        <v>#NAME?</v>
      </c>
      <c r="F269" s="6" t="e">
        <f ca="1">IF('Log_working_3-way'!D269="","",1/'True_Odds_Calculator_3-way'!N268+1/'True_Odds_Calculator_3-way'!O268+1/'True_Odds_Calculator_3-way'!#REF!-1)</f>
        <v>#NAME?</v>
      </c>
      <c r="H269" s="6" t="e">
        <f ca="1">IF('Log_working_3-way'!$D269="","",'True_Odds_Calculator_3-way'!N268/'True_Odds_Calculator_3-way'!A268-1)</f>
        <v>#NAME?</v>
      </c>
      <c r="I269" s="6" t="e">
        <f ca="1">IF('Log_working_3-way'!$D269="","",'True_Odds_Calculator_3-way'!O268/'True_Odds_Calculator_3-way'!B268-1)</f>
        <v>#NAME?</v>
      </c>
      <c r="J269" s="6" t="e">
        <f ca="1">IF('Log_working_3-way'!$D269="","",'True_Odds_Calculator_3-way'!#REF!/'True_Odds_Calculator_3-way'!C268-1)</f>
        <v>#NAME?</v>
      </c>
      <c r="K269" s="6" t="e">
        <f ca="1">IF('Log_working_3-way'!$D269="","",1/'True_Odds_Calculator_3-way'!A268+1/'True_Odds_Calculator_3-way'!B268+1/'True_Odds_Calculator_3-way'!C268-1)</f>
        <v>#NAME?</v>
      </c>
    </row>
    <row r="270" spans="4:11" x14ac:dyDescent="0.25">
      <c r="D270" t="e">
        <f ca="1">solve_for_c('True_Odds_Calculator_3-way'!A269,'True_Odds_Calculator_3-way'!B269,'True_Odds_Calculator_3-way'!C269,'Log_working_3-way'!B$1,'Log_working_3-way'!B$2)</f>
        <v>#NAME?</v>
      </c>
      <c r="F270" s="6" t="e">
        <f ca="1">IF('Log_working_3-way'!D270="","",1/'True_Odds_Calculator_3-way'!N269+1/'True_Odds_Calculator_3-way'!O269+1/'True_Odds_Calculator_3-way'!#REF!-1)</f>
        <v>#NAME?</v>
      </c>
      <c r="H270" s="6" t="e">
        <f ca="1">IF('Log_working_3-way'!$D270="","",'True_Odds_Calculator_3-way'!N269/'True_Odds_Calculator_3-way'!A269-1)</f>
        <v>#NAME?</v>
      </c>
      <c r="I270" s="6" t="e">
        <f ca="1">IF('Log_working_3-way'!$D270="","",'True_Odds_Calculator_3-way'!O269/'True_Odds_Calculator_3-way'!B269-1)</f>
        <v>#NAME?</v>
      </c>
      <c r="J270" s="6" t="e">
        <f ca="1">IF('Log_working_3-way'!$D270="","",'True_Odds_Calculator_3-way'!#REF!/'True_Odds_Calculator_3-way'!C269-1)</f>
        <v>#NAME?</v>
      </c>
      <c r="K270" s="6" t="e">
        <f ca="1">IF('Log_working_3-way'!$D270="","",1/'True_Odds_Calculator_3-way'!A269+1/'True_Odds_Calculator_3-way'!B269+1/'True_Odds_Calculator_3-way'!C269-1)</f>
        <v>#NAME?</v>
      </c>
    </row>
    <row r="271" spans="4:11" x14ac:dyDescent="0.25">
      <c r="D271" t="e">
        <f ca="1">solve_for_c('True_Odds_Calculator_3-way'!A270,'True_Odds_Calculator_3-way'!B270,'True_Odds_Calculator_3-way'!C270,'Log_working_3-way'!B$1,'Log_working_3-way'!B$2)</f>
        <v>#NAME?</v>
      </c>
      <c r="F271" s="6" t="e">
        <f ca="1">IF('Log_working_3-way'!D271="","",1/'True_Odds_Calculator_3-way'!N270+1/'True_Odds_Calculator_3-way'!O270+1/'True_Odds_Calculator_3-way'!#REF!-1)</f>
        <v>#NAME?</v>
      </c>
      <c r="H271" s="6" t="e">
        <f ca="1">IF('Log_working_3-way'!$D271="","",'True_Odds_Calculator_3-way'!N270/'True_Odds_Calculator_3-way'!A270-1)</f>
        <v>#NAME?</v>
      </c>
      <c r="I271" s="6" t="e">
        <f ca="1">IF('Log_working_3-way'!$D271="","",'True_Odds_Calculator_3-way'!O270/'True_Odds_Calculator_3-way'!B270-1)</f>
        <v>#NAME?</v>
      </c>
      <c r="J271" s="6" t="e">
        <f ca="1">IF('Log_working_3-way'!$D271="","",'True_Odds_Calculator_3-way'!#REF!/'True_Odds_Calculator_3-way'!C270-1)</f>
        <v>#NAME?</v>
      </c>
      <c r="K271" s="6" t="e">
        <f ca="1">IF('Log_working_3-way'!$D271="","",1/'True_Odds_Calculator_3-way'!A270+1/'True_Odds_Calculator_3-way'!B270+1/'True_Odds_Calculator_3-way'!C270-1)</f>
        <v>#NAME?</v>
      </c>
    </row>
    <row r="272" spans="4:11" x14ac:dyDescent="0.25">
      <c r="D272" t="e">
        <f ca="1">solve_for_c('True_Odds_Calculator_3-way'!A271,'True_Odds_Calculator_3-way'!B271,'True_Odds_Calculator_3-way'!C271,'Log_working_3-way'!B$1,'Log_working_3-way'!B$2)</f>
        <v>#NAME?</v>
      </c>
      <c r="F272" s="6" t="e">
        <f ca="1">IF('Log_working_3-way'!D272="","",1/'True_Odds_Calculator_3-way'!N271+1/'True_Odds_Calculator_3-way'!O271+1/'True_Odds_Calculator_3-way'!#REF!-1)</f>
        <v>#NAME?</v>
      </c>
      <c r="H272" s="6" t="e">
        <f ca="1">IF('Log_working_3-way'!$D272="","",'True_Odds_Calculator_3-way'!N271/'True_Odds_Calculator_3-way'!A271-1)</f>
        <v>#NAME?</v>
      </c>
      <c r="I272" s="6" t="e">
        <f ca="1">IF('Log_working_3-way'!$D272="","",'True_Odds_Calculator_3-way'!O271/'True_Odds_Calculator_3-way'!B271-1)</f>
        <v>#NAME?</v>
      </c>
      <c r="J272" s="6" t="e">
        <f ca="1">IF('Log_working_3-way'!$D272="","",'True_Odds_Calculator_3-way'!#REF!/'True_Odds_Calculator_3-way'!C271-1)</f>
        <v>#NAME?</v>
      </c>
      <c r="K272" s="6" t="e">
        <f ca="1">IF('Log_working_3-way'!$D272="","",1/'True_Odds_Calculator_3-way'!A271+1/'True_Odds_Calculator_3-way'!B271+1/'True_Odds_Calculator_3-way'!C271-1)</f>
        <v>#NAME?</v>
      </c>
    </row>
    <row r="273" spans="4:11" x14ac:dyDescent="0.25">
      <c r="D273" t="e">
        <f ca="1">solve_for_c('True_Odds_Calculator_3-way'!A272,'True_Odds_Calculator_3-way'!B272,'True_Odds_Calculator_3-way'!C272,'Log_working_3-way'!B$1,'Log_working_3-way'!B$2)</f>
        <v>#NAME?</v>
      </c>
      <c r="F273" s="6" t="e">
        <f ca="1">IF('Log_working_3-way'!D273="","",1/'True_Odds_Calculator_3-way'!N272+1/'True_Odds_Calculator_3-way'!O272+1/'True_Odds_Calculator_3-way'!#REF!-1)</f>
        <v>#NAME?</v>
      </c>
      <c r="H273" s="6" t="e">
        <f ca="1">IF('Log_working_3-way'!$D273="","",'True_Odds_Calculator_3-way'!N272/'True_Odds_Calculator_3-way'!A272-1)</f>
        <v>#NAME?</v>
      </c>
      <c r="I273" s="6" t="e">
        <f ca="1">IF('Log_working_3-way'!$D273="","",'True_Odds_Calculator_3-way'!O272/'True_Odds_Calculator_3-way'!B272-1)</f>
        <v>#NAME?</v>
      </c>
      <c r="J273" s="6" t="e">
        <f ca="1">IF('Log_working_3-way'!$D273="","",'True_Odds_Calculator_3-way'!#REF!/'True_Odds_Calculator_3-way'!C272-1)</f>
        <v>#NAME?</v>
      </c>
      <c r="K273" s="6" t="e">
        <f ca="1">IF('Log_working_3-way'!$D273="","",1/'True_Odds_Calculator_3-way'!A272+1/'True_Odds_Calculator_3-way'!B272+1/'True_Odds_Calculator_3-way'!C272-1)</f>
        <v>#NAME?</v>
      </c>
    </row>
    <row r="274" spans="4:11" x14ac:dyDescent="0.25">
      <c r="D274" t="e">
        <f ca="1">solve_for_c('True_Odds_Calculator_3-way'!A273,'True_Odds_Calculator_3-way'!B273,'True_Odds_Calculator_3-way'!C273,'Log_working_3-way'!B$1,'Log_working_3-way'!B$2)</f>
        <v>#NAME?</v>
      </c>
      <c r="F274" s="6" t="e">
        <f ca="1">IF('Log_working_3-way'!D274="","",1/'True_Odds_Calculator_3-way'!N273+1/'True_Odds_Calculator_3-way'!O273+1/'True_Odds_Calculator_3-way'!#REF!-1)</f>
        <v>#NAME?</v>
      </c>
      <c r="H274" s="6" t="e">
        <f ca="1">IF('Log_working_3-way'!$D274="","",'True_Odds_Calculator_3-way'!N273/'True_Odds_Calculator_3-way'!A273-1)</f>
        <v>#NAME?</v>
      </c>
      <c r="I274" s="6" t="e">
        <f ca="1">IF('Log_working_3-way'!$D274="","",'True_Odds_Calculator_3-way'!O273/'True_Odds_Calculator_3-way'!B273-1)</f>
        <v>#NAME?</v>
      </c>
      <c r="J274" s="6" t="e">
        <f ca="1">IF('Log_working_3-way'!$D274="","",'True_Odds_Calculator_3-way'!#REF!/'True_Odds_Calculator_3-way'!C273-1)</f>
        <v>#NAME?</v>
      </c>
      <c r="K274" s="6" t="e">
        <f ca="1">IF('Log_working_3-way'!$D274="","",1/'True_Odds_Calculator_3-way'!A273+1/'True_Odds_Calculator_3-way'!B273+1/'True_Odds_Calculator_3-way'!C273-1)</f>
        <v>#NAME?</v>
      </c>
    </row>
    <row r="275" spans="4:11" x14ac:dyDescent="0.25">
      <c r="D275" t="e">
        <f ca="1">solve_for_c('True_Odds_Calculator_3-way'!A274,'True_Odds_Calculator_3-way'!B274,'True_Odds_Calculator_3-way'!C274,'Log_working_3-way'!B$1,'Log_working_3-way'!B$2)</f>
        <v>#NAME?</v>
      </c>
      <c r="F275" s="6" t="e">
        <f ca="1">IF('Log_working_3-way'!D275="","",1/'True_Odds_Calculator_3-way'!N274+1/'True_Odds_Calculator_3-way'!O274+1/'True_Odds_Calculator_3-way'!#REF!-1)</f>
        <v>#NAME?</v>
      </c>
      <c r="H275" s="6" t="e">
        <f ca="1">IF('Log_working_3-way'!$D275="","",'True_Odds_Calculator_3-way'!N274/'True_Odds_Calculator_3-way'!A274-1)</f>
        <v>#NAME?</v>
      </c>
      <c r="I275" s="6" t="e">
        <f ca="1">IF('Log_working_3-way'!$D275="","",'True_Odds_Calculator_3-way'!O274/'True_Odds_Calculator_3-way'!B274-1)</f>
        <v>#NAME?</v>
      </c>
      <c r="J275" s="6" t="e">
        <f ca="1">IF('Log_working_3-way'!$D275="","",'True_Odds_Calculator_3-way'!#REF!/'True_Odds_Calculator_3-way'!C274-1)</f>
        <v>#NAME?</v>
      </c>
      <c r="K275" s="6" t="e">
        <f ca="1">IF('Log_working_3-way'!$D275="","",1/'True_Odds_Calculator_3-way'!A274+1/'True_Odds_Calculator_3-way'!B274+1/'True_Odds_Calculator_3-way'!C274-1)</f>
        <v>#NAME?</v>
      </c>
    </row>
    <row r="276" spans="4:11" x14ac:dyDescent="0.25">
      <c r="D276" t="e">
        <f ca="1">solve_for_c('True_Odds_Calculator_3-way'!A275,'True_Odds_Calculator_3-way'!B275,'True_Odds_Calculator_3-way'!C275,'Log_working_3-way'!B$1,'Log_working_3-way'!B$2)</f>
        <v>#NAME?</v>
      </c>
      <c r="F276" s="6" t="e">
        <f ca="1">IF('Log_working_3-way'!D276="","",1/'True_Odds_Calculator_3-way'!N275+1/'True_Odds_Calculator_3-way'!O275+1/'True_Odds_Calculator_3-way'!#REF!-1)</f>
        <v>#NAME?</v>
      </c>
      <c r="H276" s="6" t="e">
        <f ca="1">IF('Log_working_3-way'!$D276="","",'True_Odds_Calculator_3-way'!N275/'True_Odds_Calculator_3-way'!A275-1)</f>
        <v>#NAME?</v>
      </c>
      <c r="I276" s="6" t="e">
        <f ca="1">IF('Log_working_3-way'!$D276="","",'True_Odds_Calculator_3-way'!O275/'True_Odds_Calculator_3-way'!B275-1)</f>
        <v>#NAME?</v>
      </c>
      <c r="J276" s="6" t="e">
        <f ca="1">IF('Log_working_3-way'!$D276="","",'True_Odds_Calculator_3-way'!#REF!/'True_Odds_Calculator_3-way'!C275-1)</f>
        <v>#NAME?</v>
      </c>
      <c r="K276" s="6" t="e">
        <f ca="1">IF('Log_working_3-way'!$D276="","",1/'True_Odds_Calculator_3-way'!A275+1/'True_Odds_Calculator_3-way'!B275+1/'True_Odds_Calculator_3-way'!C275-1)</f>
        <v>#NAME?</v>
      </c>
    </row>
    <row r="277" spans="4:11" x14ac:dyDescent="0.25">
      <c r="D277" t="e">
        <f ca="1">solve_for_c('True_Odds_Calculator_3-way'!A276,'True_Odds_Calculator_3-way'!B276,'True_Odds_Calculator_3-way'!C276,'Log_working_3-way'!B$1,'Log_working_3-way'!B$2)</f>
        <v>#NAME?</v>
      </c>
      <c r="F277" s="6" t="e">
        <f ca="1">IF('Log_working_3-way'!D277="","",1/'True_Odds_Calculator_3-way'!N276+1/'True_Odds_Calculator_3-way'!O276+1/'True_Odds_Calculator_3-way'!#REF!-1)</f>
        <v>#NAME?</v>
      </c>
      <c r="H277" s="6" t="e">
        <f ca="1">IF('Log_working_3-way'!$D277="","",'True_Odds_Calculator_3-way'!N276/'True_Odds_Calculator_3-way'!A276-1)</f>
        <v>#NAME?</v>
      </c>
      <c r="I277" s="6" t="e">
        <f ca="1">IF('Log_working_3-way'!$D277="","",'True_Odds_Calculator_3-way'!O276/'True_Odds_Calculator_3-way'!B276-1)</f>
        <v>#NAME?</v>
      </c>
      <c r="J277" s="6" t="e">
        <f ca="1">IF('Log_working_3-way'!$D277="","",'True_Odds_Calculator_3-way'!#REF!/'True_Odds_Calculator_3-way'!C276-1)</f>
        <v>#NAME?</v>
      </c>
      <c r="K277" s="6" t="e">
        <f ca="1">IF('Log_working_3-way'!$D277="","",1/'True_Odds_Calculator_3-way'!A276+1/'True_Odds_Calculator_3-way'!B276+1/'True_Odds_Calculator_3-way'!C276-1)</f>
        <v>#NAME?</v>
      </c>
    </row>
    <row r="278" spans="4:11" x14ac:dyDescent="0.25">
      <c r="D278" t="e">
        <f ca="1">solve_for_c('True_Odds_Calculator_3-way'!A277,'True_Odds_Calculator_3-way'!B277,'True_Odds_Calculator_3-way'!C277,'Log_working_3-way'!B$1,'Log_working_3-way'!B$2)</f>
        <v>#NAME?</v>
      </c>
      <c r="F278" s="6" t="e">
        <f ca="1">IF('Log_working_3-way'!D278="","",1/'True_Odds_Calculator_3-way'!N277+1/'True_Odds_Calculator_3-way'!O277+1/'True_Odds_Calculator_3-way'!#REF!-1)</f>
        <v>#NAME?</v>
      </c>
      <c r="H278" s="6" t="e">
        <f ca="1">IF('Log_working_3-way'!$D278="","",'True_Odds_Calculator_3-way'!N277/'True_Odds_Calculator_3-way'!A277-1)</f>
        <v>#NAME?</v>
      </c>
      <c r="I278" s="6" t="e">
        <f ca="1">IF('Log_working_3-way'!$D278="","",'True_Odds_Calculator_3-way'!O277/'True_Odds_Calculator_3-way'!B277-1)</f>
        <v>#NAME?</v>
      </c>
      <c r="J278" s="6" t="e">
        <f ca="1">IF('Log_working_3-way'!$D278="","",'True_Odds_Calculator_3-way'!#REF!/'True_Odds_Calculator_3-way'!C277-1)</f>
        <v>#NAME?</v>
      </c>
      <c r="K278" s="6" t="e">
        <f ca="1">IF('Log_working_3-way'!$D278="","",1/'True_Odds_Calculator_3-way'!A277+1/'True_Odds_Calculator_3-way'!B277+1/'True_Odds_Calculator_3-way'!C277-1)</f>
        <v>#NAME?</v>
      </c>
    </row>
    <row r="279" spans="4:11" x14ac:dyDescent="0.25">
      <c r="D279" t="e">
        <f ca="1">solve_for_c('True_Odds_Calculator_3-way'!A278,'True_Odds_Calculator_3-way'!B278,'True_Odds_Calculator_3-way'!C278,'Log_working_3-way'!B$1,'Log_working_3-way'!B$2)</f>
        <v>#NAME?</v>
      </c>
      <c r="F279" s="6" t="e">
        <f ca="1">IF('Log_working_3-way'!D279="","",1/'True_Odds_Calculator_3-way'!N278+1/'True_Odds_Calculator_3-way'!O278+1/'True_Odds_Calculator_3-way'!#REF!-1)</f>
        <v>#NAME?</v>
      </c>
      <c r="H279" s="6" t="e">
        <f ca="1">IF('Log_working_3-way'!$D279="","",'True_Odds_Calculator_3-way'!N278/'True_Odds_Calculator_3-way'!A278-1)</f>
        <v>#NAME?</v>
      </c>
      <c r="I279" s="6" t="e">
        <f ca="1">IF('Log_working_3-way'!$D279="","",'True_Odds_Calculator_3-way'!O278/'True_Odds_Calculator_3-way'!B278-1)</f>
        <v>#NAME?</v>
      </c>
      <c r="J279" s="6" t="e">
        <f ca="1">IF('Log_working_3-way'!$D279="","",'True_Odds_Calculator_3-way'!#REF!/'True_Odds_Calculator_3-way'!C278-1)</f>
        <v>#NAME?</v>
      </c>
      <c r="K279" s="6" t="e">
        <f ca="1">IF('Log_working_3-way'!$D279="","",1/'True_Odds_Calculator_3-way'!A278+1/'True_Odds_Calculator_3-way'!B278+1/'True_Odds_Calculator_3-way'!C278-1)</f>
        <v>#NAME?</v>
      </c>
    </row>
    <row r="280" spans="4:11" x14ac:dyDescent="0.25">
      <c r="D280" t="e">
        <f ca="1">solve_for_c('True_Odds_Calculator_3-way'!A279,'True_Odds_Calculator_3-way'!B279,'True_Odds_Calculator_3-way'!C279,'Log_working_3-way'!B$1,'Log_working_3-way'!B$2)</f>
        <v>#NAME?</v>
      </c>
      <c r="F280" s="6" t="e">
        <f ca="1">IF('Log_working_3-way'!D280="","",1/'True_Odds_Calculator_3-way'!N279+1/'True_Odds_Calculator_3-way'!O279+1/'True_Odds_Calculator_3-way'!#REF!-1)</f>
        <v>#NAME?</v>
      </c>
      <c r="H280" s="6" t="e">
        <f ca="1">IF('Log_working_3-way'!$D280="","",'True_Odds_Calculator_3-way'!N279/'True_Odds_Calculator_3-way'!A279-1)</f>
        <v>#NAME?</v>
      </c>
      <c r="I280" s="6" t="e">
        <f ca="1">IF('Log_working_3-way'!$D280="","",'True_Odds_Calculator_3-way'!O279/'True_Odds_Calculator_3-way'!B279-1)</f>
        <v>#NAME?</v>
      </c>
      <c r="J280" s="6" t="e">
        <f ca="1">IF('Log_working_3-way'!$D280="","",'True_Odds_Calculator_3-way'!#REF!/'True_Odds_Calculator_3-way'!C279-1)</f>
        <v>#NAME?</v>
      </c>
      <c r="K280" s="6" t="e">
        <f ca="1">IF('Log_working_3-way'!$D280="","",1/'True_Odds_Calculator_3-way'!A279+1/'True_Odds_Calculator_3-way'!B279+1/'True_Odds_Calculator_3-way'!C279-1)</f>
        <v>#NAME?</v>
      </c>
    </row>
    <row r="281" spans="4:11" x14ac:dyDescent="0.25">
      <c r="D281" t="e">
        <f ca="1">solve_for_c('True_Odds_Calculator_3-way'!A280,'True_Odds_Calculator_3-way'!B280,'True_Odds_Calculator_3-way'!C280,'Log_working_3-way'!B$1,'Log_working_3-way'!B$2)</f>
        <v>#NAME?</v>
      </c>
      <c r="F281" s="6" t="e">
        <f ca="1">IF('Log_working_3-way'!D281="","",1/'True_Odds_Calculator_3-way'!N280+1/'True_Odds_Calculator_3-way'!O280+1/'True_Odds_Calculator_3-way'!#REF!-1)</f>
        <v>#NAME?</v>
      </c>
      <c r="H281" s="6" t="e">
        <f ca="1">IF('Log_working_3-way'!$D281="","",'True_Odds_Calculator_3-way'!N280/'True_Odds_Calculator_3-way'!A280-1)</f>
        <v>#NAME?</v>
      </c>
      <c r="I281" s="6" t="e">
        <f ca="1">IF('Log_working_3-way'!$D281="","",'True_Odds_Calculator_3-way'!O280/'True_Odds_Calculator_3-way'!B280-1)</f>
        <v>#NAME?</v>
      </c>
      <c r="J281" s="6" t="e">
        <f ca="1">IF('Log_working_3-way'!$D281="","",'True_Odds_Calculator_3-way'!#REF!/'True_Odds_Calculator_3-way'!C280-1)</f>
        <v>#NAME?</v>
      </c>
      <c r="K281" s="6" t="e">
        <f ca="1">IF('Log_working_3-way'!$D281="","",1/'True_Odds_Calculator_3-way'!A280+1/'True_Odds_Calculator_3-way'!B280+1/'True_Odds_Calculator_3-way'!C280-1)</f>
        <v>#NAME?</v>
      </c>
    </row>
    <row r="282" spans="4:11" x14ac:dyDescent="0.25">
      <c r="D282" t="e">
        <f ca="1">solve_for_c('True_Odds_Calculator_3-way'!A281,'True_Odds_Calculator_3-way'!B281,'True_Odds_Calculator_3-way'!C281,'Log_working_3-way'!B$1,'Log_working_3-way'!B$2)</f>
        <v>#NAME?</v>
      </c>
      <c r="F282" s="6" t="e">
        <f ca="1">IF('Log_working_3-way'!D282="","",1/'True_Odds_Calculator_3-way'!N281+1/'True_Odds_Calculator_3-way'!O281+1/'True_Odds_Calculator_3-way'!#REF!-1)</f>
        <v>#NAME?</v>
      </c>
      <c r="H282" s="6" t="e">
        <f ca="1">IF('Log_working_3-way'!$D282="","",'True_Odds_Calculator_3-way'!N281/'True_Odds_Calculator_3-way'!A281-1)</f>
        <v>#NAME?</v>
      </c>
      <c r="I282" s="6" t="e">
        <f ca="1">IF('Log_working_3-way'!$D282="","",'True_Odds_Calculator_3-way'!O281/'True_Odds_Calculator_3-way'!B281-1)</f>
        <v>#NAME?</v>
      </c>
      <c r="J282" s="6" t="e">
        <f ca="1">IF('Log_working_3-way'!$D282="","",'True_Odds_Calculator_3-way'!#REF!/'True_Odds_Calculator_3-way'!C281-1)</f>
        <v>#NAME?</v>
      </c>
      <c r="K282" s="6" t="e">
        <f ca="1">IF('Log_working_3-way'!$D282="","",1/'True_Odds_Calculator_3-way'!A281+1/'True_Odds_Calculator_3-way'!B281+1/'True_Odds_Calculator_3-way'!C281-1)</f>
        <v>#NAME?</v>
      </c>
    </row>
    <row r="283" spans="4:11" x14ac:dyDescent="0.25">
      <c r="D283" t="e">
        <f ca="1">solve_for_c('True_Odds_Calculator_3-way'!A282,'True_Odds_Calculator_3-way'!B282,'True_Odds_Calculator_3-way'!C282,'Log_working_3-way'!B$1,'Log_working_3-way'!B$2)</f>
        <v>#NAME?</v>
      </c>
      <c r="F283" s="6" t="e">
        <f ca="1">IF('Log_working_3-way'!D283="","",1/'True_Odds_Calculator_3-way'!N282+1/'True_Odds_Calculator_3-way'!O282+1/'True_Odds_Calculator_3-way'!#REF!-1)</f>
        <v>#NAME?</v>
      </c>
      <c r="H283" s="6" t="e">
        <f ca="1">IF('Log_working_3-way'!$D283="","",'True_Odds_Calculator_3-way'!N282/'True_Odds_Calculator_3-way'!A282-1)</f>
        <v>#NAME?</v>
      </c>
      <c r="I283" s="6" t="e">
        <f ca="1">IF('Log_working_3-way'!$D283="","",'True_Odds_Calculator_3-way'!O282/'True_Odds_Calculator_3-way'!B282-1)</f>
        <v>#NAME?</v>
      </c>
      <c r="J283" s="6" t="e">
        <f ca="1">IF('Log_working_3-way'!$D283="","",'True_Odds_Calculator_3-way'!#REF!/'True_Odds_Calculator_3-way'!C282-1)</f>
        <v>#NAME?</v>
      </c>
      <c r="K283" s="6" t="e">
        <f ca="1">IF('Log_working_3-way'!$D283="","",1/'True_Odds_Calculator_3-way'!A282+1/'True_Odds_Calculator_3-way'!B282+1/'True_Odds_Calculator_3-way'!C282-1)</f>
        <v>#NAME?</v>
      </c>
    </row>
    <row r="284" spans="4:11" x14ac:dyDescent="0.25">
      <c r="D284" t="e">
        <f ca="1">solve_for_c('True_Odds_Calculator_3-way'!A283,'True_Odds_Calculator_3-way'!B283,'True_Odds_Calculator_3-way'!C283,'Log_working_3-way'!B$1,'Log_working_3-way'!B$2)</f>
        <v>#NAME?</v>
      </c>
      <c r="F284" s="6" t="e">
        <f ca="1">IF('Log_working_3-way'!D284="","",1/'True_Odds_Calculator_3-way'!N283+1/'True_Odds_Calculator_3-way'!O283+1/'True_Odds_Calculator_3-way'!#REF!-1)</f>
        <v>#NAME?</v>
      </c>
      <c r="H284" s="6" t="e">
        <f ca="1">IF('Log_working_3-way'!$D284="","",'True_Odds_Calculator_3-way'!N283/'True_Odds_Calculator_3-way'!A283-1)</f>
        <v>#NAME?</v>
      </c>
      <c r="I284" s="6" t="e">
        <f ca="1">IF('Log_working_3-way'!$D284="","",'True_Odds_Calculator_3-way'!O283/'True_Odds_Calculator_3-way'!B283-1)</f>
        <v>#NAME?</v>
      </c>
      <c r="J284" s="6" t="e">
        <f ca="1">IF('Log_working_3-way'!$D284="","",'True_Odds_Calculator_3-way'!#REF!/'True_Odds_Calculator_3-way'!C283-1)</f>
        <v>#NAME?</v>
      </c>
      <c r="K284" s="6" t="e">
        <f ca="1">IF('Log_working_3-way'!$D284="","",1/'True_Odds_Calculator_3-way'!A283+1/'True_Odds_Calculator_3-way'!B283+1/'True_Odds_Calculator_3-way'!C283-1)</f>
        <v>#NAME?</v>
      </c>
    </row>
    <row r="285" spans="4:11" x14ac:dyDescent="0.25">
      <c r="D285" t="e">
        <f ca="1">solve_for_c('True_Odds_Calculator_3-way'!A284,'True_Odds_Calculator_3-way'!B284,'True_Odds_Calculator_3-way'!C284,'Log_working_3-way'!B$1,'Log_working_3-way'!B$2)</f>
        <v>#NAME?</v>
      </c>
      <c r="F285" s="6" t="e">
        <f ca="1">IF('Log_working_3-way'!D285="","",1/'True_Odds_Calculator_3-way'!N284+1/'True_Odds_Calculator_3-way'!O284+1/'True_Odds_Calculator_3-way'!#REF!-1)</f>
        <v>#NAME?</v>
      </c>
      <c r="H285" s="6" t="e">
        <f ca="1">IF('Log_working_3-way'!$D285="","",'True_Odds_Calculator_3-way'!N284/'True_Odds_Calculator_3-way'!A284-1)</f>
        <v>#NAME?</v>
      </c>
      <c r="I285" s="6" t="e">
        <f ca="1">IF('Log_working_3-way'!$D285="","",'True_Odds_Calculator_3-way'!O284/'True_Odds_Calculator_3-way'!B284-1)</f>
        <v>#NAME?</v>
      </c>
      <c r="J285" s="6" t="e">
        <f ca="1">IF('Log_working_3-way'!$D285="","",'True_Odds_Calculator_3-way'!#REF!/'True_Odds_Calculator_3-way'!C284-1)</f>
        <v>#NAME?</v>
      </c>
      <c r="K285" s="6" t="e">
        <f ca="1">IF('Log_working_3-way'!$D285="","",1/'True_Odds_Calculator_3-way'!A284+1/'True_Odds_Calculator_3-way'!B284+1/'True_Odds_Calculator_3-way'!C284-1)</f>
        <v>#NAME?</v>
      </c>
    </row>
    <row r="286" spans="4:11" x14ac:dyDescent="0.25">
      <c r="D286" t="e">
        <f ca="1">solve_for_c('True_Odds_Calculator_3-way'!A285,'True_Odds_Calculator_3-way'!B285,'True_Odds_Calculator_3-way'!C285,'Log_working_3-way'!B$1,'Log_working_3-way'!B$2)</f>
        <v>#NAME?</v>
      </c>
      <c r="F286" s="6" t="e">
        <f ca="1">IF('Log_working_3-way'!D286="","",1/'True_Odds_Calculator_3-way'!N285+1/'True_Odds_Calculator_3-way'!O285+1/'True_Odds_Calculator_3-way'!#REF!-1)</f>
        <v>#NAME?</v>
      </c>
      <c r="H286" s="6" t="e">
        <f ca="1">IF('Log_working_3-way'!$D286="","",'True_Odds_Calculator_3-way'!N285/'True_Odds_Calculator_3-way'!A285-1)</f>
        <v>#NAME?</v>
      </c>
      <c r="I286" s="6" t="e">
        <f ca="1">IF('Log_working_3-way'!$D286="","",'True_Odds_Calculator_3-way'!O285/'True_Odds_Calculator_3-way'!B285-1)</f>
        <v>#NAME?</v>
      </c>
      <c r="J286" s="6" t="e">
        <f ca="1">IF('Log_working_3-way'!$D286="","",'True_Odds_Calculator_3-way'!#REF!/'True_Odds_Calculator_3-way'!C285-1)</f>
        <v>#NAME?</v>
      </c>
      <c r="K286" s="6" t="e">
        <f ca="1">IF('Log_working_3-way'!$D286="","",1/'True_Odds_Calculator_3-way'!A285+1/'True_Odds_Calculator_3-way'!B285+1/'True_Odds_Calculator_3-way'!C285-1)</f>
        <v>#NAME?</v>
      </c>
    </row>
    <row r="287" spans="4:11" x14ac:dyDescent="0.25">
      <c r="D287" t="e">
        <f ca="1">solve_for_c('True_Odds_Calculator_3-way'!A286,'True_Odds_Calculator_3-way'!B286,'True_Odds_Calculator_3-way'!C286,'Log_working_3-way'!B$1,'Log_working_3-way'!B$2)</f>
        <v>#NAME?</v>
      </c>
      <c r="F287" s="6" t="e">
        <f ca="1">IF('Log_working_3-way'!D287="","",1/'True_Odds_Calculator_3-way'!N286+1/'True_Odds_Calculator_3-way'!O286+1/'True_Odds_Calculator_3-way'!#REF!-1)</f>
        <v>#NAME?</v>
      </c>
      <c r="H287" s="6" t="e">
        <f ca="1">IF('Log_working_3-way'!$D287="","",'True_Odds_Calculator_3-way'!N286/'True_Odds_Calculator_3-way'!A286-1)</f>
        <v>#NAME?</v>
      </c>
      <c r="I287" s="6" t="e">
        <f ca="1">IF('Log_working_3-way'!$D287="","",'True_Odds_Calculator_3-way'!O286/'True_Odds_Calculator_3-way'!B286-1)</f>
        <v>#NAME?</v>
      </c>
      <c r="J287" s="6" t="e">
        <f ca="1">IF('Log_working_3-way'!$D287="","",'True_Odds_Calculator_3-way'!#REF!/'True_Odds_Calculator_3-way'!C286-1)</f>
        <v>#NAME?</v>
      </c>
      <c r="K287" s="6" t="e">
        <f ca="1">IF('Log_working_3-way'!$D287="","",1/'True_Odds_Calculator_3-way'!A286+1/'True_Odds_Calculator_3-way'!B286+1/'True_Odds_Calculator_3-way'!C286-1)</f>
        <v>#NAME?</v>
      </c>
    </row>
    <row r="288" spans="4:11" x14ac:dyDescent="0.25">
      <c r="D288" t="e">
        <f ca="1">solve_for_c('True_Odds_Calculator_3-way'!A287,'True_Odds_Calculator_3-way'!B287,'True_Odds_Calculator_3-way'!C287,'Log_working_3-way'!B$1,'Log_working_3-way'!B$2)</f>
        <v>#NAME?</v>
      </c>
      <c r="F288" s="6" t="e">
        <f ca="1">IF('Log_working_3-way'!D288="","",1/'True_Odds_Calculator_3-way'!N287+1/'True_Odds_Calculator_3-way'!O287+1/'True_Odds_Calculator_3-way'!#REF!-1)</f>
        <v>#NAME?</v>
      </c>
      <c r="H288" s="6" t="e">
        <f ca="1">IF('Log_working_3-way'!$D288="","",'True_Odds_Calculator_3-way'!N287/'True_Odds_Calculator_3-way'!A287-1)</f>
        <v>#NAME?</v>
      </c>
      <c r="I288" s="6" t="e">
        <f ca="1">IF('Log_working_3-way'!$D288="","",'True_Odds_Calculator_3-way'!O287/'True_Odds_Calculator_3-way'!B287-1)</f>
        <v>#NAME?</v>
      </c>
      <c r="J288" s="6" t="e">
        <f ca="1">IF('Log_working_3-way'!$D288="","",'True_Odds_Calculator_3-way'!#REF!/'True_Odds_Calculator_3-way'!C287-1)</f>
        <v>#NAME?</v>
      </c>
      <c r="K288" s="6" t="e">
        <f ca="1">IF('Log_working_3-way'!$D288="","",1/'True_Odds_Calculator_3-way'!A287+1/'True_Odds_Calculator_3-way'!B287+1/'True_Odds_Calculator_3-way'!C287-1)</f>
        <v>#NAME?</v>
      </c>
    </row>
    <row r="289" spans="4:11" x14ac:dyDescent="0.25">
      <c r="D289" t="e">
        <f ca="1">solve_for_c('True_Odds_Calculator_3-way'!A288,'True_Odds_Calculator_3-way'!B288,'True_Odds_Calculator_3-way'!C288,'Log_working_3-way'!B$1,'Log_working_3-way'!B$2)</f>
        <v>#NAME?</v>
      </c>
      <c r="F289" s="6" t="e">
        <f ca="1">IF('Log_working_3-way'!D289="","",1/'True_Odds_Calculator_3-way'!N288+1/'True_Odds_Calculator_3-way'!O288+1/'True_Odds_Calculator_3-way'!#REF!-1)</f>
        <v>#NAME?</v>
      </c>
      <c r="H289" s="6" t="e">
        <f ca="1">IF('Log_working_3-way'!$D289="","",'True_Odds_Calculator_3-way'!N288/'True_Odds_Calculator_3-way'!A288-1)</f>
        <v>#NAME?</v>
      </c>
      <c r="I289" s="6" t="e">
        <f ca="1">IF('Log_working_3-way'!$D289="","",'True_Odds_Calculator_3-way'!O288/'True_Odds_Calculator_3-way'!B288-1)</f>
        <v>#NAME?</v>
      </c>
      <c r="J289" s="6" t="e">
        <f ca="1">IF('Log_working_3-way'!$D289="","",'True_Odds_Calculator_3-way'!#REF!/'True_Odds_Calculator_3-way'!C288-1)</f>
        <v>#NAME?</v>
      </c>
      <c r="K289" s="6" t="e">
        <f ca="1">IF('Log_working_3-way'!$D289="","",1/'True_Odds_Calculator_3-way'!A288+1/'True_Odds_Calculator_3-way'!B288+1/'True_Odds_Calculator_3-way'!C288-1)</f>
        <v>#NAME?</v>
      </c>
    </row>
    <row r="290" spans="4:11" x14ac:dyDescent="0.25">
      <c r="D290" t="e">
        <f ca="1">solve_for_c('True_Odds_Calculator_3-way'!A289,'True_Odds_Calculator_3-way'!B289,'True_Odds_Calculator_3-way'!C289,'Log_working_3-way'!B$1,'Log_working_3-way'!B$2)</f>
        <v>#NAME?</v>
      </c>
      <c r="F290" s="6" t="e">
        <f ca="1">IF('Log_working_3-way'!D290="","",1/'True_Odds_Calculator_3-way'!N289+1/'True_Odds_Calculator_3-way'!O289+1/'True_Odds_Calculator_3-way'!#REF!-1)</f>
        <v>#NAME?</v>
      </c>
      <c r="H290" s="6" t="e">
        <f ca="1">IF('Log_working_3-way'!$D290="","",'True_Odds_Calculator_3-way'!N289/'True_Odds_Calculator_3-way'!A289-1)</f>
        <v>#NAME?</v>
      </c>
      <c r="I290" s="6" t="e">
        <f ca="1">IF('Log_working_3-way'!$D290="","",'True_Odds_Calculator_3-way'!O289/'True_Odds_Calculator_3-way'!B289-1)</f>
        <v>#NAME?</v>
      </c>
      <c r="J290" s="6" t="e">
        <f ca="1">IF('Log_working_3-way'!$D290="","",'True_Odds_Calculator_3-way'!#REF!/'True_Odds_Calculator_3-way'!C289-1)</f>
        <v>#NAME?</v>
      </c>
      <c r="K290" s="6" t="e">
        <f ca="1">IF('Log_working_3-way'!$D290="","",1/'True_Odds_Calculator_3-way'!A289+1/'True_Odds_Calculator_3-way'!B289+1/'True_Odds_Calculator_3-way'!C289-1)</f>
        <v>#NAME?</v>
      </c>
    </row>
    <row r="291" spans="4:11" x14ac:dyDescent="0.25">
      <c r="D291" t="e">
        <f ca="1">solve_for_c('True_Odds_Calculator_3-way'!A290,'True_Odds_Calculator_3-way'!B290,'True_Odds_Calculator_3-way'!C290,'Log_working_3-way'!B$1,'Log_working_3-way'!B$2)</f>
        <v>#NAME?</v>
      </c>
      <c r="F291" s="6" t="e">
        <f ca="1">IF('Log_working_3-way'!D291="","",1/'True_Odds_Calculator_3-way'!N290+1/'True_Odds_Calculator_3-way'!O290+1/'True_Odds_Calculator_3-way'!#REF!-1)</f>
        <v>#NAME?</v>
      </c>
      <c r="H291" s="6" t="e">
        <f ca="1">IF('Log_working_3-way'!$D291="","",'True_Odds_Calculator_3-way'!N290/'True_Odds_Calculator_3-way'!A290-1)</f>
        <v>#NAME?</v>
      </c>
      <c r="I291" s="6" t="e">
        <f ca="1">IF('Log_working_3-way'!$D291="","",'True_Odds_Calculator_3-way'!O290/'True_Odds_Calculator_3-way'!B290-1)</f>
        <v>#NAME?</v>
      </c>
      <c r="J291" s="6" t="e">
        <f ca="1">IF('Log_working_3-way'!$D291="","",'True_Odds_Calculator_3-way'!#REF!/'True_Odds_Calculator_3-way'!C290-1)</f>
        <v>#NAME?</v>
      </c>
      <c r="K291" s="6" t="e">
        <f ca="1">IF('Log_working_3-way'!$D291="","",1/'True_Odds_Calculator_3-way'!A290+1/'True_Odds_Calculator_3-way'!B290+1/'True_Odds_Calculator_3-way'!C290-1)</f>
        <v>#NAME?</v>
      </c>
    </row>
    <row r="292" spans="4:11" x14ac:dyDescent="0.25">
      <c r="D292" t="e">
        <f ca="1">solve_for_c('True_Odds_Calculator_3-way'!A291,'True_Odds_Calculator_3-way'!B291,'True_Odds_Calculator_3-way'!C291,'Log_working_3-way'!B$1,'Log_working_3-way'!B$2)</f>
        <v>#NAME?</v>
      </c>
      <c r="F292" s="6" t="e">
        <f ca="1">IF('Log_working_3-way'!D292="","",1/'True_Odds_Calculator_3-way'!N291+1/'True_Odds_Calculator_3-way'!O291+1/'True_Odds_Calculator_3-way'!#REF!-1)</f>
        <v>#NAME?</v>
      </c>
      <c r="H292" s="6" t="e">
        <f ca="1">IF('Log_working_3-way'!$D292="","",'True_Odds_Calculator_3-way'!N291/'True_Odds_Calculator_3-way'!A291-1)</f>
        <v>#NAME?</v>
      </c>
      <c r="I292" s="6" t="e">
        <f ca="1">IF('Log_working_3-way'!$D292="","",'True_Odds_Calculator_3-way'!O291/'True_Odds_Calculator_3-way'!B291-1)</f>
        <v>#NAME?</v>
      </c>
      <c r="J292" s="6" t="e">
        <f ca="1">IF('Log_working_3-way'!$D292="","",'True_Odds_Calculator_3-way'!#REF!/'True_Odds_Calculator_3-way'!C291-1)</f>
        <v>#NAME?</v>
      </c>
      <c r="K292" s="6" t="e">
        <f ca="1">IF('Log_working_3-way'!$D292="","",1/'True_Odds_Calculator_3-way'!A291+1/'True_Odds_Calculator_3-way'!B291+1/'True_Odds_Calculator_3-way'!C291-1)</f>
        <v>#NAME?</v>
      </c>
    </row>
    <row r="293" spans="4:11" x14ac:dyDescent="0.25">
      <c r="D293" t="e">
        <f ca="1">solve_for_c('True_Odds_Calculator_3-way'!A292,'True_Odds_Calculator_3-way'!B292,'True_Odds_Calculator_3-way'!C292,'Log_working_3-way'!B$1,'Log_working_3-way'!B$2)</f>
        <v>#NAME?</v>
      </c>
      <c r="F293" s="6" t="e">
        <f ca="1">IF('Log_working_3-way'!D293="","",1/'True_Odds_Calculator_3-way'!N292+1/'True_Odds_Calculator_3-way'!O292+1/'True_Odds_Calculator_3-way'!#REF!-1)</f>
        <v>#NAME?</v>
      </c>
      <c r="H293" s="6" t="e">
        <f ca="1">IF('Log_working_3-way'!$D293="","",'True_Odds_Calculator_3-way'!N292/'True_Odds_Calculator_3-way'!A292-1)</f>
        <v>#NAME?</v>
      </c>
      <c r="I293" s="6" t="e">
        <f ca="1">IF('Log_working_3-way'!$D293="","",'True_Odds_Calculator_3-way'!O292/'True_Odds_Calculator_3-way'!B292-1)</f>
        <v>#NAME?</v>
      </c>
      <c r="J293" s="6" t="e">
        <f ca="1">IF('Log_working_3-way'!$D293="","",'True_Odds_Calculator_3-way'!#REF!/'True_Odds_Calculator_3-way'!C292-1)</f>
        <v>#NAME?</v>
      </c>
      <c r="K293" s="6" t="e">
        <f ca="1">IF('Log_working_3-way'!$D293="","",1/'True_Odds_Calculator_3-way'!A292+1/'True_Odds_Calculator_3-way'!B292+1/'True_Odds_Calculator_3-way'!C292-1)</f>
        <v>#NAME?</v>
      </c>
    </row>
    <row r="294" spans="4:11" x14ac:dyDescent="0.25">
      <c r="D294" t="e">
        <f ca="1">solve_for_c('True_Odds_Calculator_3-way'!A293,'True_Odds_Calculator_3-way'!B293,'True_Odds_Calculator_3-way'!C293,'Log_working_3-way'!B$1,'Log_working_3-way'!B$2)</f>
        <v>#NAME?</v>
      </c>
      <c r="F294" s="6" t="e">
        <f ca="1">IF('Log_working_3-way'!D294="","",1/'True_Odds_Calculator_3-way'!N293+1/'True_Odds_Calculator_3-way'!O293+1/'True_Odds_Calculator_3-way'!#REF!-1)</f>
        <v>#NAME?</v>
      </c>
      <c r="H294" s="6" t="e">
        <f ca="1">IF('Log_working_3-way'!$D294="","",'True_Odds_Calculator_3-way'!N293/'True_Odds_Calculator_3-way'!A293-1)</f>
        <v>#NAME?</v>
      </c>
      <c r="I294" s="6" t="e">
        <f ca="1">IF('Log_working_3-way'!$D294="","",'True_Odds_Calculator_3-way'!O293/'True_Odds_Calculator_3-way'!B293-1)</f>
        <v>#NAME?</v>
      </c>
      <c r="J294" s="6" t="e">
        <f ca="1">IF('Log_working_3-way'!$D294="","",'True_Odds_Calculator_3-way'!#REF!/'True_Odds_Calculator_3-way'!C293-1)</f>
        <v>#NAME?</v>
      </c>
      <c r="K294" s="6" t="e">
        <f ca="1">IF('Log_working_3-way'!$D294="","",1/'True_Odds_Calculator_3-way'!A293+1/'True_Odds_Calculator_3-way'!B293+1/'True_Odds_Calculator_3-way'!C293-1)</f>
        <v>#NAME?</v>
      </c>
    </row>
    <row r="295" spans="4:11" x14ac:dyDescent="0.25">
      <c r="D295" t="e">
        <f ca="1">solve_for_c('True_Odds_Calculator_3-way'!A294,'True_Odds_Calculator_3-way'!B294,'True_Odds_Calculator_3-way'!C294,'Log_working_3-way'!B$1,'Log_working_3-way'!B$2)</f>
        <v>#NAME?</v>
      </c>
      <c r="F295" s="6" t="e">
        <f ca="1">IF('Log_working_3-way'!D295="","",1/'True_Odds_Calculator_3-way'!N294+1/'True_Odds_Calculator_3-way'!O294+1/'True_Odds_Calculator_3-way'!#REF!-1)</f>
        <v>#NAME?</v>
      </c>
      <c r="H295" s="6" t="e">
        <f ca="1">IF('Log_working_3-way'!$D295="","",'True_Odds_Calculator_3-way'!N294/'True_Odds_Calculator_3-way'!A294-1)</f>
        <v>#NAME?</v>
      </c>
      <c r="I295" s="6" t="e">
        <f ca="1">IF('Log_working_3-way'!$D295="","",'True_Odds_Calculator_3-way'!O294/'True_Odds_Calculator_3-way'!B294-1)</f>
        <v>#NAME?</v>
      </c>
      <c r="J295" s="6" t="e">
        <f ca="1">IF('Log_working_3-way'!$D295="","",'True_Odds_Calculator_3-way'!#REF!/'True_Odds_Calculator_3-way'!C294-1)</f>
        <v>#NAME?</v>
      </c>
      <c r="K295" s="6" t="e">
        <f ca="1">IF('Log_working_3-way'!$D295="","",1/'True_Odds_Calculator_3-way'!A294+1/'True_Odds_Calculator_3-way'!B294+1/'True_Odds_Calculator_3-way'!C294-1)</f>
        <v>#NAME?</v>
      </c>
    </row>
    <row r="296" spans="4:11" x14ac:dyDescent="0.25">
      <c r="D296" t="e">
        <f ca="1">solve_for_c('True_Odds_Calculator_3-way'!A295,'True_Odds_Calculator_3-way'!B295,'True_Odds_Calculator_3-way'!C295,'Log_working_3-way'!B$1,'Log_working_3-way'!B$2)</f>
        <v>#NAME?</v>
      </c>
      <c r="F296" s="6" t="e">
        <f ca="1">IF('Log_working_3-way'!D296="","",1/'True_Odds_Calculator_3-way'!N295+1/'True_Odds_Calculator_3-way'!O295+1/'True_Odds_Calculator_3-way'!#REF!-1)</f>
        <v>#NAME?</v>
      </c>
      <c r="H296" s="6" t="e">
        <f ca="1">IF('Log_working_3-way'!$D296="","",'True_Odds_Calculator_3-way'!N295/'True_Odds_Calculator_3-way'!A295-1)</f>
        <v>#NAME?</v>
      </c>
      <c r="I296" s="6" t="e">
        <f ca="1">IF('Log_working_3-way'!$D296="","",'True_Odds_Calculator_3-way'!O295/'True_Odds_Calculator_3-way'!B295-1)</f>
        <v>#NAME?</v>
      </c>
      <c r="J296" s="6" t="e">
        <f ca="1">IF('Log_working_3-way'!$D296="","",'True_Odds_Calculator_3-way'!#REF!/'True_Odds_Calculator_3-way'!C295-1)</f>
        <v>#NAME?</v>
      </c>
      <c r="K296" s="6" t="e">
        <f ca="1">IF('Log_working_3-way'!$D296="","",1/'True_Odds_Calculator_3-way'!A295+1/'True_Odds_Calculator_3-way'!B295+1/'True_Odds_Calculator_3-way'!C295-1)</f>
        <v>#NAME?</v>
      </c>
    </row>
    <row r="297" spans="4:11" x14ac:dyDescent="0.25">
      <c r="D297" t="e">
        <f ca="1">solve_for_c('True_Odds_Calculator_3-way'!A296,'True_Odds_Calculator_3-way'!B296,'True_Odds_Calculator_3-way'!C296,'Log_working_3-way'!B$1,'Log_working_3-way'!B$2)</f>
        <v>#NAME?</v>
      </c>
      <c r="F297" s="6" t="e">
        <f ca="1">IF('Log_working_3-way'!D297="","",1/'True_Odds_Calculator_3-way'!N296+1/'True_Odds_Calculator_3-way'!O296+1/'True_Odds_Calculator_3-way'!#REF!-1)</f>
        <v>#NAME?</v>
      </c>
      <c r="H297" s="6" t="e">
        <f ca="1">IF('Log_working_3-way'!$D297="","",'True_Odds_Calculator_3-way'!N296/'True_Odds_Calculator_3-way'!A296-1)</f>
        <v>#NAME?</v>
      </c>
      <c r="I297" s="6" t="e">
        <f ca="1">IF('Log_working_3-way'!$D297="","",'True_Odds_Calculator_3-way'!O296/'True_Odds_Calculator_3-way'!B296-1)</f>
        <v>#NAME?</v>
      </c>
      <c r="J297" s="6" t="e">
        <f ca="1">IF('Log_working_3-way'!$D297="","",'True_Odds_Calculator_3-way'!#REF!/'True_Odds_Calculator_3-way'!C296-1)</f>
        <v>#NAME?</v>
      </c>
      <c r="K297" s="6" t="e">
        <f ca="1">IF('Log_working_3-way'!$D297="","",1/'True_Odds_Calculator_3-way'!A296+1/'True_Odds_Calculator_3-way'!B296+1/'True_Odds_Calculator_3-way'!C296-1)</f>
        <v>#NAME?</v>
      </c>
    </row>
    <row r="298" spans="4:11" x14ac:dyDescent="0.25">
      <c r="D298" t="e">
        <f ca="1">solve_for_c('True_Odds_Calculator_3-way'!A297,'True_Odds_Calculator_3-way'!B297,'True_Odds_Calculator_3-way'!C297,'Log_working_3-way'!B$1,'Log_working_3-way'!B$2)</f>
        <v>#NAME?</v>
      </c>
      <c r="F298" s="6" t="e">
        <f ca="1">IF('Log_working_3-way'!D298="","",1/'True_Odds_Calculator_3-way'!N297+1/'True_Odds_Calculator_3-way'!O297+1/'True_Odds_Calculator_3-way'!#REF!-1)</f>
        <v>#NAME?</v>
      </c>
      <c r="H298" s="6" t="e">
        <f ca="1">IF('Log_working_3-way'!$D298="","",'True_Odds_Calculator_3-way'!N297/'True_Odds_Calculator_3-way'!A297-1)</f>
        <v>#NAME?</v>
      </c>
      <c r="I298" s="6" t="e">
        <f ca="1">IF('Log_working_3-way'!$D298="","",'True_Odds_Calculator_3-way'!O297/'True_Odds_Calculator_3-way'!B297-1)</f>
        <v>#NAME?</v>
      </c>
      <c r="J298" s="6" t="e">
        <f ca="1">IF('Log_working_3-way'!$D298="","",'True_Odds_Calculator_3-way'!#REF!/'True_Odds_Calculator_3-way'!C297-1)</f>
        <v>#NAME?</v>
      </c>
      <c r="K298" s="6" t="e">
        <f ca="1">IF('Log_working_3-way'!$D298="","",1/'True_Odds_Calculator_3-way'!A297+1/'True_Odds_Calculator_3-way'!B297+1/'True_Odds_Calculator_3-way'!C297-1)</f>
        <v>#NAME?</v>
      </c>
    </row>
    <row r="299" spans="4:11" x14ac:dyDescent="0.25">
      <c r="D299" t="e">
        <f ca="1">solve_for_c('True_Odds_Calculator_3-way'!A298,'True_Odds_Calculator_3-way'!B298,'True_Odds_Calculator_3-way'!C298,'Log_working_3-way'!B$1,'Log_working_3-way'!B$2)</f>
        <v>#NAME?</v>
      </c>
      <c r="F299" s="6" t="e">
        <f ca="1">IF('Log_working_3-way'!D299="","",1/'True_Odds_Calculator_3-way'!N298+1/'True_Odds_Calculator_3-way'!O298+1/'True_Odds_Calculator_3-way'!#REF!-1)</f>
        <v>#NAME?</v>
      </c>
      <c r="H299" s="6" t="e">
        <f ca="1">IF('Log_working_3-way'!$D299="","",'True_Odds_Calculator_3-way'!N298/'True_Odds_Calculator_3-way'!A298-1)</f>
        <v>#NAME?</v>
      </c>
      <c r="I299" s="6" t="e">
        <f ca="1">IF('Log_working_3-way'!$D299="","",'True_Odds_Calculator_3-way'!O298/'True_Odds_Calculator_3-way'!B298-1)</f>
        <v>#NAME?</v>
      </c>
      <c r="J299" s="6" t="e">
        <f ca="1">IF('Log_working_3-way'!$D299="","",'True_Odds_Calculator_3-way'!#REF!/'True_Odds_Calculator_3-way'!C298-1)</f>
        <v>#NAME?</v>
      </c>
      <c r="K299" s="6" t="e">
        <f ca="1">IF('Log_working_3-way'!$D299="","",1/'True_Odds_Calculator_3-way'!A298+1/'True_Odds_Calculator_3-way'!B298+1/'True_Odds_Calculator_3-way'!C298-1)</f>
        <v>#NAME?</v>
      </c>
    </row>
    <row r="300" spans="4:11" x14ac:dyDescent="0.25">
      <c r="D300" t="e">
        <f ca="1">solve_for_c('True_Odds_Calculator_3-way'!A299,'True_Odds_Calculator_3-way'!B299,'True_Odds_Calculator_3-way'!C299,'Log_working_3-way'!B$1,'Log_working_3-way'!B$2)</f>
        <v>#NAME?</v>
      </c>
      <c r="F300" s="6" t="e">
        <f ca="1">IF('Log_working_3-way'!D300="","",1/'True_Odds_Calculator_3-way'!N299+1/'True_Odds_Calculator_3-way'!O299+1/'True_Odds_Calculator_3-way'!#REF!-1)</f>
        <v>#NAME?</v>
      </c>
      <c r="H300" s="6" t="e">
        <f ca="1">IF('Log_working_3-way'!$D300="","",'True_Odds_Calculator_3-way'!N299/'True_Odds_Calculator_3-way'!A299-1)</f>
        <v>#NAME?</v>
      </c>
      <c r="I300" s="6" t="e">
        <f ca="1">IF('Log_working_3-way'!$D300="","",'True_Odds_Calculator_3-way'!O299/'True_Odds_Calculator_3-way'!B299-1)</f>
        <v>#NAME?</v>
      </c>
      <c r="J300" s="6" t="e">
        <f ca="1">IF('Log_working_3-way'!$D300="","",'True_Odds_Calculator_3-way'!#REF!/'True_Odds_Calculator_3-way'!C299-1)</f>
        <v>#NAME?</v>
      </c>
      <c r="K300" s="6" t="e">
        <f ca="1">IF('Log_working_3-way'!$D300="","",1/'True_Odds_Calculator_3-way'!A299+1/'True_Odds_Calculator_3-way'!B299+1/'True_Odds_Calculator_3-way'!C299-1)</f>
        <v>#NAME?</v>
      </c>
    </row>
    <row r="301" spans="4:11" x14ac:dyDescent="0.25">
      <c r="D301" t="e">
        <f ca="1">solve_for_c('True_Odds_Calculator_3-way'!A300,'True_Odds_Calculator_3-way'!B300,'True_Odds_Calculator_3-way'!C300,'Log_working_3-way'!B$1,'Log_working_3-way'!B$2)</f>
        <v>#NAME?</v>
      </c>
      <c r="F301" s="6" t="e">
        <f ca="1">IF('Log_working_3-way'!D301="","",1/'True_Odds_Calculator_3-way'!N300+1/'True_Odds_Calculator_3-way'!O300+1/'True_Odds_Calculator_3-way'!#REF!-1)</f>
        <v>#NAME?</v>
      </c>
      <c r="H301" s="6" t="e">
        <f ca="1">IF('Log_working_3-way'!$D301="","",'True_Odds_Calculator_3-way'!N300/'True_Odds_Calculator_3-way'!A300-1)</f>
        <v>#NAME?</v>
      </c>
      <c r="I301" s="6" t="e">
        <f ca="1">IF('Log_working_3-way'!$D301="","",'True_Odds_Calculator_3-way'!O300/'True_Odds_Calculator_3-way'!B300-1)</f>
        <v>#NAME?</v>
      </c>
      <c r="J301" s="6" t="e">
        <f ca="1">IF('Log_working_3-way'!$D301="","",'True_Odds_Calculator_3-way'!#REF!/'True_Odds_Calculator_3-way'!C300-1)</f>
        <v>#NAME?</v>
      </c>
      <c r="K301" s="6" t="e">
        <f ca="1">IF('Log_working_3-way'!$D301="","",1/'True_Odds_Calculator_3-way'!A300+1/'True_Odds_Calculator_3-way'!B300+1/'True_Odds_Calculator_3-way'!C300-1)</f>
        <v>#NAME?</v>
      </c>
    </row>
    <row r="302" spans="4:11" x14ac:dyDescent="0.25">
      <c r="D302" t="e">
        <f ca="1">solve_for_c('True_Odds_Calculator_3-way'!A301,'True_Odds_Calculator_3-way'!B301,'True_Odds_Calculator_3-way'!C301,'Log_working_3-way'!B$1,'Log_working_3-way'!B$2)</f>
        <v>#NAME?</v>
      </c>
      <c r="F302" s="6" t="e">
        <f ca="1">IF('Log_working_3-way'!D302="","",1/'True_Odds_Calculator_3-way'!N301+1/'True_Odds_Calculator_3-way'!O301+1/'True_Odds_Calculator_3-way'!#REF!-1)</f>
        <v>#NAME?</v>
      </c>
      <c r="H302" s="6" t="e">
        <f ca="1">IF('Log_working_3-way'!$D302="","",'True_Odds_Calculator_3-way'!N301/'True_Odds_Calculator_3-way'!A301-1)</f>
        <v>#NAME?</v>
      </c>
      <c r="I302" s="6" t="e">
        <f ca="1">IF('Log_working_3-way'!$D302="","",'True_Odds_Calculator_3-way'!O301/'True_Odds_Calculator_3-way'!B301-1)</f>
        <v>#NAME?</v>
      </c>
      <c r="J302" s="6" t="e">
        <f ca="1">IF('Log_working_3-way'!$D302="","",'True_Odds_Calculator_3-way'!#REF!/'True_Odds_Calculator_3-way'!C301-1)</f>
        <v>#NAME?</v>
      </c>
      <c r="K302" s="6" t="e">
        <f ca="1">IF('Log_working_3-way'!$D302="","",1/'True_Odds_Calculator_3-way'!A301+1/'True_Odds_Calculator_3-way'!B301+1/'True_Odds_Calculator_3-way'!C301-1)</f>
        <v>#NAME?</v>
      </c>
    </row>
    <row r="303" spans="4:11" x14ac:dyDescent="0.25">
      <c r="D303" t="e">
        <f ca="1">solve_for_c('True_Odds_Calculator_3-way'!A302,'True_Odds_Calculator_3-way'!B302,'True_Odds_Calculator_3-way'!C302,'Log_working_3-way'!B$1,'Log_working_3-way'!B$2)</f>
        <v>#NAME?</v>
      </c>
      <c r="F303" s="6" t="e">
        <f ca="1">IF('Log_working_3-way'!D303="","",1/'True_Odds_Calculator_3-way'!N302+1/'True_Odds_Calculator_3-way'!O302+1/'True_Odds_Calculator_3-way'!#REF!-1)</f>
        <v>#NAME?</v>
      </c>
      <c r="H303" s="6" t="e">
        <f ca="1">IF('Log_working_3-way'!$D303="","",'True_Odds_Calculator_3-way'!N302/'True_Odds_Calculator_3-way'!A302-1)</f>
        <v>#NAME?</v>
      </c>
      <c r="I303" s="6" t="e">
        <f ca="1">IF('Log_working_3-way'!$D303="","",'True_Odds_Calculator_3-way'!O302/'True_Odds_Calculator_3-way'!B302-1)</f>
        <v>#NAME?</v>
      </c>
      <c r="J303" s="6" t="e">
        <f ca="1">IF('Log_working_3-way'!$D303="","",'True_Odds_Calculator_3-way'!#REF!/'True_Odds_Calculator_3-way'!C302-1)</f>
        <v>#NAME?</v>
      </c>
      <c r="K303" s="6" t="e">
        <f ca="1">IF('Log_working_3-way'!$D303="","",1/'True_Odds_Calculator_3-way'!A302+1/'True_Odds_Calculator_3-way'!B302+1/'True_Odds_Calculator_3-way'!C302-1)</f>
        <v>#NAME?</v>
      </c>
    </row>
    <row r="304" spans="4:11" x14ac:dyDescent="0.25">
      <c r="D304" t="e">
        <f ca="1">solve_for_c('True_Odds_Calculator_3-way'!A303,'True_Odds_Calculator_3-way'!B303,'True_Odds_Calculator_3-way'!C303,'Log_working_3-way'!B$1,'Log_working_3-way'!B$2)</f>
        <v>#NAME?</v>
      </c>
      <c r="F304" s="6" t="e">
        <f ca="1">IF('Log_working_3-way'!D304="","",1/'True_Odds_Calculator_3-way'!N303+1/'True_Odds_Calculator_3-way'!O303+1/'True_Odds_Calculator_3-way'!#REF!-1)</f>
        <v>#NAME?</v>
      </c>
      <c r="H304" s="6" t="e">
        <f ca="1">IF('Log_working_3-way'!$D304="","",'True_Odds_Calculator_3-way'!N303/'True_Odds_Calculator_3-way'!A303-1)</f>
        <v>#NAME?</v>
      </c>
      <c r="I304" s="6" t="e">
        <f ca="1">IF('Log_working_3-way'!$D304="","",'True_Odds_Calculator_3-way'!O303/'True_Odds_Calculator_3-way'!B303-1)</f>
        <v>#NAME?</v>
      </c>
      <c r="J304" s="6" t="e">
        <f ca="1">IF('Log_working_3-way'!$D304="","",'True_Odds_Calculator_3-way'!#REF!/'True_Odds_Calculator_3-way'!C303-1)</f>
        <v>#NAME?</v>
      </c>
      <c r="K304" s="6" t="e">
        <f ca="1">IF('Log_working_3-way'!$D304="","",1/'True_Odds_Calculator_3-way'!A303+1/'True_Odds_Calculator_3-way'!B303+1/'True_Odds_Calculator_3-way'!C303-1)</f>
        <v>#NAME?</v>
      </c>
    </row>
    <row r="305" spans="4:11" x14ac:dyDescent="0.25">
      <c r="D305" t="e">
        <f ca="1">solve_for_c('True_Odds_Calculator_3-way'!A304,'True_Odds_Calculator_3-way'!B304,'True_Odds_Calculator_3-way'!C304,'Log_working_3-way'!B$1,'Log_working_3-way'!B$2)</f>
        <v>#NAME?</v>
      </c>
      <c r="F305" s="6" t="e">
        <f ca="1">IF('Log_working_3-way'!D305="","",1/'True_Odds_Calculator_3-way'!N304+1/'True_Odds_Calculator_3-way'!O304+1/'True_Odds_Calculator_3-way'!#REF!-1)</f>
        <v>#NAME?</v>
      </c>
      <c r="H305" s="6" t="e">
        <f ca="1">IF('Log_working_3-way'!$D305="","",'True_Odds_Calculator_3-way'!N304/'True_Odds_Calculator_3-way'!A304-1)</f>
        <v>#NAME?</v>
      </c>
      <c r="I305" s="6" t="e">
        <f ca="1">IF('Log_working_3-way'!$D305="","",'True_Odds_Calculator_3-way'!O304/'True_Odds_Calculator_3-way'!B304-1)</f>
        <v>#NAME?</v>
      </c>
      <c r="J305" s="6" t="e">
        <f ca="1">IF('Log_working_3-way'!$D305="","",'True_Odds_Calculator_3-way'!#REF!/'True_Odds_Calculator_3-way'!C304-1)</f>
        <v>#NAME?</v>
      </c>
      <c r="K305" s="6" t="e">
        <f ca="1">IF('Log_working_3-way'!$D305="","",1/'True_Odds_Calculator_3-way'!A304+1/'True_Odds_Calculator_3-way'!B304+1/'True_Odds_Calculator_3-way'!C304-1)</f>
        <v>#NAME?</v>
      </c>
    </row>
    <row r="306" spans="4:11" x14ac:dyDescent="0.25">
      <c r="D306" t="e">
        <f ca="1">solve_for_c('True_Odds_Calculator_3-way'!A305,'True_Odds_Calculator_3-way'!B305,'True_Odds_Calculator_3-way'!C305,'Log_working_3-way'!B$1,'Log_working_3-way'!B$2)</f>
        <v>#NAME?</v>
      </c>
      <c r="F306" s="6" t="e">
        <f ca="1">IF('Log_working_3-way'!D306="","",1/'True_Odds_Calculator_3-way'!N305+1/'True_Odds_Calculator_3-way'!O305+1/'True_Odds_Calculator_3-way'!#REF!-1)</f>
        <v>#NAME?</v>
      </c>
      <c r="H306" s="6" t="e">
        <f ca="1">IF('Log_working_3-way'!$D306="","",'True_Odds_Calculator_3-way'!N305/'True_Odds_Calculator_3-way'!A305-1)</f>
        <v>#NAME?</v>
      </c>
      <c r="I306" s="6" t="e">
        <f ca="1">IF('Log_working_3-way'!$D306="","",'True_Odds_Calculator_3-way'!O305/'True_Odds_Calculator_3-way'!B305-1)</f>
        <v>#NAME?</v>
      </c>
      <c r="J306" s="6" t="e">
        <f ca="1">IF('Log_working_3-way'!$D306="","",'True_Odds_Calculator_3-way'!#REF!/'True_Odds_Calculator_3-way'!C305-1)</f>
        <v>#NAME?</v>
      </c>
      <c r="K306" s="6" t="e">
        <f ca="1">IF('Log_working_3-way'!$D306="","",1/'True_Odds_Calculator_3-way'!A305+1/'True_Odds_Calculator_3-way'!B305+1/'True_Odds_Calculator_3-way'!C305-1)</f>
        <v>#NAME?</v>
      </c>
    </row>
    <row r="307" spans="4:11" x14ac:dyDescent="0.25">
      <c r="D307" t="e">
        <f ca="1">solve_for_c('True_Odds_Calculator_3-way'!A306,'True_Odds_Calculator_3-way'!B306,'True_Odds_Calculator_3-way'!C306,'Log_working_3-way'!B$1,'Log_working_3-way'!B$2)</f>
        <v>#NAME?</v>
      </c>
      <c r="F307" s="6" t="e">
        <f ca="1">IF('Log_working_3-way'!D307="","",1/'True_Odds_Calculator_3-way'!N306+1/'True_Odds_Calculator_3-way'!O306+1/'True_Odds_Calculator_3-way'!#REF!-1)</f>
        <v>#NAME?</v>
      </c>
      <c r="H307" s="6" t="e">
        <f ca="1">IF('Log_working_3-way'!$D307="","",'True_Odds_Calculator_3-way'!N306/'True_Odds_Calculator_3-way'!A306-1)</f>
        <v>#NAME?</v>
      </c>
      <c r="I307" s="6" t="e">
        <f ca="1">IF('Log_working_3-way'!$D307="","",'True_Odds_Calculator_3-way'!O306/'True_Odds_Calculator_3-way'!B306-1)</f>
        <v>#NAME?</v>
      </c>
      <c r="J307" s="6" t="e">
        <f ca="1">IF('Log_working_3-way'!$D307="","",'True_Odds_Calculator_3-way'!#REF!/'True_Odds_Calculator_3-way'!C306-1)</f>
        <v>#NAME?</v>
      </c>
      <c r="K307" s="6" t="e">
        <f ca="1">IF('Log_working_3-way'!$D307="","",1/'True_Odds_Calculator_3-way'!A306+1/'True_Odds_Calculator_3-way'!B306+1/'True_Odds_Calculator_3-way'!C306-1)</f>
        <v>#NAME?</v>
      </c>
    </row>
    <row r="308" spans="4:11" x14ac:dyDescent="0.25">
      <c r="D308" t="e">
        <f ca="1">solve_for_c('True_Odds_Calculator_3-way'!A307,'True_Odds_Calculator_3-way'!B307,'True_Odds_Calculator_3-way'!C307,'Log_working_3-way'!B$1,'Log_working_3-way'!B$2)</f>
        <v>#NAME?</v>
      </c>
      <c r="F308" s="6" t="e">
        <f ca="1">IF('Log_working_3-way'!D308="","",1/'True_Odds_Calculator_3-way'!N307+1/'True_Odds_Calculator_3-way'!O307+1/'True_Odds_Calculator_3-way'!#REF!-1)</f>
        <v>#NAME?</v>
      </c>
      <c r="H308" s="6" t="e">
        <f ca="1">IF('Log_working_3-way'!$D308="","",'True_Odds_Calculator_3-way'!N307/'True_Odds_Calculator_3-way'!A307-1)</f>
        <v>#NAME?</v>
      </c>
      <c r="I308" s="6" t="e">
        <f ca="1">IF('Log_working_3-way'!$D308="","",'True_Odds_Calculator_3-way'!O307/'True_Odds_Calculator_3-way'!B307-1)</f>
        <v>#NAME?</v>
      </c>
      <c r="J308" s="6" t="e">
        <f ca="1">IF('Log_working_3-way'!$D308="","",'True_Odds_Calculator_3-way'!#REF!/'True_Odds_Calculator_3-way'!C307-1)</f>
        <v>#NAME?</v>
      </c>
      <c r="K308" s="6" t="e">
        <f ca="1">IF('Log_working_3-way'!$D308="","",1/'True_Odds_Calculator_3-way'!A307+1/'True_Odds_Calculator_3-way'!B307+1/'True_Odds_Calculator_3-way'!C307-1)</f>
        <v>#NAME?</v>
      </c>
    </row>
    <row r="309" spans="4:11" x14ac:dyDescent="0.25">
      <c r="D309" t="e">
        <f ca="1">solve_for_c('True_Odds_Calculator_3-way'!A308,'True_Odds_Calculator_3-way'!B308,'True_Odds_Calculator_3-way'!C308,'Log_working_3-way'!B$1,'Log_working_3-way'!B$2)</f>
        <v>#NAME?</v>
      </c>
      <c r="F309" s="6" t="e">
        <f ca="1">IF('Log_working_3-way'!D309="","",1/'True_Odds_Calculator_3-way'!N308+1/'True_Odds_Calculator_3-way'!O308+1/'True_Odds_Calculator_3-way'!#REF!-1)</f>
        <v>#NAME?</v>
      </c>
      <c r="H309" s="6" t="e">
        <f ca="1">IF('Log_working_3-way'!$D309="","",'True_Odds_Calculator_3-way'!N308/'True_Odds_Calculator_3-way'!A308-1)</f>
        <v>#NAME?</v>
      </c>
      <c r="I309" s="6" t="e">
        <f ca="1">IF('Log_working_3-way'!$D309="","",'True_Odds_Calculator_3-way'!O308/'True_Odds_Calculator_3-way'!B308-1)</f>
        <v>#NAME?</v>
      </c>
      <c r="J309" s="6" t="e">
        <f ca="1">IF('Log_working_3-way'!$D309="","",'True_Odds_Calculator_3-way'!#REF!/'True_Odds_Calculator_3-way'!C308-1)</f>
        <v>#NAME?</v>
      </c>
      <c r="K309" s="6" t="e">
        <f ca="1">IF('Log_working_3-way'!$D309="","",1/'True_Odds_Calculator_3-way'!A308+1/'True_Odds_Calculator_3-way'!B308+1/'True_Odds_Calculator_3-way'!C308-1)</f>
        <v>#NAME?</v>
      </c>
    </row>
    <row r="310" spans="4:11" x14ac:dyDescent="0.25">
      <c r="D310" t="e">
        <f ca="1">solve_for_c('True_Odds_Calculator_3-way'!A309,'True_Odds_Calculator_3-way'!B309,'True_Odds_Calculator_3-way'!C309,'Log_working_3-way'!B$1,'Log_working_3-way'!B$2)</f>
        <v>#NAME?</v>
      </c>
      <c r="F310" s="6" t="e">
        <f ca="1">IF('Log_working_3-way'!D310="","",1/'True_Odds_Calculator_3-way'!N309+1/'True_Odds_Calculator_3-way'!O309+1/'True_Odds_Calculator_3-way'!#REF!-1)</f>
        <v>#NAME?</v>
      </c>
      <c r="H310" s="6" t="e">
        <f ca="1">IF('Log_working_3-way'!$D310="","",'True_Odds_Calculator_3-way'!N309/'True_Odds_Calculator_3-way'!A309-1)</f>
        <v>#NAME?</v>
      </c>
      <c r="I310" s="6" t="e">
        <f ca="1">IF('Log_working_3-way'!$D310="","",'True_Odds_Calculator_3-way'!O309/'True_Odds_Calculator_3-way'!B309-1)</f>
        <v>#NAME?</v>
      </c>
      <c r="J310" s="6" t="e">
        <f ca="1">IF('Log_working_3-way'!$D310="","",'True_Odds_Calculator_3-way'!#REF!/'True_Odds_Calculator_3-way'!C309-1)</f>
        <v>#NAME?</v>
      </c>
      <c r="K310" s="6" t="e">
        <f ca="1">IF('Log_working_3-way'!$D310="","",1/'True_Odds_Calculator_3-way'!A309+1/'True_Odds_Calculator_3-way'!B309+1/'True_Odds_Calculator_3-way'!C309-1)</f>
        <v>#NAME?</v>
      </c>
    </row>
    <row r="311" spans="4:11" x14ac:dyDescent="0.25">
      <c r="D311" t="e">
        <f ca="1">solve_for_c('True_Odds_Calculator_3-way'!A310,'True_Odds_Calculator_3-way'!B310,'True_Odds_Calculator_3-way'!C310,'Log_working_3-way'!B$1,'Log_working_3-way'!B$2)</f>
        <v>#NAME?</v>
      </c>
      <c r="F311" s="6" t="e">
        <f ca="1">IF('Log_working_3-way'!D311="","",1/'True_Odds_Calculator_3-way'!N310+1/'True_Odds_Calculator_3-way'!O310+1/'True_Odds_Calculator_3-way'!#REF!-1)</f>
        <v>#NAME?</v>
      </c>
      <c r="H311" s="6" t="e">
        <f ca="1">IF('Log_working_3-way'!$D311="","",'True_Odds_Calculator_3-way'!N310/'True_Odds_Calculator_3-way'!A310-1)</f>
        <v>#NAME?</v>
      </c>
      <c r="I311" s="6" t="e">
        <f ca="1">IF('Log_working_3-way'!$D311="","",'True_Odds_Calculator_3-way'!O310/'True_Odds_Calculator_3-way'!B310-1)</f>
        <v>#NAME?</v>
      </c>
      <c r="J311" s="6" t="e">
        <f ca="1">IF('Log_working_3-way'!$D311="","",'True_Odds_Calculator_3-way'!#REF!/'True_Odds_Calculator_3-way'!C310-1)</f>
        <v>#NAME?</v>
      </c>
      <c r="K311" s="6" t="e">
        <f ca="1">IF('Log_working_3-way'!$D311="","",1/'True_Odds_Calculator_3-way'!A310+1/'True_Odds_Calculator_3-way'!B310+1/'True_Odds_Calculator_3-way'!C310-1)</f>
        <v>#NAME?</v>
      </c>
    </row>
    <row r="312" spans="4:11" x14ac:dyDescent="0.25">
      <c r="D312" t="e">
        <f ca="1">solve_for_c('True_Odds_Calculator_3-way'!A311,'True_Odds_Calculator_3-way'!B311,'True_Odds_Calculator_3-way'!C311,'Log_working_3-way'!B$1,'Log_working_3-way'!B$2)</f>
        <v>#NAME?</v>
      </c>
      <c r="F312" s="6" t="e">
        <f ca="1">IF('Log_working_3-way'!D312="","",1/'True_Odds_Calculator_3-way'!N311+1/'True_Odds_Calculator_3-way'!O311+1/'True_Odds_Calculator_3-way'!#REF!-1)</f>
        <v>#NAME?</v>
      </c>
      <c r="H312" s="6" t="e">
        <f ca="1">IF('Log_working_3-way'!$D312="","",'True_Odds_Calculator_3-way'!N311/'True_Odds_Calculator_3-way'!A311-1)</f>
        <v>#NAME?</v>
      </c>
      <c r="I312" s="6" t="e">
        <f ca="1">IF('Log_working_3-way'!$D312="","",'True_Odds_Calculator_3-way'!O311/'True_Odds_Calculator_3-way'!B311-1)</f>
        <v>#NAME?</v>
      </c>
      <c r="J312" s="6" t="e">
        <f ca="1">IF('Log_working_3-way'!$D312="","",'True_Odds_Calculator_3-way'!#REF!/'True_Odds_Calculator_3-way'!C311-1)</f>
        <v>#NAME?</v>
      </c>
      <c r="K312" s="6" t="e">
        <f ca="1">IF('Log_working_3-way'!$D312="","",1/'True_Odds_Calculator_3-way'!A311+1/'True_Odds_Calculator_3-way'!B311+1/'True_Odds_Calculator_3-way'!C311-1)</f>
        <v>#NAME?</v>
      </c>
    </row>
    <row r="313" spans="4:11" x14ac:dyDescent="0.25">
      <c r="D313" t="e">
        <f ca="1">solve_for_c('True_Odds_Calculator_3-way'!A312,'True_Odds_Calculator_3-way'!B312,'True_Odds_Calculator_3-way'!C312,'Log_working_3-way'!B$1,'Log_working_3-way'!B$2)</f>
        <v>#NAME?</v>
      </c>
      <c r="F313" s="6" t="e">
        <f ca="1">IF('Log_working_3-way'!D313="","",1/'True_Odds_Calculator_3-way'!N312+1/'True_Odds_Calculator_3-way'!O312+1/'True_Odds_Calculator_3-way'!#REF!-1)</f>
        <v>#NAME?</v>
      </c>
      <c r="H313" s="6" t="e">
        <f ca="1">IF('Log_working_3-way'!$D313="","",'True_Odds_Calculator_3-way'!N312/'True_Odds_Calculator_3-way'!A312-1)</f>
        <v>#NAME?</v>
      </c>
      <c r="I313" s="6" t="e">
        <f ca="1">IF('Log_working_3-way'!$D313="","",'True_Odds_Calculator_3-way'!O312/'True_Odds_Calculator_3-way'!B312-1)</f>
        <v>#NAME?</v>
      </c>
      <c r="J313" s="6" t="e">
        <f ca="1">IF('Log_working_3-way'!$D313="","",'True_Odds_Calculator_3-way'!#REF!/'True_Odds_Calculator_3-way'!C312-1)</f>
        <v>#NAME?</v>
      </c>
      <c r="K313" s="6" t="e">
        <f ca="1">IF('Log_working_3-way'!$D313="","",1/'True_Odds_Calculator_3-way'!A312+1/'True_Odds_Calculator_3-way'!B312+1/'True_Odds_Calculator_3-way'!C312-1)</f>
        <v>#NAME?</v>
      </c>
    </row>
    <row r="314" spans="4:11" x14ac:dyDescent="0.25">
      <c r="D314" t="e">
        <f ca="1">solve_for_c('True_Odds_Calculator_3-way'!A313,'True_Odds_Calculator_3-way'!B313,'True_Odds_Calculator_3-way'!C313,'Log_working_3-way'!B$1,'Log_working_3-way'!B$2)</f>
        <v>#NAME?</v>
      </c>
      <c r="F314" s="6" t="e">
        <f ca="1">IF('Log_working_3-way'!D314="","",1/'True_Odds_Calculator_3-way'!N313+1/'True_Odds_Calculator_3-way'!O313+1/'True_Odds_Calculator_3-way'!#REF!-1)</f>
        <v>#NAME?</v>
      </c>
      <c r="H314" s="6" t="e">
        <f ca="1">IF('Log_working_3-way'!$D314="","",'True_Odds_Calculator_3-way'!N313/'True_Odds_Calculator_3-way'!A313-1)</f>
        <v>#NAME?</v>
      </c>
      <c r="I314" s="6" t="e">
        <f ca="1">IF('Log_working_3-way'!$D314="","",'True_Odds_Calculator_3-way'!O313/'True_Odds_Calculator_3-way'!B313-1)</f>
        <v>#NAME?</v>
      </c>
      <c r="J314" s="6" t="e">
        <f ca="1">IF('Log_working_3-way'!$D314="","",'True_Odds_Calculator_3-way'!#REF!/'True_Odds_Calculator_3-way'!C313-1)</f>
        <v>#NAME?</v>
      </c>
      <c r="K314" s="6" t="e">
        <f ca="1">IF('Log_working_3-way'!$D314="","",1/'True_Odds_Calculator_3-way'!A313+1/'True_Odds_Calculator_3-way'!B313+1/'True_Odds_Calculator_3-way'!C313-1)</f>
        <v>#NAME?</v>
      </c>
    </row>
    <row r="315" spans="4:11" x14ac:dyDescent="0.25">
      <c r="D315" t="e">
        <f ca="1">solve_for_c('True_Odds_Calculator_3-way'!A314,'True_Odds_Calculator_3-way'!B314,'True_Odds_Calculator_3-way'!C314,'Log_working_3-way'!B$1,'Log_working_3-way'!B$2)</f>
        <v>#NAME?</v>
      </c>
      <c r="F315" s="6" t="e">
        <f ca="1">IF('Log_working_3-way'!D315="","",1/'True_Odds_Calculator_3-way'!N314+1/'True_Odds_Calculator_3-way'!O314+1/'True_Odds_Calculator_3-way'!#REF!-1)</f>
        <v>#NAME?</v>
      </c>
      <c r="H315" s="6" t="e">
        <f ca="1">IF('Log_working_3-way'!$D315="","",'True_Odds_Calculator_3-way'!N314/'True_Odds_Calculator_3-way'!A314-1)</f>
        <v>#NAME?</v>
      </c>
      <c r="I315" s="6" t="e">
        <f ca="1">IF('Log_working_3-way'!$D315="","",'True_Odds_Calculator_3-way'!O314/'True_Odds_Calculator_3-way'!B314-1)</f>
        <v>#NAME?</v>
      </c>
      <c r="J315" s="6" t="e">
        <f ca="1">IF('Log_working_3-way'!$D315="","",'True_Odds_Calculator_3-way'!#REF!/'True_Odds_Calculator_3-way'!C314-1)</f>
        <v>#NAME?</v>
      </c>
      <c r="K315" s="6" t="e">
        <f ca="1">IF('Log_working_3-way'!$D315="","",1/'True_Odds_Calculator_3-way'!A314+1/'True_Odds_Calculator_3-way'!B314+1/'True_Odds_Calculator_3-way'!C314-1)</f>
        <v>#NAME?</v>
      </c>
    </row>
    <row r="316" spans="4:11" x14ac:dyDescent="0.25">
      <c r="D316" t="e">
        <f ca="1">solve_for_c('True_Odds_Calculator_3-way'!A315,'True_Odds_Calculator_3-way'!B315,'True_Odds_Calculator_3-way'!C315,'Log_working_3-way'!B$1,'Log_working_3-way'!B$2)</f>
        <v>#NAME?</v>
      </c>
      <c r="F316" s="6" t="e">
        <f ca="1">IF('Log_working_3-way'!D316="","",1/'True_Odds_Calculator_3-way'!N315+1/'True_Odds_Calculator_3-way'!O315+1/'True_Odds_Calculator_3-way'!#REF!-1)</f>
        <v>#NAME?</v>
      </c>
      <c r="H316" s="6" t="e">
        <f ca="1">IF('Log_working_3-way'!$D316="","",'True_Odds_Calculator_3-way'!N315/'True_Odds_Calculator_3-way'!A315-1)</f>
        <v>#NAME?</v>
      </c>
      <c r="I316" s="6" t="e">
        <f ca="1">IF('Log_working_3-way'!$D316="","",'True_Odds_Calculator_3-way'!O315/'True_Odds_Calculator_3-way'!B315-1)</f>
        <v>#NAME?</v>
      </c>
      <c r="J316" s="6" t="e">
        <f ca="1">IF('Log_working_3-way'!$D316="","",'True_Odds_Calculator_3-way'!#REF!/'True_Odds_Calculator_3-way'!C315-1)</f>
        <v>#NAME?</v>
      </c>
      <c r="K316" s="6" t="e">
        <f ca="1">IF('Log_working_3-way'!$D316="","",1/'True_Odds_Calculator_3-way'!A315+1/'True_Odds_Calculator_3-way'!B315+1/'True_Odds_Calculator_3-way'!C315-1)</f>
        <v>#NAME?</v>
      </c>
    </row>
    <row r="317" spans="4:11" x14ac:dyDescent="0.25">
      <c r="D317" t="e">
        <f ca="1">solve_for_c('True_Odds_Calculator_3-way'!A316,'True_Odds_Calculator_3-way'!B316,'True_Odds_Calculator_3-way'!C316,'Log_working_3-way'!B$1,'Log_working_3-way'!B$2)</f>
        <v>#NAME?</v>
      </c>
      <c r="F317" s="6" t="e">
        <f ca="1">IF('Log_working_3-way'!D317="","",1/'True_Odds_Calculator_3-way'!N316+1/'True_Odds_Calculator_3-way'!O316+1/'True_Odds_Calculator_3-way'!#REF!-1)</f>
        <v>#NAME?</v>
      </c>
      <c r="H317" s="6" t="e">
        <f ca="1">IF('Log_working_3-way'!$D317="","",'True_Odds_Calculator_3-way'!N316/'True_Odds_Calculator_3-way'!A316-1)</f>
        <v>#NAME?</v>
      </c>
      <c r="I317" s="6" t="e">
        <f ca="1">IF('Log_working_3-way'!$D317="","",'True_Odds_Calculator_3-way'!O316/'True_Odds_Calculator_3-way'!B316-1)</f>
        <v>#NAME?</v>
      </c>
      <c r="J317" s="6" t="e">
        <f ca="1">IF('Log_working_3-way'!$D317="","",'True_Odds_Calculator_3-way'!#REF!/'True_Odds_Calculator_3-way'!C316-1)</f>
        <v>#NAME?</v>
      </c>
      <c r="K317" s="6" t="e">
        <f ca="1">IF('Log_working_3-way'!$D317="","",1/'True_Odds_Calculator_3-way'!A316+1/'True_Odds_Calculator_3-way'!B316+1/'True_Odds_Calculator_3-way'!C316-1)</f>
        <v>#NAME?</v>
      </c>
    </row>
    <row r="318" spans="4:11" x14ac:dyDescent="0.25">
      <c r="D318" t="e">
        <f ca="1">solve_for_c('True_Odds_Calculator_3-way'!A317,'True_Odds_Calculator_3-way'!B317,'True_Odds_Calculator_3-way'!C317,'Log_working_3-way'!B$1,'Log_working_3-way'!B$2)</f>
        <v>#NAME?</v>
      </c>
      <c r="F318" s="6" t="e">
        <f ca="1">IF('Log_working_3-way'!D318="","",1/'True_Odds_Calculator_3-way'!N317+1/'True_Odds_Calculator_3-way'!O317+1/'True_Odds_Calculator_3-way'!#REF!-1)</f>
        <v>#NAME?</v>
      </c>
      <c r="H318" s="6" t="e">
        <f ca="1">IF('Log_working_3-way'!$D318="","",'True_Odds_Calculator_3-way'!N317/'True_Odds_Calculator_3-way'!A317-1)</f>
        <v>#NAME?</v>
      </c>
      <c r="I318" s="6" t="e">
        <f ca="1">IF('Log_working_3-way'!$D318="","",'True_Odds_Calculator_3-way'!O317/'True_Odds_Calculator_3-way'!B317-1)</f>
        <v>#NAME?</v>
      </c>
      <c r="J318" s="6" t="e">
        <f ca="1">IF('Log_working_3-way'!$D318="","",'True_Odds_Calculator_3-way'!#REF!/'True_Odds_Calculator_3-way'!C317-1)</f>
        <v>#NAME?</v>
      </c>
      <c r="K318" s="6" t="e">
        <f ca="1">IF('Log_working_3-way'!$D318="","",1/'True_Odds_Calculator_3-way'!A317+1/'True_Odds_Calculator_3-way'!B317+1/'True_Odds_Calculator_3-way'!C317-1)</f>
        <v>#NAME?</v>
      </c>
    </row>
    <row r="319" spans="4:11" x14ac:dyDescent="0.25">
      <c r="D319" t="e">
        <f ca="1">solve_for_c('True_Odds_Calculator_3-way'!A318,'True_Odds_Calculator_3-way'!B318,'True_Odds_Calculator_3-way'!C318,'Log_working_3-way'!B$1,'Log_working_3-way'!B$2)</f>
        <v>#NAME?</v>
      </c>
      <c r="F319" s="6" t="e">
        <f ca="1">IF('Log_working_3-way'!D319="","",1/'True_Odds_Calculator_3-way'!N318+1/'True_Odds_Calculator_3-way'!O318+1/'True_Odds_Calculator_3-way'!#REF!-1)</f>
        <v>#NAME?</v>
      </c>
      <c r="H319" s="6" t="e">
        <f ca="1">IF('Log_working_3-way'!$D319="","",'True_Odds_Calculator_3-way'!N318/'True_Odds_Calculator_3-way'!A318-1)</f>
        <v>#NAME?</v>
      </c>
      <c r="I319" s="6" t="e">
        <f ca="1">IF('Log_working_3-way'!$D319="","",'True_Odds_Calculator_3-way'!O318/'True_Odds_Calculator_3-way'!B318-1)</f>
        <v>#NAME?</v>
      </c>
      <c r="J319" s="6" t="e">
        <f ca="1">IF('Log_working_3-way'!$D319="","",'True_Odds_Calculator_3-way'!#REF!/'True_Odds_Calculator_3-way'!C318-1)</f>
        <v>#NAME?</v>
      </c>
      <c r="K319" s="6" t="e">
        <f ca="1">IF('Log_working_3-way'!$D319="","",1/'True_Odds_Calculator_3-way'!A318+1/'True_Odds_Calculator_3-way'!B318+1/'True_Odds_Calculator_3-way'!C318-1)</f>
        <v>#NAME?</v>
      </c>
    </row>
    <row r="320" spans="4:11" x14ac:dyDescent="0.25">
      <c r="D320" t="e">
        <f ca="1">solve_for_c('True_Odds_Calculator_3-way'!A319,'True_Odds_Calculator_3-way'!B319,'True_Odds_Calculator_3-way'!C319,'Log_working_3-way'!B$1,'Log_working_3-way'!B$2)</f>
        <v>#NAME?</v>
      </c>
      <c r="F320" s="6" t="e">
        <f ca="1">IF('Log_working_3-way'!D320="","",1/'True_Odds_Calculator_3-way'!N319+1/'True_Odds_Calculator_3-way'!O319+1/'True_Odds_Calculator_3-way'!#REF!-1)</f>
        <v>#NAME?</v>
      </c>
      <c r="H320" s="6" t="e">
        <f ca="1">IF('Log_working_3-way'!$D320="","",'True_Odds_Calculator_3-way'!N319/'True_Odds_Calculator_3-way'!A319-1)</f>
        <v>#NAME?</v>
      </c>
      <c r="I320" s="6" t="e">
        <f ca="1">IF('Log_working_3-way'!$D320="","",'True_Odds_Calculator_3-way'!O319/'True_Odds_Calculator_3-way'!B319-1)</f>
        <v>#NAME?</v>
      </c>
      <c r="J320" s="6" t="e">
        <f ca="1">IF('Log_working_3-way'!$D320="","",'True_Odds_Calculator_3-way'!#REF!/'True_Odds_Calculator_3-way'!C319-1)</f>
        <v>#NAME?</v>
      </c>
      <c r="K320" s="6" t="e">
        <f ca="1">IF('Log_working_3-way'!$D320="","",1/'True_Odds_Calculator_3-way'!A319+1/'True_Odds_Calculator_3-way'!B319+1/'True_Odds_Calculator_3-way'!C319-1)</f>
        <v>#NAME?</v>
      </c>
    </row>
    <row r="321" spans="4:11" x14ac:dyDescent="0.25">
      <c r="D321" t="e">
        <f ca="1">solve_for_c('True_Odds_Calculator_3-way'!A320,'True_Odds_Calculator_3-way'!B320,'True_Odds_Calculator_3-way'!C320,'Log_working_3-way'!B$1,'Log_working_3-way'!B$2)</f>
        <v>#NAME?</v>
      </c>
      <c r="F321" s="6" t="e">
        <f ca="1">IF('Log_working_3-way'!D321="","",1/'True_Odds_Calculator_3-way'!N320+1/'True_Odds_Calculator_3-way'!O320+1/'True_Odds_Calculator_3-way'!#REF!-1)</f>
        <v>#NAME?</v>
      </c>
      <c r="H321" s="6" t="e">
        <f ca="1">IF('Log_working_3-way'!$D321="","",'True_Odds_Calculator_3-way'!N320/'True_Odds_Calculator_3-way'!A320-1)</f>
        <v>#NAME?</v>
      </c>
      <c r="I321" s="6" t="e">
        <f ca="1">IF('Log_working_3-way'!$D321="","",'True_Odds_Calculator_3-way'!O320/'True_Odds_Calculator_3-way'!B320-1)</f>
        <v>#NAME?</v>
      </c>
      <c r="J321" s="6" t="e">
        <f ca="1">IF('Log_working_3-way'!$D321="","",'True_Odds_Calculator_3-way'!#REF!/'True_Odds_Calculator_3-way'!C320-1)</f>
        <v>#NAME?</v>
      </c>
      <c r="K321" s="6" t="e">
        <f ca="1">IF('Log_working_3-way'!$D321="","",1/'True_Odds_Calculator_3-way'!A320+1/'True_Odds_Calculator_3-way'!B320+1/'True_Odds_Calculator_3-way'!C320-1)</f>
        <v>#NAME?</v>
      </c>
    </row>
    <row r="322" spans="4:11" x14ac:dyDescent="0.25">
      <c r="D322" t="e">
        <f ca="1">solve_for_c('True_Odds_Calculator_3-way'!A321,'True_Odds_Calculator_3-way'!B321,'True_Odds_Calculator_3-way'!C321,'Log_working_3-way'!B$1,'Log_working_3-way'!B$2)</f>
        <v>#NAME?</v>
      </c>
      <c r="F322" s="6" t="e">
        <f ca="1">IF('Log_working_3-way'!D322="","",1/'True_Odds_Calculator_3-way'!N321+1/'True_Odds_Calculator_3-way'!O321+1/'True_Odds_Calculator_3-way'!#REF!-1)</f>
        <v>#NAME?</v>
      </c>
      <c r="H322" s="6" t="e">
        <f ca="1">IF('Log_working_3-way'!$D322="","",'True_Odds_Calculator_3-way'!N321/'True_Odds_Calculator_3-way'!A321-1)</f>
        <v>#NAME?</v>
      </c>
      <c r="I322" s="6" t="e">
        <f ca="1">IF('Log_working_3-way'!$D322="","",'True_Odds_Calculator_3-way'!O321/'True_Odds_Calculator_3-way'!B321-1)</f>
        <v>#NAME?</v>
      </c>
      <c r="J322" s="6" t="e">
        <f ca="1">IF('Log_working_3-way'!$D322="","",'True_Odds_Calculator_3-way'!#REF!/'True_Odds_Calculator_3-way'!C321-1)</f>
        <v>#NAME?</v>
      </c>
      <c r="K322" s="6" t="e">
        <f ca="1">IF('Log_working_3-way'!$D322="","",1/'True_Odds_Calculator_3-way'!A321+1/'True_Odds_Calculator_3-way'!B321+1/'True_Odds_Calculator_3-way'!C321-1)</f>
        <v>#NAME?</v>
      </c>
    </row>
    <row r="323" spans="4:11" x14ac:dyDescent="0.25">
      <c r="D323" t="e">
        <f ca="1">solve_for_c('True_Odds_Calculator_3-way'!A322,'True_Odds_Calculator_3-way'!B322,'True_Odds_Calculator_3-way'!C322,'Log_working_3-way'!B$1,'Log_working_3-way'!B$2)</f>
        <v>#NAME?</v>
      </c>
      <c r="F323" s="6" t="e">
        <f ca="1">IF('Log_working_3-way'!D323="","",1/'True_Odds_Calculator_3-way'!N322+1/'True_Odds_Calculator_3-way'!O322+1/'True_Odds_Calculator_3-way'!#REF!-1)</f>
        <v>#NAME?</v>
      </c>
      <c r="H323" s="6" t="e">
        <f ca="1">IF('Log_working_3-way'!$D323="","",'True_Odds_Calculator_3-way'!N322/'True_Odds_Calculator_3-way'!A322-1)</f>
        <v>#NAME?</v>
      </c>
      <c r="I323" s="6" t="e">
        <f ca="1">IF('Log_working_3-way'!$D323="","",'True_Odds_Calculator_3-way'!O322/'True_Odds_Calculator_3-way'!B322-1)</f>
        <v>#NAME?</v>
      </c>
      <c r="J323" s="6" t="e">
        <f ca="1">IF('Log_working_3-way'!$D323="","",'True_Odds_Calculator_3-way'!#REF!/'True_Odds_Calculator_3-way'!C322-1)</f>
        <v>#NAME?</v>
      </c>
      <c r="K323" s="6" t="e">
        <f ca="1">IF('Log_working_3-way'!$D323="","",1/'True_Odds_Calculator_3-way'!A322+1/'True_Odds_Calculator_3-way'!B322+1/'True_Odds_Calculator_3-way'!C322-1)</f>
        <v>#NAME?</v>
      </c>
    </row>
    <row r="324" spans="4:11" x14ac:dyDescent="0.25">
      <c r="D324" t="e">
        <f ca="1">solve_for_c('True_Odds_Calculator_3-way'!A323,'True_Odds_Calculator_3-way'!B323,'True_Odds_Calculator_3-way'!C323,'Log_working_3-way'!B$1,'Log_working_3-way'!B$2)</f>
        <v>#NAME?</v>
      </c>
      <c r="F324" s="6" t="e">
        <f ca="1">IF('Log_working_3-way'!D324="","",1/'True_Odds_Calculator_3-way'!N323+1/'True_Odds_Calculator_3-way'!O323+1/'True_Odds_Calculator_3-way'!#REF!-1)</f>
        <v>#NAME?</v>
      </c>
      <c r="H324" s="6" t="e">
        <f ca="1">IF('Log_working_3-way'!$D324="","",'True_Odds_Calculator_3-way'!N323/'True_Odds_Calculator_3-way'!A323-1)</f>
        <v>#NAME?</v>
      </c>
      <c r="I324" s="6" t="e">
        <f ca="1">IF('Log_working_3-way'!$D324="","",'True_Odds_Calculator_3-way'!O323/'True_Odds_Calculator_3-way'!B323-1)</f>
        <v>#NAME?</v>
      </c>
      <c r="J324" s="6" t="e">
        <f ca="1">IF('Log_working_3-way'!$D324="","",'True_Odds_Calculator_3-way'!#REF!/'True_Odds_Calculator_3-way'!C323-1)</f>
        <v>#NAME?</v>
      </c>
      <c r="K324" s="6" t="e">
        <f ca="1">IF('Log_working_3-way'!$D324="","",1/'True_Odds_Calculator_3-way'!A323+1/'True_Odds_Calculator_3-way'!B323+1/'True_Odds_Calculator_3-way'!C323-1)</f>
        <v>#NAME?</v>
      </c>
    </row>
    <row r="325" spans="4:11" x14ac:dyDescent="0.25">
      <c r="D325" t="e">
        <f ca="1">solve_for_c('True_Odds_Calculator_3-way'!A324,'True_Odds_Calculator_3-way'!B324,'True_Odds_Calculator_3-way'!C324,'Log_working_3-way'!B$1,'Log_working_3-way'!B$2)</f>
        <v>#NAME?</v>
      </c>
      <c r="F325" s="6" t="e">
        <f ca="1">IF('Log_working_3-way'!D325="","",1/'True_Odds_Calculator_3-way'!N324+1/'True_Odds_Calculator_3-way'!O324+1/'True_Odds_Calculator_3-way'!#REF!-1)</f>
        <v>#NAME?</v>
      </c>
      <c r="H325" s="6" t="e">
        <f ca="1">IF('Log_working_3-way'!$D325="","",'True_Odds_Calculator_3-way'!N324/'True_Odds_Calculator_3-way'!A324-1)</f>
        <v>#NAME?</v>
      </c>
      <c r="I325" s="6" t="e">
        <f ca="1">IF('Log_working_3-way'!$D325="","",'True_Odds_Calculator_3-way'!O324/'True_Odds_Calculator_3-way'!B324-1)</f>
        <v>#NAME?</v>
      </c>
      <c r="J325" s="6" t="e">
        <f ca="1">IF('Log_working_3-way'!$D325="","",'True_Odds_Calculator_3-way'!#REF!/'True_Odds_Calculator_3-way'!C324-1)</f>
        <v>#NAME?</v>
      </c>
      <c r="K325" s="6" t="e">
        <f ca="1">IF('Log_working_3-way'!$D325="","",1/'True_Odds_Calculator_3-way'!A324+1/'True_Odds_Calculator_3-way'!B324+1/'True_Odds_Calculator_3-way'!C324-1)</f>
        <v>#NAME?</v>
      </c>
    </row>
    <row r="326" spans="4:11" x14ac:dyDescent="0.25">
      <c r="D326" t="e">
        <f ca="1">solve_for_c('True_Odds_Calculator_3-way'!A325,'True_Odds_Calculator_3-way'!B325,'True_Odds_Calculator_3-way'!C325,'Log_working_3-way'!B$1,'Log_working_3-way'!B$2)</f>
        <v>#NAME?</v>
      </c>
      <c r="F326" s="6" t="e">
        <f ca="1">IF('Log_working_3-way'!D326="","",1/'True_Odds_Calculator_3-way'!N325+1/'True_Odds_Calculator_3-way'!O325+1/'True_Odds_Calculator_3-way'!#REF!-1)</f>
        <v>#NAME?</v>
      </c>
      <c r="H326" s="6" t="e">
        <f ca="1">IF('Log_working_3-way'!$D326="","",'True_Odds_Calculator_3-way'!N325/'True_Odds_Calculator_3-way'!A325-1)</f>
        <v>#NAME?</v>
      </c>
      <c r="I326" s="6" t="e">
        <f ca="1">IF('Log_working_3-way'!$D326="","",'True_Odds_Calculator_3-way'!O325/'True_Odds_Calculator_3-way'!B325-1)</f>
        <v>#NAME?</v>
      </c>
      <c r="J326" s="6" t="e">
        <f ca="1">IF('Log_working_3-way'!$D326="","",'True_Odds_Calculator_3-way'!#REF!/'True_Odds_Calculator_3-way'!C325-1)</f>
        <v>#NAME?</v>
      </c>
      <c r="K326" s="6" t="e">
        <f ca="1">IF('Log_working_3-way'!$D326="","",1/'True_Odds_Calculator_3-way'!A325+1/'True_Odds_Calculator_3-way'!B325+1/'True_Odds_Calculator_3-way'!C325-1)</f>
        <v>#NAME?</v>
      </c>
    </row>
    <row r="327" spans="4:11" x14ac:dyDescent="0.25">
      <c r="D327" t="e">
        <f ca="1">solve_for_c('True_Odds_Calculator_3-way'!A326,'True_Odds_Calculator_3-way'!B326,'True_Odds_Calculator_3-way'!C326,'Log_working_3-way'!B$1,'Log_working_3-way'!B$2)</f>
        <v>#NAME?</v>
      </c>
      <c r="F327" s="6" t="e">
        <f ca="1">IF('Log_working_3-way'!D327="","",1/'True_Odds_Calculator_3-way'!N326+1/'True_Odds_Calculator_3-way'!O326+1/'True_Odds_Calculator_3-way'!#REF!-1)</f>
        <v>#NAME?</v>
      </c>
      <c r="H327" s="6" t="e">
        <f ca="1">IF('Log_working_3-way'!$D327="","",'True_Odds_Calculator_3-way'!N326/'True_Odds_Calculator_3-way'!A326-1)</f>
        <v>#NAME?</v>
      </c>
      <c r="I327" s="6" t="e">
        <f ca="1">IF('Log_working_3-way'!$D327="","",'True_Odds_Calculator_3-way'!O326/'True_Odds_Calculator_3-way'!B326-1)</f>
        <v>#NAME?</v>
      </c>
      <c r="J327" s="6" t="e">
        <f ca="1">IF('Log_working_3-way'!$D327="","",'True_Odds_Calculator_3-way'!#REF!/'True_Odds_Calculator_3-way'!C326-1)</f>
        <v>#NAME?</v>
      </c>
      <c r="K327" s="6" t="e">
        <f ca="1">IF('Log_working_3-way'!$D327="","",1/'True_Odds_Calculator_3-way'!A326+1/'True_Odds_Calculator_3-way'!B326+1/'True_Odds_Calculator_3-way'!C326-1)</f>
        <v>#NAME?</v>
      </c>
    </row>
    <row r="328" spans="4:11" x14ac:dyDescent="0.25">
      <c r="D328" t="e">
        <f ca="1">solve_for_c('True_Odds_Calculator_3-way'!A327,'True_Odds_Calculator_3-way'!B327,'True_Odds_Calculator_3-way'!C327,'Log_working_3-way'!B$1,'Log_working_3-way'!B$2)</f>
        <v>#NAME?</v>
      </c>
      <c r="F328" s="6" t="e">
        <f ca="1">IF('Log_working_3-way'!D328="","",1/'True_Odds_Calculator_3-way'!N327+1/'True_Odds_Calculator_3-way'!O327+1/'True_Odds_Calculator_3-way'!#REF!-1)</f>
        <v>#NAME?</v>
      </c>
      <c r="H328" s="6" t="e">
        <f ca="1">IF('Log_working_3-way'!$D328="","",'True_Odds_Calculator_3-way'!N327/'True_Odds_Calculator_3-way'!A327-1)</f>
        <v>#NAME?</v>
      </c>
      <c r="I328" s="6" t="e">
        <f ca="1">IF('Log_working_3-way'!$D328="","",'True_Odds_Calculator_3-way'!O327/'True_Odds_Calculator_3-way'!B327-1)</f>
        <v>#NAME?</v>
      </c>
      <c r="J328" s="6" t="e">
        <f ca="1">IF('Log_working_3-way'!$D328="","",'True_Odds_Calculator_3-way'!#REF!/'True_Odds_Calculator_3-way'!C327-1)</f>
        <v>#NAME?</v>
      </c>
      <c r="K328" s="6" t="e">
        <f ca="1">IF('Log_working_3-way'!$D328="","",1/'True_Odds_Calculator_3-way'!A327+1/'True_Odds_Calculator_3-way'!B327+1/'True_Odds_Calculator_3-way'!C327-1)</f>
        <v>#NAME?</v>
      </c>
    </row>
    <row r="329" spans="4:11" x14ac:dyDescent="0.25">
      <c r="D329" t="e">
        <f ca="1">solve_for_c('True_Odds_Calculator_3-way'!A328,'True_Odds_Calculator_3-way'!B328,'True_Odds_Calculator_3-way'!C328,'Log_working_3-way'!B$1,'Log_working_3-way'!B$2)</f>
        <v>#NAME?</v>
      </c>
      <c r="F329" s="6" t="e">
        <f ca="1">IF('Log_working_3-way'!D329="","",1/'True_Odds_Calculator_3-way'!N328+1/'True_Odds_Calculator_3-way'!O328+1/'True_Odds_Calculator_3-way'!#REF!-1)</f>
        <v>#NAME?</v>
      </c>
      <c r="H329" s="6" t="e">
        <f ca="1">IF('Log_working_3-way'!$D329="","",'True_Odds_Calculator_3-way'!N328/'True_Odds_Calculator_3-way'!A328-1)</f>
        <v>#NAME?</v>
      </c>
      <c r="I329" s="6" t="e">
        <f ca="1">IF('Log_working_3-way'!$D329="","",'True_Odds_Calculator_3-way'!O328/'True_Odds_Calculator_3-way'!B328-1)</f>
        <v>#NAME?</v>
      </c>
      <c r="J329" s="6" t="e">
        <f ca="1">IF('Log_working_3-way'!$D329="","",'True_Odds_Calculator_3-way'!#REF!/'True_Odds_Calculator_3-way'!C328-1)</f>
        <v>#NAME?</v>
      </c>
      <c r="K329" s="6" t="e">
        <f ca="1">IF('Log_working_3-way'!$D329="","",1/'True_Odds_Calculator_3-way'!A328+1/'True_Odds_Calculator_3-way'!B328+1/'True_Odds_Calculator_3-way'!C328-1)</f>
        <v>#NAME?</v>
      </c>
    </row>
    <row r="330" spans="4:11" x14ac:dyDescent="0.25">
      <c r="D330" t="e">
        <f ca="1">solve_for_c('True_Odds_Calculator_3-way'!A329,'True_Odds_Calculator_3-way'!B329,'True_Odds_Calculator_3-way'!C329,'Log_working_3-way'!B$1,'Log_working_3-way'!B$2)</f>
        <v>#NAME?</v>
      </c>
      <c r="F330" s="6" t="e">
        <f ca="1">IF('Log_working_3-way'!D330="","",1/'True_Odds_Calculator_3-way'!N329+1/'True_Odds_Calculator_3-way'!O329+1/'True_Odds_Calculator_3-way'!#REF!-1)</f>
        <v>#NAME?</v>
      </c>
      <c r="H330" s="6" t="e">
        <f ca="1">IF('Log_working_3-way'!$D330="","",'True_Odds_Calculator_3-way'!N329/'True_Odds_Calculator_3-way'!A329-1)</f>
        <v>#NAME?</v>
      </c>
      <c r="I330" s="6" t="e">
        <f ca="1">IF('Log_working_3-way'!$D330="","",'True_Odds_Calculator_3-way'!O329/'True_Odds_Calculator_3-way'!B329-1)</f>
        <v>#NAME?</v>
      </c>
      <c r="J330" s="6" t="e">
        <f ca="1">IF('Log_working_3-way'!$D330="","",'True_Odds_Calculator_3-way'!#REF!/'True_Odds_Calculator_3-way'!C329-1)</f>
        <v>#NAME?</v>
      </c>
      <c r="K330" s="6" t="e">
        <f ca="1">IF('Log_working_3-way'!$D330="","",1/'True_Odds_Calculator_3-way'!A329+1/'True_Odds_Calculator_3-way'!B329+1/'True_Odds_Calculator_3-way'!C329-1)</f>
        <v>#NAME?</v>
      </c>
    </row>
    <row r="331" spans="4:11" x14ac:dyDescent="0.25">
      <c r="D331" t="e">
        <f ca="1">solve_for_c('True_Odds_Calculator_3-way'!A330,'True_Odds_Calculator_3-way'!B330,'True_Odds_Calculator_3-way'!C330,'Log_working_3-way'!B$1,'Log_working_3-way'!B$2)</f>
        <v>#NAME?</v>
      </c>
      <c r="F331" s="6" t="e">
        <f ca="1">IF('Log_working_3-way'!D331="","",1/'True_Odds_Calculator_3-way'!N330+1/'True_Odds_Calculator_3-way'!O330+1/'True_Odds_Calculator_3-way'!#REF!-1)</f>
        <v>#NAME?</v>
      </c>
      <c r="H331" s="6" t="e">
        <f ca="1">IF('Log_working_3-way'!$D331="","",'True_Odds_Calculator_3-way'!N330/'True_Odds_Calculator_3-way'!A330-1)</f>
        <v>#NAME?</v>
      </c>
      <c r="I331" s="6" t="e">
        <f ca="1">IF('Log_working_3-way'!$D331="","",'True_Odds_Calculator_3-way'!O330/'True_Odds_Calculator_3-way'!B330-1)</f>
        <v>#NAME?</v>
      </c>
      <c r="J331" s="6" t="e">
        <f ca="1">IF('Log_working_3-way'!$D331="","",'True_Odds_Calculator_3-way'!#REF!/'True_Odds_Calculator_3-way'!C330-1)</f>
        <v>#NAME?</v>
      </c>
      <c r="K331" s="6" t="e">
        <f ca="1">IF('Log_working_3-way'!$D331="","",1/'True_Odds_Calculator_3-way'!A330+1/'True_Odds_Calculator_3-way'!B330+1/'True_Odds_Calculator_3-way'!C330-1)</f>
        <v>#NAME?</v>
      </c>
    </row>
    <row r="332" spans="4:11" x14ac:dyDescent="0.25">
      <c r="D332" t="e">
        <f ca="1">solve_for_c('True_Odds_Calculator_3-way'!A331,'True_Odds_Calculator_3-way'!B331,'True_Odds_Calculator_3-way'!C331,'Log_working_3-way'!B$1,'Log_working_3-way'!B$2)</f>
        <v>#NAME?</v>
      </c>
      <c r="F332" s="6" t="e">
        <f ca="1">IF('Log_working_3-way'!D332="","",1/'True_Odds_Calculator_3-way'!N331+1/'True_Odds_Calculator_3-way'!O331+1/'True_Odds_Calculator_3-way'!#REF!-1)</f>
        <v>#NAME?</v>
      </c>
      <c r="H332" s="6" t="e">
        <f ca="1">IF('Log_working_3-way'!$D332="","",'True_Odds_Calculator_3-way'!N331/'True_Odds_Calculator_3-way'!A331-1)</f>
        <v>#NAME?</v>
      </c>
      <c r="I332" s="6" t="e">
        <f ca="1">IF('Log_working_3-way'!$D332="","",'True_Odds_Calculator_3-way'!O331/'True_Odds_Calculator_3-way'!B331-1)</f>
        <v>#NAME?</v>
      </c>
      <c r="J332" s="6" t="e">
        <f ca="1">IF('Log_working_3-way'!$D332="","",'True_Odds_Calculator_3-way'!#REF!/'True_Odds_Calculator_3-way'!C331-1)</f>
        <v>#NAME?</v>
      </c>
      <c r="K332" s="6" t="e">
        <f ca="1">IF('Log_working_3-way'!$D332="","",1/'True_Odds_Calculator_3-way'!A331+1/'True_Odds_Calculator_3-way'!B331+1/'True_Odds_Calculator_3-way'!C331-1)</f>
        <v>#NAME?</v>
      </c>
    </row>
    <row r="333" spans="4:11" x14ac:dyDescent="0.25">
      <c r="D333" t="e">
        <f ca="1">solve_for_c('True_Odds_Calculator_3-way'!A332,'True_Odds_Calculator_3-way'!B332,'True_Odds_Calculator_3-way'!C332,'Log_working_3-way'!B$1,'Log_working_3-way'!B$2)</f>
        <v>#NAME?</v>
      </c>
      <c r="F333" s="6" t="e">
        <f ca="1">IF('Log_working_3-way'!D333="","",1/'True_Odds_Calculator_3-way'!N332+1/'True_Odds_Calculator_3-way'!O332+1/'True_Odds_Calculator_3-way'!#REF!-1)</f>
        <v>#NAME?</v>
      </c>
      <c r="H333" s="6" t="e">
        <f ca="1">IF('Log_working_3-way'!$D333="","",'True_Odds_Calculator_3-way'!N332/'True_Odds_Calculator_3-way'!A332-1)</f>
        <v>#NAME?</v>
      </c>
      <c r="I333" s="6" t="e">
        <f ca="1">IF('Log_working_3-way'!$D333="","",'True_Odds_Calculator_3-way'!O332/'True_Odds_Calculator_3-way'!B332-1)</f>
        <v>#NAME?</v>
      </c>
      <c r="J333" s="6" t="e">
        <f ca="1">IF('Log_working_3-way'!$D333="","",'True_Odds_Calculator_3-way'!#REF!/'True_Odds_Calculator_3-way'!C332-1)</f>
        <v>#NAME?</v>
      </c>
      <c r="K333" s="6" t="e">
        <f ca="1">IF('Log_working_3-way'!$D333="","",1/'True_Odds_Calculator_3-way'!A332+1/'True_Odds_Calculator_3-way'!B332+1/'True_Odds_Calculator_3-way'!C332-1)</f>
        <v>#NAME?</v>
      </c>
    </row>
    <row r="334" spans="4:11" x14ac:dyDescent="0.25">
      <c r="D334" t="e">
        <f ca="1">solve_for_c('True_Odds_Calculator_3-way'!A333,'True_Odds_Calculator_3-way'!B333,'True_Odds_Calculator_3-way'!C333,'Log_working_3-way'!B$1,'Log_working_3-way'!B$2)</f>
        <v>#NAME?</v>
      </c>
      <c r="F334" s="6" t="e">
        <f ca="1">IF('Log_working_3-way'!D334="","",1/'True_Odds_Calculator_3-way'!N333+1/'True_Odds_Calculator_3-way'!O333+1/'True_Odds_Calculator_3-way'!#REF!-1)</f>
        <v>#NAME?</v>
      </c>
      <c r="H334" s="6" t="e">
        <f ca="1">IF('Log_working_3-way'!$D334="","",'True_Odds_Calculator_3-way'!N333/'True_Odds_Calculator_3-way'!A333-1)</f>
        <v>#NAME?</v>
      </c>
      <c r="I334" s="6" t="e">
        <f ca="1">IF('Log_working_3-way'!$D334="","",'True_Odds_Calculator_3-way'!O333/'True_Odds_Calculator_3-way'!B333-1)</f>
        <v>#NAME?</v>
      </c>
      <c r="J334" s="6" t="e">
        <f ca="1">IF('Log_working_3-way'!$D334="","",'True_Odds_Calculator_3-way'!#REF!/'True_Odds_Calculator_3-way'!C333-1)</f>
        <v>#NAME?</v>
      </c>
      <c r="K334" s="6" t="e">
        <f ca="1">IF('Log_working_3-way'!$D334="","",1/'True_Odds_Calculator_3-way'!A333+1/'True_Odds_Calculator_3-way'!B333+1/'True_Odds_Calculator_3-way'!C333-1)</f>
        <v>#NAME?</v>
      </c>
    </row>
    <row r="335" spans="4:11" x14ac:dyDescent="0.25">
      <c r="D335" t="e">
        <f ca="1">solve_for_c('True_Odds_Calculator_3-way'!A334,'True_Odds_Calculator_3-way'!B334,'True_Odds_Calculator_3-way'!C334,'Log_working_3-way'!B$1,'Log_working_3-way'!B$2)</f>
        <v>#NAME?</v>
      </c>
      <c r="F335" s="6" t="e">
        <f ca="1">IF('Log_working_3-way'!D335="","",1/'True_Odds_Calculator_3-way'!N334+1/'True_Odds_Calculator_3-way'!O334+1/'True_Odds_Calculator_3-way'!#REF!-1)</f>
        <v>#NAME?</v>
      </c>
      <c r="H335" s="6" t="e">
        <f ca="1">IF('Log_working_3-way'!$D335="","",'True_Odds_Calculator_3-way'!N334/'True_Odds_Calculator_3-way'!A334-1)</f>
        <v>#NAME?</v>
      </c>
      <c r="I335" s="6" t="e">
        <f ca="1">IF('Log_working_3-way'!$D335="","",'True_Odds_Calculator_3-way'!O334/'True_Odds_Calculator_3-way'!B334-1)</f>
        <v>#NAME?</v>
      </c>
      <c r="J335" s="6" t="e">
        <f ca="1">IF('Log_working_3-way'!$D335="","",'True_Odds_Calculator_3-way'!#REF!/'True_Odds_Calculator_3-way'!C334-1)</f>
        <v>#NAME?</v>
      </c>
      <c r="K335" s="6" t="e">
        <f ca="1">IF('Log_working_3-way'!$D335="","",1/'True_Odds_Calculator_3-way'!A334+1/'True_Odds_Calculator_3-way'!B334+1/'True_Odds_Calculator_3-way'!C334-1)</f>
        <v>#NAME?</v>
      </c>
    </row>
    <row r="336" spans="4:11" x14ac:dyDescent="0.25">
      <c r="D336" t="e">
        <f ca="1">solve_for_c('True_Odds_Calculator_3-way'!A335,'True_Odds_Calculator_3-way'!B335,'True_Odds_Calculator_3-way'!C335,'Log_working_3-way'!B$1,'Log_working_3-way'!B$2)</f>
        <v>#NAME?</v>
      </c>
      <c r="F336" s="6" t="e">
        <f ca="1">IF('Log_working_3-way'!D336="","",1/'True_Odds_Calculator_3-way'!N335+1/'True_Odds_Calculator_3-way'!O335+1/'True_Odds_Calculator_3-way'!#REF!-1)</f>
        <v>#NAME?</v>
      </c>
      <c r="H336" s="6" t="e">
        <f ca="1">IF('Log_working_3-way'!$D336="","",'True_Odds_Calculator_3-way'!N335/'True_Odds_Calculator_3-way'!A335-1)</f>
        <v>#NAME?</v>
      </c>
      <c r="I336" s="6" t="e">
        <f ca="1">IF('Log_working_3-way'!$D336="","",'True_Odds_Calculator_3-way'!O335/'True_Odds_Calculator_3-way'!B335-1)</f>
        <v>#NAME?</v>
      </c>
      <c r="J336" s="6" t="e">
        <f ca="1">IF('Log_working_3-way'!$D336="","",'True_Odds_Calculator_3-way'!#REF!/'True_Odds_Calculator_3-way'!C335-1)</f>
        <v>#NAME?</v>
      </c>
      <c r="K336" s="6" t="e">
        <f ca="1">IF('Log_working_3-way'!$D336="","",1/'True_Odds_Calculator_3-way'!A335+1/'True_Odds_Calculator_3-way'!B335+1/'True_Odds_Calculator_3-way'!C335-1)</f>
        <v>#NAME?</v>
      </c>
    </row>
    <row r="337" spans="4:11" x14ac:dyDescent="0.25">
      <c r="D337" t="e">
        <f ca="1">solve_for_c('True_Odds_Calculator_3-way'!A336,'True_Odds_Calculator_3-way'!B336,'True_Odds_Calculator_3-way'!C336,'Log_working_3-way'!B$1,'Log_working_3-way'!B$2)</f>
        <v>#NAME?</v>
      </c>
      <c r="F337" s="6" t="e">
        <f ca="1">IF('Log_working_3-way'!D337="","",1/'True_Odds_Calculator_3-way'!N336+1/'True_Odds_Calculator_3-way'!O336+1/'True_Odds_Calculator_3-way'!#REF!-1)</f>
        <v>#NAME?</v>
      </c>
      <c r="H337" s="6" t="e">
        <f ca="1">IF('Log_working_3-way'!$D337="","",'True_Odds_Calculator_3-way'!N336/'True_Odds_Calculator_3-way'!A336-1)</f>
        <v>#NAME?</v>
      </c>
      <c r="I337" s="6" t="e">
        <f ca="1">IF('Log_working_3-way'!$D337="","",'True_Odds_Calculator_3-way'!O336/'True_Odds_Calculator_3-way'!B336-1)</f>
        <v>#NAME?</v>
      </c>
      <c r="J337" s="6" t="e">
        <f ca="1">IF('Log_working_3-way'!$D337="","",'True_Odds_Calculator_3-way'!#REF!/'True_Odds_Calculator_3-way'!C336-1)</f>
        <v>#NAME?</v>
      </c>
      <c r="K337" s="6" t="e">
        <f ca="1">IF('Log_working_3-way'!$D337="","",1/'True_Odds_Calculator_3-way'!A336+1/'True_Odds_Calculator_3-way'!B336+1/'True_Odds_Calculator_3-way'!C336-1)</f>
        <v>#NAME?</v>
      </c>
    </row>
    <row r="338" spans="4:11" x14ac:dyDescent="0.25">
      <c r="D338" t="e">
        <f ca="1">solve_for_c('True_Odds_Calculator_3-way'!A337,'True_Odds_Calculator_3-way'!B337,'True_Odds_Calculator_3-way'!C337,'Log_working_3-way'!B$1,'Log_working_3-way'!B$2)</f>
        <v>#NAME?</v>
      </c>
      <c r="F338" s="6" t="e">
        <f ca="1">IF('Log_working_3-way'!D338="","",1/'True_Odds_Calculator_3-way'!N337+1/'True_Odds_Calculator_3-way'!O337+1/'True_Odds_Calculator_3-way'!#REF!-1)</f>
        <v>#NAME?</v>
      </c>
      <c r="H338" s="6" t="e">
        <f ca="1">IF('Log_working_3-way'!$D338="","",'True_Odds_Calculator_3-way'!N337/'True_Odds_Calculator_3-way'!A337-1)</f>
        <v>#NAME?</v>
      </c>
      <c r="I338" s="6" t="e">
        <f ca="1">IF('Log_working_3-way'!$D338="","",'True_Odds_Calculator_3-way'!O337/'True_Odds_Calculator_3-way'!B337-1)</f>
        <v>#NAME?</v>
      </c>
      <c r="J338" s="6" t="e">
        <f ca="1">IF('Log_working_3-way'!$D338="","",'True_Odds_Calculator_3-way'!#REF!/'True_Odds_Calculator_3-way'!C337-1)</f>
        <v>#NAME?</v>
      </c>
      <c r="K338" s="6" t="e">
        <f ca="1">IF('Log_working_3-way'!$D338="","",1/'True_Odds_Calculator_3-way'!A337+1/'True_Odds_Calculator_3-way'!B337+1/'True_Odds_Calculator_3-way'!C337-1)</f>
        <v>#NAME?</v>
      </c>
    </row>
    <row r="339" spans="4:11" x14ac:dyDescent="0.25">
      <c r="D339" t="e">
        <f ca="1">solve_for_c('True_Odds_Calculator_3-way'!A338,'True_Odds_Calculator_3-way'!B338,'True_Odds_Calculator_3-way'!C338,'Log_working_3-way'!B$1,'Log_working_3-way'!B$2)</f>
        <v>#NAME?</v>
      </c>
      <c r="F339" s="6" t="e">
        <f ca="1">IF('Log_working_3-way'!D339="","",1/'True_Odds_Calculator_3-way'!N338+1/'True_Odds_Calculator_3-way'!O338+1/'True_Odds_Calculator_3-way'!#REF!-1)</f>
        <v>#NAME?</v>
      </c>
      <c r="H339" s="6" t="e">
        <f ca="1">IF('Log_working_3-way'!$D339="","",'True_Odds_Calculator_3-way'!N338/'True_Odds_Calculator_3-way'!A338-1)</f>
        <v>#NAME?</v>
      </c>
      <c r="I339" s="6" t="e">
        <f ca="1">IF('Log_working_3-way'!$D339="","",'True_Odds_Calculator_3-way'!O338/'True_Odds_Calculator_3-way'!B338-1)</f>
        <v>#NAME?</v>
      </c>
      <c r="J339" s="6" t="e">
        <f ca="1">IF('Log_working_3-way'!$D339="","",'True_Odds_Calculator_3-way'!#REF!/'True_Odds_Calculator_3-way'!C338-1)</f>
        <v>#NAME?</v>
      </c>
      <c r="K339" s="6" t="e">
        <f ca="1">IF('Log_working_3-way'!$D339="","",1/'True_Odds_Calculator_3-way'!A338+1/'True_Odds_Calculator_3-way'!B338+1/'True_Odds_Calculator_3-way'!C338-1)</f>
        <v>#NAME?</v>
      </c>
    </row>
    <row r="340" spans="4:11" x14ac:dyDescent="0.25">
      <c r="D340" t="e">
        <f ca="1">solve_for_c('True_Odds_Calculator_3-way'!A339,'True_Odds_Calculator_3-way'!B339,'True_Odds_Calculator_3-way'!C339,'Log_working_3-way'!B$1,'Log_working_3-way'!B$2)</f>
        <v>#NAME?</v>
      </c>
      <c r="F340" s="6" t="e">
        <f ca="1">IF('Log_working_3-way'!D340="","",1/'True_Odds_Calculator_3-way'!N339+1/'True_Odds_Calculator_3-way'!O339+1/'True_Odds_Calculator_3-way'!#REF!-1)</f>
        <v>#NAME?</v>
      </c>
      <c r="H340" s="6" t="e">
        <f ca="1">IF('Log_working_3-way'!$D340="","",'True_Odds_Calculator_3-way'!N339/'True_Odds_Calculator_3-way'!A339-1)</f>
        <v>#NAME?</v>
      </c>
      <c r="I340" s="6" t="e">
        <f ca="1">IF('Log_working_3-way'!$D340="","",'True_Odds_Calculator_3-way'!O339/'True_Odds_Calculator_3-way'!B339-1)</f>
        <v>#NAME?</v>
      </c>
      <c r="J340" s="6" t="e">
        <f ca="1">IF('Log_working_3-way'!$D340="","",'True_Odds_Calculator_3-way'!#REF!/'True_Odds_Calculator_3-way'!C339-1)</f>
        <v>#NAME?</v>
      </c>
      <c r="K340" s="6" t="e">
        <f ca="1">IF('Log_working_3-way'!$D340="","",1/'True_Odds_Calculator_3-way'!A339+1/'True_Odds_Calculator_3-way'!B339+1/'True_Odds_Calculator_3-way'!C339-1)</f>
        <v>#NAME?</v>
      </c>
    </row>
    <row r="341" spans="4:11" x14ac:dyDescent="0.25">
      <c r="D341" t="e">
        <f ca="1">solve_for_c('True_Odds_Calculator_3-way'!A340,'True_Odds_Calculator_3-way'!B340,'True_Odds_Calculator_3-way'!C340,'Log_working_3-way'!B$1,'Log_working_3-way'!B$2)</f>
        <v>#NAME?</v>
      </c>
      <c r="F341" s="6" t="e">
        <f ca="1">IF('Log_working_3-way'!D341="","",1/'True_Odds_Calculator_3-way'!N340+1/'True_Odds_Calculator_3-way'!O340+1/'True_Odds_Calculator_3-way'!#REF!-1)</f>
        <v>#NAME?</v>
      </c>
      <c r="H341" s="6" t="e">
        <f ca="1">IF('Log_working_3-way'!$D341="","",'True_Odds_Calculator_3-way'!N340/'True_Odds_Calculator_3-way'!A340-1)</f>
        <v>#NAME?</v>
      </c>
      <c r="I341" s="6" t="e">
        <f ca="1">IF('Log_working_3-way'!$D341="","",'True_Odds_Calculator_3-way'!O340/'True_Odds_Calculator_3-way'!B340-1)</f>
        <v>#NAME?</v>
      </c>
      <c r="J341" s="6" t="e">
        <f ca="1">IF('Log_working_3-way'!$D341="","",'True_Odds_Calculator_3-way'!#REF!/'True_Odds_Calculator_3-way'!C340-1)</f>
        <v>#NAME?</v>
      </c>
      <c r="K341" s="6" t="e">
        <f ca="1">IF('Log_working_3-way'!$D341="","",1/'True_Odds_Calculator_3-way'!A340+1/'True_Odds_Calculator_3-way'!B340+1/'True_Odds_Calculator_3-way'!C340-1)</f>
        <v>#NAME?</v>
      </c>
    </row>
    <row r="342" spans="4:11" x14ac:dyDescent="0.25">
      <c r="D342" t="e">
        <f ca="1">solve_for_c('True_Odds_Calculator_3-way'!A341,'True_Odds_Calculator_3-way'!B341,'True_Odds_Calculator_3-way'!C341,'Log_working_3-way'!B$1,'Log_working_3-way'!B$2)</f>
        <v>#NAME?</v>
      </c>
      <c r="F342" s="6" t="e">
        <f ca="1">IF('Log_working_3-way'!D342="","",1/'True_Odds_Calculator_3-way'!N341+1/'True_Odds_Calculator_3-way'!O341+1/'True_Odds_Calculator_3-way'!#REF!-1)</f>
        <v>#NAME?</v>
      </c>
      <c r="H342" s="6" t="e">
        <f ca="1">IF('Log_working_3-way'!$D342="","",'True_Odds_Calculator_3-way'!N341/'True_Odds_Calculator_3-way'!A341-1)</f>
        <v>#NAME?</v>
      </c>
      <c r="I342" s="6" t="e">
        <f ca="1">IF('Log_working_3-way'!$D342="","",'True_Odds_Calculator_3-way'!O341/'True_Odds_Calculator_3-way'!B341-1)</f>
        <v>#NAME?</v>
      </c>
      <c r="J342" s="6" t="e">
        <f ca="1">IF('Log_working_3-way'!$D342="","",'True_Odds_Calculator_3-way'!#REF!/'True_Odds_Calculator_3-way'!C341-1)</f>
        <v>#NAME?</v>
      </c>
      <c r="K342" s="6" t="e">
        <f ca="1">IF('Log_working_3-way'!$D342="","",1/'True_Odds_Calculator_3-way'!A341+1/'True_Odds_Calculator_3-way'!B341+1/'True_Odds_Calculator_3-way'!C341-1)</f>
        <v>#NAME?</v>
      </c>
    </row>
    <row r="343" spans="4:11" x14ac:dyDescent="0.25">
      <c r="D343" t="e">
        <f ca="1">solve_for_c('True_Odds_Calculator_3-way'!A342,'True_Odds_Calculator_3-way'!B342,'True_Odds_Calculator_3-way'!C342,'Log_working_3-way'!B$1,'Log_working_3-way'!B$2)</f>
        <v>#NAME?</v>
      </c>
      <c r="F343" s="6" t="e">
        <f ca="1">IF('Log_working_3-way'!D343="","",1/'True_Odds_Calculator_3-way'!N342+1/'True_Odds_Calculator_3-way'!O342+1/'True_Odds_Calculator_3-way'!#REF!-1)</f>
        <v>#NAME?</v>
      </c>
      <c r="H343" s="6" t="e">
        <f ca="1">IF('Log_working_3-way'!$D343="","",'True_Odds_Calculator_3-way'!N342/'True_Odds_Calculator_3-way'!A342-1)</f>
        <v>#NAME?</v>
      </c>
      <c r="I343" s="6" t="e">
        <f ca="1">IF('Log_working_3-way'!$D343="","",'True_Odds_Calculator_3-way'!O342/'True_Odds_Calculator_3-way'!B342-1)</f>
        <v>#NAME?</v>
      </c>
      <c r="J343" s="6" t="e">
        <f ca="1">IF('Log_working_3-way'!$D343="","",'True_Odds_Calculator_3-way'!#REF!/'True_Odds_Calculator_3-way'!C342-1)</f>
        <v>#NAME?</v>
      </c>
      <c r="K343" s="6" t="e">
        <f ca="1">IF('Log_working_3-way'!$D343="","",1/'True_Odds_Calculator_3-way'!A342+1/'True_Odds_Calculator_3-way'!B342+1/'True_Odds_Calculator_3-way'!C342-1)</f>
        <v>#NAME?</v>
      </c>
    </row>
    <row r="344" spans="4:11" x14ac:dyDescent="0.25">
      <c r="D344" t="e">
        <f ca="1">solve_for_c('True_Odds_Calculator_3-way'!A343,'True_Odds_Calculator_3-way'!B343,'True_Odds_Calculator_3-way'!C343,'Log_working_3-way'!B$1,'Log_working_3-way'!B$2)</f>
        <v>#NAME?</v>
      </c>
      <c r="F344" s="6" t="e">
        <f ca="1">IF('Log_working_3-way'!D344="","",1/'True_Odds_Calculator_3-way'!N343+1/'True_Odds_Calculator_3-way'!O343+1/'True_Odds_Calculator_3-way'!#REF!-1)</f>
        <v>#NAME?</v>
      </c>
      <c r="H344" s="6" t="e">
        <f ca="1">IF('Log_working_3-way'!$D344="","",'True_Odds_Calculator_3-way'!N343/'True_Odds_Calculator_3-way'!A343-1)</f>
        <v>#NAME?</v>
      </c>
      <c r="I344" s="6" t="e">
        <f ca="1">IF('Log_working_3-way'!$D344="","",'True_Odds_Calculator_3-way'!O343/'True_Odds_Calculator_3-way'!B343-1)</f>
        <v>#NAME?</v>
      </c>
      <c r="J344" s="6" t="e">
        <f ca="1">IF('Log_working_3-way'!$D344="","",'True_Odds_Calculator_3-way'!#REF!/'True_Odds_Calculator_3-way'!C343-1)</f>
        <v>#NAME?</v>
      </c>
      <c r="K344" s="6" t="e">
        <f ca="1">IF('Log_working_3-way'!$D344="","",1/'True_Odds_Calculator_3-way'!A343+1/'True_Odds_Calculator_3-way'!B343+1/'True_Odds_Calculator_3-way'!C343-1)</f>
        <v>#NAME?</v>
      </c>
    </row>
    <row r="345" spans="4:11" x14ac:dyDescent="0.25">
      <c r="D345" t="e">
        <f ca="1">solve_for_c('True_Odds_Calculator_3-way'!A344,'True_Odds_Calculator_3-way'!B344,'True_Odds_Calculator_3-way'!C344,'Log_working_3-way'!B$1,'Log_working_3-way'!B$2)</f>
        <v>#NAME?</v>
      </c>
      <c r="F345" s="6" t="e">
        <f ca="1">IF('Log_working_3-way'!D345="","",1/'True_Odds_Calculator_3-way'!N344+1/'True_Odds_Calculator_3-way'!O344+1/'True_Odds_Calculator_3-way'!#REF!-1)</f>
        <v>#NAME?</v>
      </c>
      <c r="H345" s="6" t="e">
        <f ca="1">IF('Log_working_3-way'!$D345="","",'True_Odds_Calculator_3-way'!N344/'True_Odds_Calculator_3-way'!A344-1)</f>
        <v>#NAME?</v>
      </c>
      <c r="I345" s="6" t="e">
        <f ca="1">IF('Log_working_3-way'!$D345="","",'True_Odds_Calculator_3-way'!O344/'True_Odds_Calculator_3-way'!B344-1)</f>
        <v>#NAME?</v>
      </c>
      <c r="J345" s="6" t="e">
        <f ca="1">IF('Log_working_3-way'!$D345="","",'True_Odds_Calculator_3-way'!#REF!/'True_Odds_Calculator_3-way'!C344-1)</f>
        <v>#NAME?</v>
      </c>
      <c r="K345" s="6" t="e">
        <f ca="1">IF('Log_working_3-way'!$D345="","",1/'True_Odds_Calculator_3-way'!A344+1/'True_Odds_Calculator_3-way'!B344+1/'True_Odds_Calculator_3-way'!C344-1)</f>
        <v>#NAME?</v>
      </c>
    </row>
    <row r="346" spans="4:11" x14ac:dyDescent="0.25">
      <c r="D346" t="e">
        <f ca="1">solve_for_c('True_Odds_Calculator_3-way'!A345,'True_Odds_Calculator_3-way'!B345,'True_Odds_Calculator_3-way'!C345,'Log_working_3-way'!B$1,'Log_working_3-way'!B$2)</f>
        <v>#NAME?</v>
      </c>
      <c r="F346" s="6" t="e">
        <f ca="1">IF('Log_working_3-way'!D346="","",1/'True_Odds_Calculator_3-way'!N345+1/'True_Odds_Calculator_3-way'!O345+1/'True_Odds_Calculator_3-way'!#REF!-1)</f>
        <v>#NAME?</v>
      </c>
      <c r="H346" s="6" t="e">
        <f ca="1">IF('Log_working_3-way'!$D346="","",'True_Odds_Calculator_3-way'!N345/'True_Odds_Calculator_3-way'!A345-1)</f>
        <v>#NAME?</v>
      </c>
      <c r="I346" s="6" t="e">
        <f ca="1">IF('Log_working_3-way'!$D346="","",'True_Odds_Calculator_3-way'!O345/'True_Odds_Calculator_3-way'!B345-1)</f>
        <v>#NAME?</v>
      </c>
      <c r="J346" s="6" t="e">
        <f ca="1">IF('Log_working_3-way'!$D346="","",'True_Odds_Calculator_3-way'!#REF!/'True_Odds_Calculator_3-way'!C345-1)</f>
        <v>#NAME?</v>
      </c>
      <c r="K346" s="6" t="e">
        <f ca="1">IF('Log_working_3-way'!$D346="","",1/'True_Odds_Calculator_3-way'!A345+1/'True_Odds_Calculator_3-way'!B345+1/'True_Odds_Calculator_3-way'!C345-1)</f>
        <v>#NAME?</v>
      </c>
    </row>
    <row r="347" spans="4:11" x14ac:dyDescent="0.25">
      <c r="D347" t="e">
        <f ca="1">solve_for_c('True_Odds_Calculator_3-way'!A346,'True_Odds_Calculator_3-way'!B346,'True_Odds_Calculator_3-way'!C346,'Log_working_3-way'!B$1,'Log_working_3-way'!B$2)</f>
        <v>#NAME?</v>
      </c>
      <c r="F347" s="6" t="e">
        <f ca="1">IF('Log_working_3-way'!D347="","",1/'True_Odds_Calculator_3-way'!N346+1/'True_Odds_Calculator_3-way'!O346+1/'True_Odds_Calculator_3-way'!#REF!-1)</f>
        <v>#NAME?</v>
      </c>
      <c r="H347" s="6" t="e">
        <f ca="1">IF('Log_working_3-way'!$D347="","",'True_Odds_Calculator_3-way'!N346/'True_Odds_Calculator_3-way'!A346-1)</f>
        <v>#NAME?</v>
      </c>
      <c r="I347" s="6" t="e">
        <f ca="1">IF('Log_working_3-way'!$D347="","",'True_Odds_Calculator_3-way'!O346/'True_Odds_Calculator_3-way'!B346-1)</f>
        <v>#NAME?</v>
      </c>
      <c r="J347" s="6" t="e">
        <f ca="1">IF('Log_working_3-way'!$D347="","",'True_Odds_Calculator_3-way'!#REF!/'True_Odds_Calculator_3-way'!C346-1)</f>
        <v>#NAME?</v>
      </c>
      <c r="K347" s="6" t="e">
        <f ca="1">IF('Log_working_3-way'!$D347="","",1/'True_Odds_Calculator_3-way'!A346+1/'True_Odds_Calculator_3-way'!B346+1/'True_Odds_Calculator_3-way'!C346-1)</f>
        <v>#NAME?</v>
      </c>
    </row>
    <row r="348" spans="4:11" x14ac:dyDescent="0.25">
      <c r="D348" t="e">
        <f ca="1">solve_for_c('True_Odds_Calculator_3-way'!A347,'True_Odds_Calculator_3-way'!B347,'True_Odds_Calculator_3-way'!C347,'Log_working_3-way'!B$1,'Log_working_3-way'!B$2)</f>
        <v>#NAME?</v>
      </c>
      <c r="F348" s="6" t="e">
        <f ca="1">IF('Log_working_3-way'!D348="","",1/'True_Odds_Calculator_3-way'!N347+1/'True_Odds_Calculator_3-way'!O347+1/'True_Odds_Calculator_3-way'!#REF!-1)</f>
        <v>#NAME?</v>
      </c>
      <c r="H348" s="6" t="e">
        <f ca="1">IF('Log_working_3-way'!$D348="","",'True_Odds_Calculator_3-way'!N347/'True_Odds_Calculator_3-way'!A347-1)</f>
        <v>#NAME?</v>
      </c>
      <c r="I348" s="6" t="e">
        <f ca="1">IF('Log_working_3-way'!$D348="","",'True_Odds_Calculator_3-way'!O347/'True_Odds_Calculator_3-way'!B347-1)</f>
        <v>#NAME?</v>
      </c>
      <c r="J348" s="6" t="e">
        <f ca="1">IF('Log_working_3-way'!$D348="","",'True_Odds_Calculator_3-way'!#REF!/'True_Odds_Calculator_3-way'!C347-1)</f>
        <v>#NAME?</v>
      </c>
      <c r="K348" s="6" t="e">
        <f ca="1">IF('Log_working_3-way'!$D348="","",1/'True_Odds_Calculator_3-way'!A347+1/'True_Odds_Calculator_3-way'!B347+1/'True_Odds_Calculator_3-way'!C347-1)</f>
        <v>#NAME?</v>
      </c>
    </row>
    <row r="349" spans="4:11" x14ac:dyDescent="0.25">
      <c r="D349" t="e">
        <f ca="1">solve_for_c('True_Odds_Calculator_3-way'!A348,'True_Odds_Calculator_3-way'!B348,'True_Odds_Calculator_3-way'!C348,'Log_working_3-way'!B$1,'Log_working_3-way'!B$2)</f>
        <v>#NAME?</v>
      </c>
      <c r="F349" s="6" t="e">
        <f ca="1">IF('Log_working_3-way'!D349="","",1/'True_Odds_Calculator_3-way'!N348+1/'True_Odds_Calculator_3-way'!O348+1/'True_Odds_Calculator_3-way'!#REF!-1)</f>
        <v>#NAME?</v>
      </c>
      <c r="H349" s="6" t="e">
        <f ca="1">IF('Log_working_3-way'!$D349="","",'True_Odds_Calculator_3-way'!N348/'True_Odds_Calculator_3-way'!A348-1)</f>
        <v>#NAME?</v>
      </c>
      <c r="I349" s="6" t="e">
        <f ca="1">IF('Log_working_3-way'!$D349="","",'True_Odds_Calculator_3-way'!O348/'True_Odds_Calculator_3-way'!B348-1)</f>
        <v>#NAME?</v>
      </c>
      <c r="J349" s="6" t="e">
        <f ca="1">IF('Log_working_3-way'!$D349="","",'True_Odds_Calculator_3-way'!#REF!/'True_Odds_Calculator_3-way'!C348-1)</f>
        <v>#NAME?</v>
      </c>
      <c r="K349" s="6" t="e">
        <f ca="1">IF('Log_working_3-way'!$D349="","",1/'True_Odds_Calculator_3-way'!A348+1/'True_Odds_Calculator_3-way'!B348+1/'True_Odds_Calculator_3-way'!C348-1)</f>
        <v>#NAME?</v>
      </c>
    </row>
    <row r="350" spans="4:11" x14ac:dyDescent="0.25">
      <c r="D350" t="e">
        <f ca="1">solve_for_c('True_Odds_Calculator_3-way'!A349,'True_Odds_Calculator_3-way'!B349,'True_Odds_Calculator_3-way'!C349,'Log_working_3-way'!B$1,'Log_working_3-way'!B$2)</f>
        <v>#NAME?</v>
      </c>
      <c r="F350" s="6" t="e">
        <f ca="1">IF('Log_working_3-way'!D350="","",1/'True_Odds_Calculator_3-way'!N349+1/'True_Odds_Calculator_3-way'!O349+1/'True_Odds_Calculator_3-way'!#REF!-1)</f>
        <v>#NAME?</v>
      </c>
      <c r="H350" s="6" t="e">
        <f ca="1">IF('Log_working_3-way'!$D350="","",'True_Odds_Calculator_3-way'!N349/'True_Odds_Calculator_3-way'!A349-1)</f>
        <v>#NAME?</v>
      </c>
      <c r="I350" s="6" t="e">
        <f ca="1">IF('Log_working_3-way'!$D350="","",'True_Odds_Calculator_3-way'!O349/'True_Odds_Calculator_3-way'!B349-1)</f>
        <v>#NAME?</v>
      </c>
      <c r="J350" s="6" t="e">
        <f ca="1">IF('Log_working_3-way'!$D350="","",'True_Odds_Calculator_3-way'!#REF!/'True_Odds_Calculator_3-way'!C349-1)</f>
        <v>#NAME?</v>
      </c>
      <c r="K350" s="6" t="e">
        <f ca="1">IF('Log_working_3-way'!$D350="","",1/'True_Odds_Calculator_3-way'!A349+1/'True_Odds_Calculator_3-way'!B349+1/'True_Odds_Calculator_3-way'!C349-1)</f>
        <v>#NAME?</v>
      </c>
    </row>
    <row r="351" spans="4:11" x14ac:dyDescent="0.25">
      <c r="D351" t="e">
        <f ca="1">solve_for_c('True_Odds_Calculator_3-way'!A350,'True_Odds_Calculator_3-way'!B350,'True_Odds_Calculator_3-way'!C350,'Log_working_3-way'!B$1,'Log_working_3-way'!B$2)</f>
        <v>#NAME?</v>
      </c>
      <c r="F351" s="6" t="e">
        <f ca="1">IF('Log_working_3-way'!D351="","",1/'True_Odds_Calculator_3-way'!N350+1/'True_Odds_Calculator_3-way'!O350+1/'True_Odds_Calculator_3-way'!#REF!-1)</f>
        <v>#NAME?</v>
      </c>
      <c r="H351" s="6" t="e">
        <f ca="1">IF('Log_working_3-way'!$D351="","",'True_Odds_Calculator_3-way'!N350/'True_Odds_Calculator_3-way'!A350-1)</f>
        <v>#NAME?</v>
      </c>
      <c r="I351" s="6" t="e">
        <f ca="1">IF('Log_working_3-way'!$D351="","",'True_Odds_Calculator_3-way'!O350/'True_Odds_Calculator_3-way'!B350-1)</f>
        <v>#NAME?</v>
      </c>
      <c r="J351" s="6" t="e">
        <f ca="1">IF('Log_working_3-way'!$D351="","",'True_Odds_Calculator_3-way'!#REF!/'True_Odds_Calculator_3-way'!C350-1)</f>
        <v>#NAME?</v>
      </c>
      <c r="K351" s="6" t="e">
        <f ca="1">IF('Log_working_3-way'!$D351="","",1/'True_Odds_Calculator_3-way'!A350+1/'True_Odds_Calculator_3-way'!B350+1/'True_Odds_Calculator_3-way'!C350-1)</f>
        <v>#NAME?</v>
      </c>
    </row>
    <row r="352" spans="4:11" x14ac:dyDescent="0.25">
      <c r="D352" t="e">
        <f ca="1">solve_for_c('True_Odds_Calculator_3-way'!A351,'True_Odds_Calculator_3-way'!B351,'True_Odds_Calculator_3-way'!C351,'Log_working_3-way'!B$1,'Log_working_3-way'!B$2)</f>
        <v>#NAME?</v>
      </c>
      <c r="F352" s="6" t="e">
        <f ca="1">IF('Log_working_3-way'!D352="","",1/'True_Odds_Calculator_3-way'!N351+1/'True_Odds_Calculator_3-way'!O351+1/'True_Odds_Calculator_3-way'!#REF!-1)</f>
        <v>#NAME?</v>
      </c>
      <c r="H352" s="6" t="e">
        <f ca="1">IF('Log_working_3-way'!$D352="","",'True_Odds_Calculator_3-way'!N351/'True_Odds_Calculator_3-way'!A351-1)</f>
        <v>#NAME?</v>
      </c>
      <c r="I352" s="6" t="e">
        <f ca="1">IF('Log_working_3-way'!$D352="","",'True_Odds_Calculator_3-way'!O351/'True_Odds_Calculator_3-way'!B351-1)</f>
        <v>#NAME?</v>
      </c>
      <c r="J352" s="6" t="e">
        <f ca="1">IF('Log_working_3-way'!$D352="","",'True_Odds_Calculator_3-way'!#REF!/'True_Odds_Calculator_3-way'!C351-1)</f>
        <v>#NAME?</v>
      </c>
      <c r="K352" s="6" t="e">
        <f ca="1">IF('Log_working_3-way'!$D352="","",1/'True_Odds_Calculator_3-way'!A351+1/'True_Odds_Calculator_3-way'!B351+1/'True_Odds_Calculator_3-way'!C351-1)</f>
        <v>#NAME?</v>
      </c>
    </row>
    <row r="353" spans="4:11" x14ac:dyDescent="0.25">
      <c r="D353" t="e">
        <f ca="1">solve_for_c('True_Odds_Calculator_3-way'!A352,'True_Odds_Calculator_3-way'!B352,'True_Odds_Calculator_3-way'!C352,'Log_working_3-way'!B$1,'Log_working_3-way'!B$2)</f>
        <v>#NAME?</v>
      </c>
      <c r="F353" s="6" t="e">
        <f ca="1">IF('Log_working_3-way'!D353="","",1/'True_Odds_Calculator_3-way'!N352+1/'True_Odds_Calculator_3-way'!O352+1/'True_Odds_Calculator_3-way'!#REF!-1)</f>
        <v>#NAME?</v>
      </c>
      <c r="H353" s="6" t="e">
        <f ca="1">IF('Log_working_3-way'!$D353="","",'True_Odds_Calculator_3-way'!N352/'True_Odds_Calculator_3-way'!A352-1)</f>
        <v>#NAME?</v>
      </c>
      <c r="I353" s="6" t="e">
        <f ca="1">IF('Log_working_3-way'!$D353="","",'True_Odds_Calculator_3-way'!O352/'True_Odds_Calculator_3-way'!B352-1)</f>
        <v>#NAME?</v>
      </c>
      <c r="J353" s="6" t="e">
        <f ca="1">IF('Log_working_3-way'!$D353="","",'True_Odds_Calculator_3-way'!#REF!/'True_Odds_Calculator_3-way'!C352-1)</f>
        <v>#NAME?</v>
      </c>
      <c r="K353" s="6" t="e">
        <f ca="1">IF('Log_working_3-way'!$D353="","",1/'True_Odds_Calculator_3-way'!A352+1/'True_Odds_Calculator_3-way'!B352+1/'True_Odds_Calculator_3-way'!C352-1)</f>
        <v>#NAME?</v>
      </c>
    </row>
    <row r="354" spans="4:11" x14ac:dyDescent="0.25">
      <c r="D354" t="e">
        <f ca="1">solve_for_c('True_Odds_Calculator_3-way'!A353,'True_Odds_Calculator_3-way'!B353,'True_Odds_Calculator_3-way'!C353,'Log_working_3-way'!B$1,'Log_working_3-way'!B$2)</f>
        <v>#NAME?</v>
      </c>
      <c r="F354" s="6" t="e">
        <f ca="1">IF('Log_working_3-way'!D354="","",1/'True_Odds_Calculator_3-way'!N353+1/'True_Odds_Calculator_3-way'!O353+1/'True_Odds_Calculator_3-way'!#REF!-1)</f>
        <v>#NAME?</v>
      </c>
      <c r="H354" s="6" t="e">
        <f ca="1">IF('Log_working_3-way'!$D354="","",'True_Odds_Calculator_3-way'!N353/'True_Odds_Calculator_3-way'!A353-1)</f>
        <v>#NAME?</v>
      </c>
      <c r="I354" s="6" t="e">
        <f ca="1">IF('Log_working_3-way'!$D354="","",'True_Odds_Calculator_3-way'!O353/'True_Odds_Calculator_3-way'!B353-1)</f>
        <v>#NAME?</v>
      </c>
      <c r="J354" s="6" t="e">
        <f ca="1">IF('Log_working_3-way'!$D354="","",'True_Odds_Calculator_3-way'!#REF!/'True_Odds_Calculator_3-way'!C353-1)</f>
        <v>#NAME?</v>
      </c>
      <c r="K354" s="6" t="e">
        <f ca="1">IF('Log_working_3-way'!$D354="","",1/'True_Odds_Calculator_3-way'!A353+1/'True_Odds_Calculator_3-way'!B353+1/'True_Odds_Calculator_3-way'!C353-1)</f>
        <v>#NAME?</v>
      </c>
    </row>
    <row r="355" spans="4:11" x14ac:dyDescent="0.25">
      <c r="D355" t="e">
        <f ca="1">solve_for_c('True_Odds_Calculator_3-way'!A354,'True_Odds_Calculator_3-way'!B354,'True_Odds_Calculator_3-way'!C354,'Log_working_3-way'!B$1,'Log_working_3-way'!B$2)</f>
        <v>#NAME?</v>
      </c>
      <c r="F355" s="6" t="e">
        <f ca="1">IF('Log_working_3-way'!D355="","",1/'True_Odds_Calculator_3-way'!N354+1/'True_Odds_Calculator_3-way'!O354+1/'True_Odds_Calculator_3-way'!#REF!-1)</f>
        <v>#NAME?</v>
      </c>
      <c r="H355" s="6" t="e">
        <f ca="1">IF('Log_working_3-way'!$D355="","",'True_Odds_Calculator_3-way'!N354/'True_Odds_Calculator_3-way'!A354-1)</f>
        <v>#NAME?</v>
      </c>
      <c r="I355" s="6" t="e">
        <f ca="1">IF('Log_working_3-way'!$D355="","",'True_Odds_Calculator_3-way'!O354/'True_Odds_Calculator_3-way'!B354-1)</f>
        <v>#NAME?</v>
      </c>
      <c r="J355" s="6" t="e">
        <f ca="1">IF('Log_working_3-way'!$D355="","",'True_Odds_Calculator_3-way'!#REF!/'True_Odds_Calculator_3-way'!C354-1)</f>
        <v>#NAME?</v>
      </c>
      <c r="K355" s="6" t="e">
        <f ca="1">IF('Log_working_3-way'!$D355="","",1/'True_Odds_Calculator_3-way'!A354+1/'True_Odds_Calculator_3-way'!B354+1/'True_Odds_Calculator_3-way'!C354-1)</f>
        <v>#NAME?</v>
      </c>
    </row>
    <row r="356" spans="4:11" x14ac:dyDescent="0.25">
      <c r="D356" t="e">
        <f ca="1">solve_for_c('True_Odds_Calculator_3-way'!A355,'True_Odds_Calculator_3-way'!B355,'True_Odds_Calculator_3-way'!C355,'Log_working_3-way'!B$1,'Log_working_3-way'!B$2)</f>
        <v>#NAME?</v>
      </c>
      <c r="F356" s="6" t="e">
        <f ca="1">IF('Log_working_3-way'!D356="","",1/'True_Odds_Calculator_3-way'!N355+1/'True_Odds_Calculator_3-way'!O355+1/'True_Odds_Calculator_3-way'!#REF!-1)</f>
        <v>#NAME?</v>
      </c>
      <c r="H356" s="6" t="e">
        <f ca="1">IF('Log_working_3-way'!$D356="","",'True_Odds_Calculator_3-way'!N355/'True_Odds_Calculator_3-way'!A355-1)</f>
        <v>#NAME?</v>
      </c>
      <c r="I356" s="6" t="e">
        <f ca="1">IF('Log_working_3-way'!$D356="","",'True_Odds_Calculator_3-way'!O355/'True_Odds_Calculator_3-way'!B355-1)</f>
        <v>#NAME?</v>
      </c>
      <c r="J356" s="6" t="e">
        <f ca="1">IF('Log_working_3-way'!$D356="","",'True_Odds_Calculator_3-way'!#REF!/'True_Odds_Calculator_3-way'!C355-1)</f>
        <v>#NAME?</v>
      </c>
      <c r="K356" s="6" t="e">
        <f ca="1">IF('Log_working_3-way'!$D356="","",1/'True_Odds_Calculator_3-way'!A355+1/'True_Odds_Calculator_3-way'!B355+1/'True_Odds_Calculator_3-way'!C355-1)</f>
        <v>#NAME?</v>
      </c>
    </row>
    <row r="357" spans="4:11" x14ac:dyDescent="0.25">
      <c r="D357" t="e">
        <f ca="1">solve_for_c('True_Odds_Calculator_3-way'!A356,'True_Odds_Calculator_3-way'!B356,'True_Odds_Calculator_3-way'!C356,'Log_working_3-way'!B$1,'Log_working_3-way'!B$2)</f>
        <v>#NAME?</v>
      </c>
      <c r="F357" s="6" t="e">
        <f ca="1">IF('Log_working_3-way'!D357="","",1/'True_Odds_Calculator_3-way'!N356+1/'True_Odds_Calculator_3-way'!O356+1/'True_Odds_Calculator_3-way'!#REF!-1)</f>
        <v>#NAME?</v>
      </c>
      <c r="H357" s="6" t="e">
        <f ca="1">IF('Log_working_3-way'!$D357="","",'True_Odds_Calculator_3-way'!N356/'True_Odds_Calculator_3-way'!A356-1)</f>
        <v>#NAME?</v>
      </c>
      <c r="I357" s="6" t="e">
        <f ca="1">IF('Log_working_3-way'!$D357="","",'True_Odds_Calculator_3-way'!O356/'True_Odds_Calculator_3-way'!B356-1)</f>
        <v>#NAME?</v>
      </c>
      <c r="J357" s="6" t="e">
        <f ca="1">IF('Log_working_3-way'!$D357="","",'True_Odds_Calculator_3-way'!#REF!/'True_Odds_Calculator_3-way'!C356-1)</f>
        <v>#NAME?</v>
      </c>
      <c r="K357" s="6" t="e">
        <f ca="1">IF('Log_working_3-way'!$D357="","",1/'True_Odds_Calculator_3-way'!A356+1/'True_Odds_Calculator_3-way'!B356+1/'True_Odds_Calculator_3-way'!C356-1)</f>
        <v>#NAME?</v>
      </c>
    </row>
    <row r="358" spans="4:11" x14ac:dyDescent="0.25">
      <c r="D358" t="e">
        <f ca="1">solve_for_c('True_Odds_Calculator_3-way'!A357,'True_Odds_Calculator_3-way'!B357,'True_Odds_Calculator_3-way'!C357,'Log_working_3-way'!B$1,'Log_working_3-way'!B$2)</f>
        <v>#NAME?</v>
      </c>
      <c r="F358" s="6" t="e">
        <f ca="1">IF('Log_working_3-way'!D358="","",1/'True_Odds_Calculator_3-way'!N357+1/'True_Odds_Calculator_3-way'!O357+1/'True_Odds_Calculator_3-way'!#REF!-1)</f>
        <v>#NAME?</v>
      </c>
      <c r="H358" s="6" t="e">
        <f ca="1">IF('Log_working_3-way'!$D358="","",'True_Odds_Calculator_3-way'!N357/'True_Odds_Calculator_3-way'!A357-1)</f>
        <v>#NAME?</v>
      </c>
      <c r="I358" s="6" t="e">
        <f ca="1">IF('Log_working_3-way'!$D358="","",'True_Odds_Calculator_3-way'!O357/'True_Odds_Calculator_3-way'!B357-1)</f>
        <v>#NAME?</v>
      </c>
      <c r="J358" s="6" t="e">
        <f ca="1">IF('Log_working_3-way'!$D358="","",'True_Odds_Calculator_3-way'!#REF!/'True_Odds_Calculator_3-way'!C357-1)</f>
        <v>#NAME?</v>
      </c>
      <c r="K358" s="6" t="e">
        <f ca="1">IF('Log_working_3-way'!$D358="","",1/'True_Odds_Calculator_3-way'!A357+1/'True_Odds_Calculator_3-way'!B357+1/'True_Odds_Calculator_3-way'!C357-1)</f>
        <v>#NAME?</v>
      </c>
    </row>
    <row r="359" spans="4:11" x14ac:dyDescent="0.25">
      <c r="D359" t="e">
        <f ca="1">solve_for_c('True_Odds_Calculator_3-way'!A358,'True_Odds_Calculator_3-way'!B358,'True_Odds_Calculator_3-way'!C358,'Log_working_3-way'!B$1,'Log_working_3-way'!B$2)</f>
        <v>#NAME?</v>
      </c>
      <c r="F359" s="6" t="e">
        <f ca="1">IF('Log_working_3-way'!D359="","",1/'True_Odds_Calculator_3-way'!N358+1/'True_Odds_Calculator_3-way'!O358+1/'True_Odds_Calculator_3-way'!#REF!-1)</f>
        <v>#NAME?</v>
      </c>
      <c r="H359" s="6" t="e">
        <f ca="1">IF('Log_working_3-way'!$D359="","",'True_Odds_Calculator_3-way'!N358/'True_Odds_Calculator_3-way'!A358-1)</f>
        <v>#NAME?</v>
      </c>
      <c r="I359" s="6" t="e">
        <f ca="1">IF('Log_working_3-way'!$D359="","",'True_Odds_Calculator_3-way'!O358/'True_Odds_Calculator_3-way'!B358-1)</f>
        <v>#NAME?</v>
      </c>
      <c r="J359" s="6" t="e">
        <f ca="1">IF('Log_working_3-way'!$D359="","",'True_Odds_Calculator_3-way'!#REF!/'True_Odds_Calculator_3-way'!C358-1)</f>
        <v>#NAME?</v>
      </c>
      <c r="K359" s="6" t="e">
        <f ca="1">IF('Log_working_3-way'!$D359="","",1/'True_Odds_Calculator_3-way'!A358+1/'True_Odds_Calculator_3-way'!B358+1/'True_Odds_Calculator_3-way'!C358-1)</f>
        <v>#NAME?</v>
      </c>
    </row>
    <row r="360" spans="4:11" x14ac:dyDescent="0.25">
      <c r="D360" t="e">
        <f ca="1">solve_for_c('True_Odds_Calculator_3-way'!A359,'True_Odds_Calculator_3-way'!B359,'True_Odds_Calculator_3-way'!C359,'Log_working_3-way'!B$1,'Log_working_3-way'!B$2)</f>
        <v>#NAME?</v>
      </c>
      <c r="F360" s="6" t="e">
        <f ca="1">IF('Log_working_3-way'!D360="","",1/'True_Odds_Calculator_3-way'!N359+1/'True_Odds_Calculator_3-way'!O359+1/'True_Odds_Calculator_3-way'!#REF!-1)</f>
        <v>#NAME?</v>
      </c>
      <c r="H360" s="6" t="e">
        <f ca="1">IF('Log_working_3-way'!$D360="","",'True_Odds_Calculator_3-way'!N359/'True_Odds_Calculator_3-way'!A359-1)</f>
        <v>#NAME?</v>
      </c>
      <c r="I360" s="6" t="e">
        <f ca="1">IF('Log_working_3-way'!$D360="","",'True_Odds_Calculator_3-way'!O359/'True_Odds_Calculator_3-way'!B359-1)</f>
        <v>#NAME?</v>
      </c>
      <c r="J360" s="6" t="e">
        <f ca="1">IF('Log_working_3-way'!$D360="","",'True_Odds_Calculator_3-way'!#REF!/'True_Odds_Calculator_3-way'!C359-1)</f>
        <v>#NAME?</v>
      </c>
      <c r="K360" s="6" t="e">
        <f ca="1">IF('Log_working_3-way'!$D360="","",1/'True_Odds_Calculator_3-way'!A359+1/'True_Odds_Calculator_3-way'!B359+1/'True_Odds_Calculator_3-way'!C359-1)</f>
        <v>#NAME?</v>
      </c>
    </row>
    <row r="361" spans="4:11" x14ac:dyDescent="0.25">
      <c r="D361" t="e">
        <f ca="1">solve_for_c('True_Odds_Calculator_3-way'!A360,'True_Odds_Calculator_3-way'!B360,'True_Odds_Calculator_3-way'!C360,'Log_working_3-way'!B$1,'Log_working_3-way'!B$2)</f>
        <v>#NAME?</v>
      </c>
      <c r="F361" s="6" t="e">
        <f ca="1">IF('Log_working_3-way'!D361="","",1/'True_Odds_Calculator_3-way'!N360+1/'True_Odds_Calculator_3-way'!O360+1/'True_Odds_Calculator_3-way'!#REF!-1)</f>
        <v>#NAME?</v>
      </c>
      <c r="H361" s="6" t="e">
        <f ca="1">IF('Log_working_3-way'!$D361="","",'True_Odds_Calculator_3-way'!N360/'True_Odds_Calculator_3-way'!A360-1)</f>
        <v>#NAME?</v>
      </c>
      <c r="I361" s="6" t="e">
        <f ca="1">IF('Log_working_3-way'!$D361="","",'True_Odds_Calculator_3-way'!O360/'True_Odds_Calculator_3-way'!B360-1)</f>
        <v>#NAME?</v>
      </c>
      <c r="J361" s="6" t="e">
        <f ca="1">IF('Log_working_3-way'!$D361="","",'True_Odds_Calculator_3-way'!#REF!/'True_Odds_Calculator_3-way'!C360-1)</f>
        <v>#NAME?</v>
      </c>
      <c r="K361" s="6" t="e">
        <f ca="1">IF('Log_working_3-way'!$D361="","",1/'True_Odds_Calculator_3-way'!A360+1/'True_Odds_Calculator_3-way'!B360+1/'True_Odds_Calculator_3-way'!C360-1)</f>
        <v>#NAME?</v>
      </c>
    </row>
    <row r="362" spans="4:11" x14ac:dyDescent="0.25">
      <c r="D362" t="e">
        <f ca="1">solve_for_c('True_Odds_Calculator_3-way'!A361,'True_Odds_Calculator_3-way'!B361,'True_Odds_Calculator_3-way'!C361,'Log_working_3-way'!B$1,'Log_working_3-way'!B$2)</f>
        <v>#NAME?</v>
      </c>
      <c r="F362" s="6" t="e">
        <f ca="1">IF('Log_working_3-way'!D362="","",1/'True_Odds_Calculator_3-way'!N361+1/'True_Odds_Calculator_3-way'!O361+1/'True_Odds_Calculator_3-way'!#REF!-1)</f>
        <v>#NAME?</v>
      </c>
      <c r="H362" s="6" t="e">
        <f ca="1">IF('Log_working_3-way'!$D362="","",'True_Odds_Calculator_3-way'!N361/'True_Odds_Calculator_3-way'!A361-1)</f>
        <v>#NAME?</v>
      </c>
      <c r="I362" s="6" t="e">
        <f ca="1">IF('Log_working_3-way'!$D362="","",'True_Odds_Calculator_3-way'!O361/'True_Odds_Calculator_3-way'!B361-1)</f>
        <v>#NAME?</v>
      </c>
      <c r="J362" s="6" t="e">
        <f ca="1">IF('Log_working_3-way'!$D362="","",'True_Odds_Calculator_3-way'!#REF!/'True_Odds_Calculator_3-way'!C361-1)</f>
        <v>#NAME?</v>
      </c>
      <c r="K362" s="6" t="e">
        <f ca="1">IF('Log_working_3-way'!$D362="","",1/'True_Odds_Calculator_3-way'!A361+1/'True_Odds_Calculator_3-way'!B361+1/'True_Odds_Calculator_3-way'!C361-1)</f>
        <v>#NAME?</v>
      </c>
    </row>
    <row r="363" spans="4:11" x14ac:dyDescent="0.25">
      <c r="D363" t="e">
        <f ca="1">solve_for_c('True_Odds_Calculator_3-way'!A362,'True_Odds_Calculator_3-way'!B362,'True_Odds_Calculator_3-way'!C362,'Log_working_3-way'!B$1,'Log_working_3-way'!B$2)</f>
        <v>#NAME?</v>
      </c>
      <c r="F363" s="6" t="e">
        <f ca="1">IF('Log_working_3-way'!D363="","",1/'True_Odds_Calculator_3-way'!N362+1/'True_Odds_Calculator_3-way'!O362+1/'True_Odds_Calculator_3-way'!#REF!-1)</f>
        <v>#NAME?</v>
      </c>
      <c r="H363" s="6" t="e">
        <f ca="1">IF('Log_working_3-way'!$D363="","",'True_Odds_Calculator_3-way'!N362/'True_Odds_Calculator_3-way'!A362-1)</f>
        <v>#NAME?</v>
      </c>
      <c r="I363" s="6" t="e">
        <f ca="1">IF('Log_working_3-way'!$D363="","",'True_Odds_Calculator_3-way'!O362/'True_Odds_Calculator_3-way'!B362-1)</f>
        <v>#NAME?</v>
      </c>
      <c r="J363" s="6" t="e">
        <f ca="1">IF('Log_working_3-way'!$D363="","",'True_Odds_Calculator_3-way'!#REF!/'True_Odds_Calculator_3-way'!C362-1)</f>
        <v>#NAME?</v>
      </c>
      <c r="K363" s="6" t="e">
        <f ca="1">IF('Log_working_3-way'!$D363="","",1/'True_Odds_Calculator_3-way'!A362+1/'True_Odds_Calculator_3-way'!B362+1/'True_Odds_Calculator_3-way'!C362-1)</f>
        <v>#NAME?</v>
      </c>
    </row>
    <row r="364" spans="4:11" x14ac:dyDescent="0.25">
      <c r="D364" t="e">
        <f ca="1">solve_for_c('True_Odds_Calculator_3-way'!A363,'True_Odds_Calculator_3-way'!B363,'True_Odds_Calculator_3-way'!C363,'Log_working_3-way'!B$1,'Log_working_3-way'!B$2)</f>
        <v>#NAME?</v>
      </c>
      <c r="F364" s="6" t="e">
        <f ca="1">IF('Log_working_3-way'!D364="","",1/'True_Odds_Calculator_3-way'!N363+1/'True_Odds_Calculator_3-way'!O363+1/'True_Odds_Calculator_3-way'!#REF!-1)</f>
        <v>#NAME?</v>
      </c>
      <c r="H364" s="6" t="e">
        <f ca="1">IF('Log_working_3-way'!$D364="","",'True_Odds_Calculator_3-way'!N363/'True_Odds_Calculator_3-way'!A363-1)</f>
        <v>#NAME?</v>
      </c>
      <c r="I364" s="6" t="e">
        <f ca="1">IF('Log_working_3-way'!$D364="","",'True_Odds_Calculator_3-way'!O363/'True_Odds_Calculator_3-way'!B363-1)</f>
        <v>#NAME?</v>
      </c>
      <c r="J364" s="6" t="e">
        <f ca="1">IF('Log_working_3-way'!$D364="","",'True_Odds_Calculator_3-way'!#REF!/'True_Odds_Calculator_3-way'!C363-1)</f>
        <v>#NAME?</v>
      </c>
      <c r="K364" s="6" t="e">
        <f ca="1">IF('Log_working_3-way'!$D364="","",1/'True_Odds_Calculator_3-way'!A363+1/'True_Odds_Calculator_3-way'!B363+1/'True_Odds_Calculator_3-way'!C363-1)</f>
        <v>#NAME?</v>
      </c>
    </row>
    <row r="365" spans="4:11" x14ac:dyDescent="0.25">
      <c r="D365" t="e">
        <f ca="1">solve_for_c('True_Odds_Calculator_3-way'!A364,'True_Odds_Calculator_3-way'!B364,'True_Odds_Calculator_3-way'!C364,'Log_working_3-way'!B$1,'Log_working_3-way'!B$2)</f>
        <v>#NAME?</v>
      </c>
      <c r="F365" s="6" t="e">
        <f ca="1">IF('Log_working_3-way'!D365="","",1/'True_Odds_Calculator_3-way'!N364+1/'True_Odds_Calculator_3-way'!O364+1/'True_Odds_Calculator_3-way'!#REF!-1)</f>
        <v>#NAME?</v>
      </c>
      <c r="H365" s="6" t="e">
        <f ca="1">IF('Log_working_3-way'!$D365="","",'True_Odds_Calculator_3-way'!N364/'True_Odds_Calculator_3-way'!A364-1)</f>
        <v>#NAME?</v>
      </c>
      <c r="I365" s="6" t="e">
        <f ca="1">IF('Log_working_3-way'!$D365="","",'True_Odds_Calculator_3-way'!O364/'True_Odds_Calculator_3-way'!B364-1)</f>
        <v>#NAME?</v>
      </c>
      <c r="J365" s="6" t="e">
        <f ca="1">IF('Log_working_3-way'!$D365="","",'True_Odds_Calculator_3-way'!#REF!/'True_Odds_Calculator_3-way'!C364-1)</f>
        <v>#NAME?</v>
      </c>
      <c r="K365" s="6" t="e">
        <f ca="1">IF('Log_working_3-way'!$D365="","",1/'True_Odds_Calculator_3-way'!A364+1/'True_Odds_Calculator_3-way'!B364+1/'True_Odds_Calculator_3-way'!C364-1)</f>
        <v>#NAME?</v>
      </c>
    </row>
    <row r="366" spans="4:11" x14ac:dyDescent="0.25">
      <c r="D366" t="e">
        <f ca="1">solve_for_c('True_Odds_Calculator_3-way'!A365,'True_Odds_Calculator_3-way'!B365,'True_Odds_Calculator_3-way'!C365,'Log_working_3-way'!B$1,'Log_working_3-way'!B$2)</f>
        <v>#NAME?</v>
      </c>
      <c r="F366" s="6" t="e">
        <f ca="1">IF('Log_working_3-way'!D366="","",1/'True_Odds_Calculator_3-way'!N365+1/'True_Odds_Calculator_3-way'!O365+1/'True_Odds_Calculator_3-way'!#REF!-1)</f>
        <v>#NAME?</v>
      </c>
      <c r="H366" s="6" t="e">
        <f ca="1">IF('Log_working_3-way'!$D366="","",'True_Odds_Calculator_3-way'!N365/'True_Odds_Calculator_3-way'!A365-1)</f>
        <v>#NAME?</v>
      </c>
      <c r="I366" s="6" t="e">
        <f ca="1">IF('Log_working_3-way'!$D366="","",'True_Odds_Calculator_3-way'!O365/'True_Odds_Calculator_3-way'!B365-1)</f>
        <v>#NAME?</v>
      </c>
      <c r="J366" s="6" t="e">
        <f ca="1">IF('Log_working_3-way'!$D366="","",'True_Odds_Calculator_3-way'!#REF!/'True_Odds_Calculator_3-way'!C365-1)</f>
        <v>#NAME?</v>
      </c>
      <c r="K366" s="6" t="e">
        <f ca="1">IF('Log_working_3-way'!$D366="","",1/'True_Odds_Calculator_3-way'!A365+1/'True_Odds_Calculator_3-way'!B365+1/'True_Odds_Calculator_3-way'!C365-1)</f>
        <v>#NAME?</v>
      </c>
    </row>
    <row r="367" spans="4:11" x14ac:dyDescent="0.25">
      <c r="D367" t="e">
        <f ca="1">solve_for_c('True_Odds_Calculator_3-way'!A366,'True_Odds_Calculator_3-way'!B366,'True_Odds_Calculator_3-way'!C366,'Log_working_3-way'!B$1,'Log_working_3-way'!B$2)</f>
        <v>#NAME?</v>
      </c>
      <c r="F367" s="6" t="e">
        <f ca="1">IF('Log_working_3-way'!D367="","",1/'True_Odds_Calculator_3-way'!N366+1/'True_Odds_Calculator_3-way'!O366+1/'True_Odds_Calculator_3-way'!#REF!-1)</f>
        <v>#NAME?</v>
      </c>
      <c r="H367" s="6" t="e">
        <f ca="1">IF('Log_working_3-way'!$D367="","",'True_Odds_Calculator_3-way'!N366/'True_Odds_Calculator_3-way'!A366-1)</f>
        <v>#NAME?</v>
      </c>
      <c r="I367" s="6" t="e">
        <f ca="1">IF('Log_working_3-way'!$D367="","",'True_Odds_Calculator_3-way'!O366/'True_Odds_Calculator_3-way'!B366-1)</f>
        <v>#NAME?</v>
      </c>
      <c r="J367" s="6" t="e">
        <f ca="1">IF('Log_working_3-way'!$D367="","",'True_Odds_Calculator_3-way'!#REF!/'True_Odds_Calculator_3-way'!C366-1)</f>
        <v>#NAME?</v>
      </c>
      <c r="K367" s="6" t="e">
        <f ca="1">IF('Log_working_3-way'!$D367="","",1/'True_Odds_Calculator_3-way'!A366+1/'True_Odds_Calculator_3-way'!B366+1/'True_Odds_Calculator_3-way'!C366-1)</f>
        <v>#NAME?</v>
      </c>
    </row>
    <row r="368" spans="4:11" x14ac:dyDescent="0.25">
      <c r="D368" t="e">
        <f ca="1">solve_for_c('True_Odds_Calculator_3-way'!A367,'True_Odds_Calculator_3-way'!B367,'True_Odds_Calculator_3-way'!C367,'Log_working_3-way'!B$1,'Log_working_3-way'!B$2)</f>
        <v>#NAME?</v>
      </c>
      <c r="F368" s="6" t="e">
        <f ca="1">IF('Log_working_3-way'!D368="","",1/'True_Odds_Calculator_3-way'!N367+1/'True_Odds_Calculator_3-way'!O367+1/'True_Odds_Calculator_3-way'!#REF!-1)</f>
        <v>#NAME?</v>
      </c>
      <c r="H368" s="6" t="e">
        <f ca="1">IF('Log_working_3-way'!$D368="","",'True_Odds_Calculator_3-way'!N367/'True_Odds_Calculator_3-way'!A367-1)</f>
        <v>#NAME?</v>
      </c>
      <c r="I368" s="6" t="e">
        <f ca="1">IF('Log_working_3-way'!$D368="","",'True_Odds_Calculator_3-way'!O367/'True_Odds_Calculator_3-way'!B367-1)</f>
        <v>#NAME?</v>
      </c>
      <c r="J368" s="6" t="e">
        <f ca="1">IF('Log_working_3-way'!$D368="","",'True_Odds_Calculator_3-way'!#REF!/'True_Odds_Calculator_3-way'!C367-1)</f>
        <v>#NAME?</v>
      </c>
      <c r="K368" s="6" t="e">
        <f ca="1">IF('Log_working_3-way'!$D368="","",1/'True_Odds_Calculator_3-way'!A367+1/'True_Odds_Calculator_3-way'!B367+1/'True_Odds_Calculator_3-way'!C367-1)</f>
        <v>#NAME?</v>
      </c>
    </row>
    <row r="369" spans="4:11" x14ac:dyDescent="0.25">
      <c r="D369" t="e">
        <f ca="1">solve_for_c('True_Odds_Calculator_3-way'!A368,'True_Odds_Calculator_3-way'!B368,'True_Odds_Calculator_3-way'!C368,'Log_working_3-way'!B$1,'Log_working_3-way'!B$2)</f>
        <v>#NAME?</v>
      </c>
      <c r="F369" s="6" t="e">
        <f ca="1">IF('Log_working_3-way'!D369="","",1/'True_Odds_Calculator_3-way'!N368+1/'True_Odds_Calculator_3-way'!O368+1/'True_Odds_Calculator_3-way'!#REF!-1)</f>
        <v>#NAME?</v>
      </c>
      <c r="H369" s="6" t="e">
        <f ca="1">IF('Log_working_3-way'!$D369="","",'True_Odds_Calculator_3-way'!N368/'True_Odds_Calculator_3-way'!A368-1)</f>
        <v>#NAME?</v>
      </c>
      <c r="I369" s="6" t="e">
        <f ca="1">IF('Log_working_3-way'!$D369="","",'True_Odds_Calculator_3-way'!O368/'True_Odds_Calculator_3-way'!B368-1)</f>
        <v>#NAME?</v>
      </c>
      <c r="J369" s="6" t="e">
        <f ca="1">IF('Log_working_3-way'!$D369="","",'True_Odds_Calculator_3-way'!#REF!/'True_Odds_Calculator_3-way'!C368-1)</f>
        <v>#NAME?</v>
      </c>
      <c r="K369" s="6" t="e">
        <f ca="1">IF('Log_working_3-way'!$D369="","",1/'True_Odds_Calculator_3-way'!A368+1/'True_Odds_Calculator_3-way'!B368+1/'True_Odds_Calculator_3-way'!C368-1)</f>
        <v>#NAME?</v>
      </c>
    </row>
    <row r="370" spans="4:11" x14ac:dyDescent="0.25">
      <c r="D370" t="e">
        <f ca="1">solve_for_c('True_Odds_Calculator_3-way'!A369,'True_Odds_Calculator_3-way'!B369,'True_Odds_Calculator_3-way'!C369,'Log_working_3-way'!B$1,'Log_working_3-way'!B$2)</f>
        <v>#NAME?</v>
      </c>
      <c r="F370" s="6" t="e">
        <f ca="1">IF('Log_working_3-way'!D370="","",1/'True_Odds_Calculator_3-way'!N369+1/'True_Odds_Calculator_3-way'!O369+1/'True_Odds_Calculator_3-way'!#REF!-1)</f>
        <v>#NAME?</v>
      </c>
      <c r="H370" s="6" t="e">
        <f ca="1">IF('Log_working_3-way'!$D370="","",'True_Odds_Calculator_3-way'!N369/'True_Odds_Calculator_3-way'!A369-1)</f>
        <v>#NAME?</v>
      </c>
      <c r="I370" s="6" t="e">
        <f ca="1">IF('Log_working_3-way'!$D370="","",'True_Odds_Calculator_3-way'!O369/'True_Odds_Calculator_3-way'!B369-1)</f>
        <v>#NAME?</v>
      </c>
      <c r="J370" s="6" t="e">
        <f ca="1">IF('Log_working_3-way'!$D370="","",'True_Odds_Calculator_3-way'!#REF!/'True_Odds_Calculator_3-way'!C369-1)</f>
        <v>#NAME?</v>
      </c>
      <c r="K370" s="6" t="e">
        <f ca="1">IF('Log_working_3-way'!$D370="","",1/'True_Odds_Calculator_3-way'!A369+1/'True_Odds_Calculator_3-way'!B369+1/'True_Odds_Calculator_3-way'!C369-1)</f>
        <v>#NAME?</v>
      </c>
    </row>
    <row r="371" spans="4:11" x14ac:dyDescent="0.25">
      <c r="D371" t="e">
        <f ca="1">solve_for_c('True_Odds_Calculator_3-way'!A370,'True_Odds_Calculator_3-way'!B370,'True_Odds_Calculator_3-way'!C370,'Log_working_3-way'!B$1,'Log_working_3-way'!B$2)</f>
        <v>#NAME?</v>
      </c>
      <c r="F371" s="6" t="e">
        <f ca="1">IF('Log_working_3-way'!D371="","",1/'True_Odds_Calculator_3-way'!N370+1/'True_Odds_Calculator_3-way'!O370+1/'True_Odds_Calculator_3-way'!#REF!-1)</f>
        <v>#NAME?</v>
      </c>
      <c r="H371" s="6" t="e">
        <f ca="1">IF('Log_working_3-way'!$D371="","",'True_Odds_Calculator_3-way'!N370/'True_Odds_Calculator_3-way'!A370-1)</f>
        <v>#NAME?</v>
      </c>
      <c r="I371" s="6" t="e">
        <f ca="1">IF('Log_working_3-way'!$D371="","",'True_Odds_Calculator_3-way'!O370/'True_Odds_Calculator_3-way'!B370-1)</f>
        <v>#NAME?</v>
      </c>
      <c r="J371" s="6" t="e">
        <f ca="1">IF('Log_working_3-way'!$D371="","",'True_Odds_Calculator_3-way'!#REF!/'True_Odds_Calculator_3-way'!C370-1)</f>
        <v>#NAME?</v>
      </c>
      <c r="K371" s="6" t="e">
        <f ca="1">IF('Log_working_3-way'!$D371="","",1/'True_Odds_Calculator_3-way'!A370+1/'True_Odds_Calculator_3-way'!B370+1/'True_Odds_Calculator_3-way'!C370-1)</f>
        <v>#NAME?</v>
      </c>
    </row>
    <row r="372" spans="4:11" x14ac:dyDescent="0.25">
      <c r="D372" t="e">
        <f ca="1">solve_for_c('True_Odds_Calculator_3-way'!A371,'True_Odds_Calculator_3-way'!B371,'True_Odds_Calculator_3-way'!C371,'Log_working_3-way'!B$1,'Log_working_3-way'!B$2)</f>
        <v>#NAME?</v>
      </c>
      <c r="F372" s="6" t="e">
        <f ca="1">IF('Log_working_3-way'!D372="","",1/'True_Odds_Calculator_3-way'!N371+1/'True_Odds_Calculator_3-way'!O371+1/'True_Odds_Calculator_3-way'!#REF!-1)</f>
        <v>#NAME?</v>
      </c>
      <c r="H372" s="6" t="e">
        <f ca="1">IF('Log_working_3-way'!$D372="","",'True_Odds_Calculator_3-way'!N371/'True_Odds_Calculator_3-way'!A371-1)</f>
        <v>#NAME?</v>
      </c>
      <c r="I372" s="6" t="e">
        <f ca="1">IF('Log_working_3-way'!$D372="","",'True_Odds_Calculator_3-way'!O371/'True_Odds_Calculator_3-way'!B371-1)</f>
        <v>#NAME?</v>
      </c>
      <c r="J372" s="6" t="e">
        <f ca="1">IF('Log_working_3-way'!$D372="","",'True_Odds_Calculator_3-way'!#REF!/'True_Odds_Calculator_3-way'!C371-1)</f>
        <v>#NAME?</v>
      </c>
      <c r="K372" s="6" t="e">
        <f ca="1">IF('Log_working_3-way'!$D372="","",1/'True_Odds_Calculator_3-way'!A371+1/'True_Odds_Calculator_3-way'!B371+1/'True_Odds_Calculator_3-way'!C371-1)</f>
        <v>#NAME?</v>
      </c>
    </row>
    <row r="373" spans="4:11" x14ac:dyDescent="0.25">
      <c r="D373" t="e">
        <f ca="1">solve_for_c('True_Odds_Calculator_3-way'!A372,'True_Odds_Calculator_3-way'!B372,'True_Odds_Calculator_3-way'!C372,'Log_working_3-way'!B$1,'Log_working_3-way'!B$2)</f>
        <v>#NAME?</v>
      </c>
      <c r="F373" s="6" t="e">
        <f ca="1">IF('Log_working_3-way'!D373="","",1/'True_Odds_Calculator_3-way'!N372+1/'True_Odds_Calculator_3-way'!O372+1/'True_Odds_Calculator_3-way'!#REF!-1)</f>
        <v>#NAME?</v>
      </c>
      <c r="H373" s="6" t="e">
        <f ca="1">IF('Log_working_3-way'!$D373="","",'True_Odds_Calculator_3-way'!N372/'True_Odds_Calculator_3-way'!A372-1)</f>
        <v>#NAME?</v>
      </c>
      <c r="I373" s="6" t="e">
        <f ca="1">IF('Log_working_3-way'!$D373="","",'True_Odds_Calculator_3-way'!O372/'True_Odds_Calculator_3-way'!B372-1)</f>
        <v>#NAME?</v>
      </c>
      <c r="J373" s="6" t="e">
        <f ca="1">IF('Log_working_3-way'!$D373="","",'True_Odds_Calculator_3-way'!#REF!/'True_Odds_Calculator_3-way'!C372-1)</f>
        <v>#NAME?</v>
      </c>
      <c r="K373" s="6" t="e">
        <f ca="1">IF('Log_working_3-way'!$D373="","",1/'True_Odds_Calculator_3-way'!A372+1/'True_Odds_Calculator_3-way'!B372+1/'True_Odds_Calculator_3-way'!C372-1)</f>
        <v>#NAME?</v>
      </c>
    </row>
    <row r="374" spans="4:11" x14ac:dyDescent="0.25">
      <c r="D374" t="e">
        <f ca="1">solve_for_c('True_Odds_Calculator_3-way'!A373,'True_Odds_Calculator_3-way'!B373,'True_Odds_Calculator_3-way'!C373,'Log_working_3-way'!B$1,'Log_working_3-way'!B$2)</f>
        <v>#NAME?</v>
      </c>
      <c r="F374" s="6" t="e">
        <f ca="1">IF('Log_working_3-way'!D374="","",1/'True_Odds_Calculator_3-way'!N373+1/'True_Odds_Calculator_3-way'!O373+1/'True_Odds_Calculator_3-way'!#REF!-1)</f>
        <v>#NAME?</v>
      </c>
      <c r="H374" s="6" t="e">
        <f ca="1">IF('Log_working_3-way'!$D374="","",'True_Odds_Calculator_3-way'!N373/'True_Odds_Calculator_3-way'!A373-1)</f>
        <v>#NAME?</v>
      </c>
      <c r="I374" s="6" t="e">
        <f ca="1">IF('Log_working_3-way'!$D374="","",'True_Odds_Calculator_3-way'!O373/'True_Odds_Calculator_3-way'!B373-1)</f>
        <v>#NAME?</v>
      </c>
      <c r="J374" s="6" t="e">
        <f ca="1">IF('Log_working_3-way'!$D374="","",'True_Odds_Calculator_3-way'!#REF!/'True_Odds_Calculator_3-way'!C373-1)</f>
        <v>#NAME?</v>
      </c>
      <c r="K374" s="6" t="e">
        <f ca="1">IF('Log_working_3-way'!$D374="","",1/'True_Odds_Calculator_3-way'!A373+1/'True_Odds_Calculator_3-way'!B373+1/'True_Odds_Calculator_3-way'!C373-1)</f>
        <v>#NAME?</v>
      </c>
    </row>
    <row r="375" spans="4:11" x14ac:dyDescent="0.25">
      <c r="D375" t="e">
        <f ca="1">solve_for_c('True_Odds_Calculator_3-way'!A374,'True_Odds_Calculator_3-way'!B374,'True_Odds_Calculator_3-way'!C374,'Log_working_3-way'!B$1,'Log_working_3-way'!B$2)</f>
        <v>#NAME?</v>
      </c>
      <c r="F375" s="6" t="e">
        <f ca="1">IF('Log_working_3-way'!D375="","",1/'True_Odds_Calculator_3-way'!N374+1/'True_Odds_Calculator_3-way'!O374+1/'True_Odds_Calculator_3-way'!#REF!-1)</f>
        <v>#NAME?</v>
      </c>
      <c r="H375" s="6" t="e">
        <f ca="1">IF('Log_working_3-way'!$D375="","",'True_Odds_Calculator_3-way'!N374/'True_Odds_Calculator_3-way'!A374-1)</f>
        <v>#NAME?</v>
      </c>
      <c r="I375" s="6" t="e">
        <f ca="1">IF('Log_working_3-way'!$D375="","",'True_Odds_Calculator_3-way'!O374/'True_Odds_Calculator_3-way'!B374-1)</f>
        <v>#NAME?</v>
      </c>
      <c r="J375" s="6" t="e">
        <f ca="1">IF('Log_working_3-way'!$D375="","",'True_Odds_Calculator_3-way'!#REF!/'True_Odds_Calculator_3-way'!C374-1)</f>
        <v>#NAME?</v>
      </c>
      <c r="K375" s="6" t="e">
        <f ca="1">IF('Log_working_3-way'!$D375="","",1/'True_Odds_Calculator_3-way'!A374+1/'True_Odds_Calculator_3-way'!B374+1/'True_Odds_Calculator_3-way'!C374-1)</f>
        <v>#NAME?</v>
      </c>
    </row>
    <row r="376" spans="4:11" x14ac:dyDescent="0.25">
      <c r="D376" t="e">
        <f ca="1">solve_for_c('True_Odds_Calculator_3-way'!A375,'True_Odds_Calculator_3-way'!B375,'True_Odds_Calculator_3-way'!C375,'Log_working_3-way'!B$1,'Log_working_3-way'!B$2)</f>
        <v>#NAME?</v>
      </c>
      <c r="F376" s="6" t="e">
        <f ca="1">IF('Log_working_3-way'!D376="","",1/'True_Odds_Calculator_3-way'!N375+1/'True_Odds_Calculator_3-way'!O375+1/'True_Odds_Calculator_3-way'!#REF!-1)</f>
        <v>#NAME?</v>
      </c>
      <c r="H376" s="6" t="e">
        <f ca="1">IF('Log_working_3-way'!$D376="","",'True_Odds_Calculator_3-way'!N375/'True_Odds_Calculator_3-way'!A375-1)</f>
        <v>#NAME?</v>
      </c>
      <c r="I376" s="6" t="e">
        <f ca="1">IF('Log_working_3-way'!$D376="","",'True_Odds_Calculator_3-way'!O375/'True_Odds_Calculator_3-way'!B375-1)</f>
        <v>#NAME?</v>
      </c>
      <c r="J376" s="6" t="e">
        <f ca="1">IF('Log_working_3-way'!$D376="","",'True_Odds_Calculator_3-way'!#REF!/'True_Odds_Calculator_3-way'!C375-1)</f>
        <v>#NAME?</v>
      </c>
      <c r="K376" s="6" t="e">
        <f ca="1">IF('Log_working_3-way'!$D376="","",1/'True_Odds_Calculator_3-way'!A375+1/'True_Odds_Calculator_3-way'!B375+1/'True_Odds_Calculator_3-way'!C375-1)</f>
        <v>#NAME?</v>
      </c>
    </row>
    <row r="377" spans="4:11" x14ac:dyDescent="0.25">
      <c r="D377" t="e">
        <f ca="1">solve_for_c('True_Odds_Calculator_3-way'!A376,'True_Odds_Calculator_3-way'!B376,'True_Odds_Calculator_3-way'!C376,'Log_working_3-way'!B$1,'Log_working_3-way'!B$2)</f>
        <v>#NAME?</v>
      </c>
      <c r="F377" s="6" t="e">
        <f ca="1">IF('Log_working_3-way'!D377="","",1/'True_Odds_Calculator_3-way'!N376+1/'True_Odds_Calculator_3-way'!O376+1/'True_Odds_Calculator_3-way'!#REF!-1)</f>
        <v>#NAME?</v>
      </c>
      <c r="H377" s="6" t="e">
        <f ca="1">IF('Log_working_3-way'!$D377="","",'True_Odds_Calculator_3-way'!N376/'True_Odds_Calculator_3-way'!A376-1)</f>
        <v>#NAME?</v>
      </c>
      <c r="I377" s="6" t="e">
        <f ca="1">IF('Log_working_3-way'!$D377="","",'True_Odds_Calculator_3-way'!O376/'True_Odds_Calculator_3-way'!B376-1)</f>
        <v>#NAME?</v>
      </c>
      <c r="J377" s="6" t="e">
        <f ca="1">IF('Log_working_3-way'!$D377="","",'True_Odds_Calculator_3-way'!#REF!/'True_Odds_Calculator_3-way'!C376-1)</f>
        <v>#NAME?</v>
      </c>
      <c r="K377" s="6" t="e">
        <f ca="1">IF('Log_working_3-way'!$D377="","",1/'True_Odds_Calculator_3-way'!A376+1/'True_Odds_Calculator_3-way'!B376+1/'True_Odds_Calculator_3-way'!C376-1)</f>
        <v>#NAME?</v>
      </c>
    </row>
    <row r="378" spans="4:11" x14ac:dyDescent="0.25">
      <c r="D378" t="e">
        <f ca="1">solve_for_c('True_Odds_Calculator_3-way'!A377,'True_Odds_Calculator_3-way'!B377,'True_Odds_Calculator_3-way'!C377,'Log_working_3-way'!B$1,'Log_working_3-way'!B$2)</f>
        <v>#NAME?</v>
      </c>
      <c r="F378" s="6" t="e">
        <f ca="1">IF('Log_working_3-way'!D378="","",1/'True_Odds_Calculator_3-way'!N377+1/'True_Odds_Calculator_3-way'!O377+1/'True_Odds_Calculator_3-way'!#REF!-1)</f>
        <v>#NAME?</v>
      </c>
      <c r="H378" s="6" t="e">
        <f ca="1">IF('Log_working_3-way'!$D378="","",'True_Odds_Calculator_3-way'!N377/'True_Odds_Calculator_3-way'!A377-1)</f>
        <v>#NAME?</v>
      </c>
      <c r="I378" s="6" t="e">
        <f ca="1">IF('Log_working_3-way'!$D378="","",'True_Odds_Calculator_3-way'!O377/'True_Odds_Calculator_3-way'!B377-1)</f>
        <v>#NAME?</v>
      </c>
      <c r="J378" s="6" t="e">
        <f ca="1">IF('Log_working_3-way'!$D378="","",'True_Odds_Calculator_3-way'!#REF!/'True_Odds_Calculator_3-way'!C377-1)</f>
        <v>#NAME?</v>
      </c>
      <c r="K378" s="6" t="e">
        <f ca="1">IF('Log_working_3-way'!$D378="","",1/'True_Odds_Calculator_3-way'!A377+1/'True_Odds_Calculator_3-way'!B377+1/'True_Odds_Calculator_3-way'!C377-1)</f>
        <v>#NAME?</v>
      </c>
    </row>
    <row r="379" spans="4:11" x14ac:dyDescent="0.25">
      <c r="D379" t="e">
        <f ca="1">solve_for_c('True_Odds_Calculator_3-way'!A378,'True_Odds_Calculator_3-way'!B378,'True_Odds_Calculator_3-way'!C378,'Log_working_3-way'!B$1,'Log_working_3-way'!B$2)</f>
        <v>#NAME?</v>
      </c>
      <c r="F379" s="6" t="e">
        <f ca="1">IF('Log_working_3-way'!D379="","",1/'True_Odds_Calculator_3-way'!N378+1/'True_Odds_Calculator_3-way'!O378+1/'True_Odds_Calculator_3-way'!#REF!-1)</f>
        <v>#NAME?</v>
      </c>
      <c r="H379" s="6" t="e">
        <f ca="1">IF('Log_working_3-way'!$D379="","",'True_Odds_Calculator_3-way'!N378/'True_Odds_Calculator_3-way'!A378-1)</f>
        <v>#NAME?</v>
      </c>
      <c r="I379" s="6" t="e">
        <f ca="1">IF('Log_working_3-way'!$D379="","",'True_Odds_Calculator_3-way'!O378/'True_Odds_Calculator_3-way'!B378-1)</f>
        <v>#NAME?</v>
      </c>
      <c r="J379" s="6" t="e">
        <f ca="1">IF('Log_working_3-way'!$D379="","",'True_Odds_Calculator_3-way'!#REF!/'True_Odds_Calculator_3-way'!C378-1)</f>
        <v>#NAME?</v>
      </c>
      <c r="K379" s="6" t="e">
        <f ca="1">IF('Log_working_3-way'!$D379="","",1/'True_Odds_Calculator_3-way'!A378+1/'True_Odds_Calculator_3-way'!B378+1/'True_Odds_Calculator_3-way'!C378-1)</f>
        <v>#NAME?</v>
      </c>
    </row>
    <row r="380" spans="4:11" x14ac:dyDescent="0.25">
      <c r="D380" t="e">
        <f ca="1">solve_for_c('True_Odds_Calculator_3-way'!A379,'True_Odds_Calculator_3-way'!B379,'True_Odds_Calculator_3-way'!C379,'Log_working_3-way'!B$1,'Log_working_3-way'!B$2)</f>
        <v>#NAME?</v>
      </c>
      <c r="F380" s="6" t="e">
        <f ca="1">IF('Log_working_3-way'!D380="","",1/'True_Odds_Calculator_3-way'!N379+1/'True_Odds_Calculator_3-way'!O379+1/'True_Odds_Calculator_3-way'!#REF!-1)</f>
        <v>#NAME?</v>
      </c>
      <c r="H380" s="6" t="e">
        <f ca="1">IF('Log_working_3-way'!$D380="","",'True_Odds_Calculator_3-way'!N379/'True_Odds_Calculator_3-way'!A379-1)</f>
        <v>#NAME?</v>
      </c>
      <c r="I380" s="6" t="e">
        <f ca="1">IF('Log_working_3-way'!$D380="","",'True_Odds_Calculator_3-way'!O379/'True_Odds_Calculator_3-way'!B379-1)</f>
        <v>#NAME?</v>
      </c>
      <c r="J380" s="6" t="e">
        <f ca="1">IF('Log_working_3-way'!$D380="","",'True_Odds_Calculator_3-way'!#REF!/'True_Odds_Calculator_3-way'!C379-1)</f>
        <v>#NAME?</v>
      </c>
      <c r="K380" s="6" t="e">
        <f ca="1">IF('Log_working_3-way'!$D380="","",1/'True_Odds_Calculator_3-way'!A379+1/'True_Odds_Calculator_3-way'!B379+1/'True_Odds_Calculator_3-way'!C379-1)</f>
        <v>#NAME?</v>
      </c>
    </row>
    <row r="381" spans="4:11" x14ac:dyDescent="0.25">
      <c r="D381" t="e">
        <f ca="1">solve_for_c('True_Odds_Calculator_3-way'!A380,'True_Odds_Calculator_3-way'!B380,'True_Odds_Calculator_3-way'!C380,'Log_working_3-way'!B$1,'Log_working_3-way'!B$2)</f>
        <v>#NAME?</v>
      </c>
      <c r="F381" s="6" t="e">
        <f ca="1">IF('Log_working_3-way'!D381="","",1/'True_Odds_Calculator_3-way'!N380+1/'True_Odds_Calculator_3-way'!O380+1/'True_Odds_Calculator_3-way'!#REF!-1)</f>
        <v>#NAME?</v>
      </c>
      <c r="H381" s="6" t="e">
        <f ca="1">IF('Log_working_3-way'!$D381="","",'True_Odds_Calculator_3-way'!N380/'True_Odds_Calculator_3-way'!A380-1)</f>
        <v>#NAME?</v>
      </c>
      <c r="I381" s="6" t="e">
        <f ca="1">IF('Log_working_3-way'!$D381="","",'True_Odds_Calculator_3-way'!O380/'True_Odds_Calculator_3-way'!B380-1)</f>
        <v>#NAME?</v>
      </c>
      <c r="J381" s="6" t="e">
        <f ca="1">IF('Log_working_3-way'!$D381="","",'True_Odds_Calculator_3-way'!#REF!/'True_Odds_Calculator_3-way'!C380-1)</f>
        <v>#NAME?</v>
      </c>
      <c r="K381" s="6" t="e">
        <f ca="1">IF('Log_working_3-way'!$D381="","",1/'True_Odds_Calculator_3-way'!A380+1/'True_Odds_Calculator_3-way'!B380+1/'True_Odds_Calculator_3-way'!C380-1)</f>
        <v>#NAME?</v>
      </c>
    </row>
    <row r="382" spans="4:11" x14ac:dyDescent="0.25">
      <c r="D382" t="e">
        <f ca="1">solve_for_c('True_Odds_Calculator_3-way'!A381,'True_Odds_Calculator_3-way'!B381,'True_Odds_Calculator_3-way'!C381,'Log_working_3-way'!B$1,'Log_working_3-way'!B$2)</f>
        <v>#NAME?</v>
      </c>
      <c r="F382" s="6" t="e">
        <f ca="1">IF('Log_working_3-way'!D382="","",1/'True_Odds_Calculator_3-way'!N381+1/'True_Odds_Calculator_3-way'!O381+1/'True_Odds_Calculator_3-way'!#REF!-1)</f>
        <v>#NAME?</v>
      </c>
      <c r="H382" s="6" t="e">
        <f ca="1">IF('Log_working_3-way'!$D382="","",'True_Odds_Calculator_3-way'!N381/'True_Odds_Calculator_3-way'!A381-1)</f>
        <v>#NAME?</v>
      </c>
      <c r="I382" s="6" t="e">
        <f ca="1">IF('Log_working_3-way'!$D382="","",'True_Odds_Calculator_3-way'!O381/'True_Odds_Calculator_3-way'!B381-1)</f>
        <v>#NAME?</v>
      </c>
      <c r="J382" s="6" t="e">
        <f ca="1">IF('Log_working_3-way'!$D382="","",'True_Odds_Calculator_3-way'!#REF!/'True_Odds_Calculator_3-way'!C381-1)</f>
        <v>#NAME?</v>
      </c>
      <c r="K382" s="6" t="e">
        <f ca="1">IF('Log_working_3-way'!$D382="","",1/'True_Odds_Calculator_3-way'!A381+1/'True_Odds_Calculator_3-way'!B381+1/'True_Odds_Calculator_3-way'!C381-1)</f>
        <v>#NAME?</v>
      </c>
    </row>
    <row r="383" spans="4:11" x14ac:dyDescent="0.25">
      <c r="D383" t="e">
        <f ca="1">solve_for_c('True_Odds_Calculator_3-way'!A382,'True_Odds_Calculator_3-way'!B382,'True_Odds_Calculator_3-way'!C382,'Log_working_3-way'!B$1,'Log_working_3-way'!B$2)</f>
        <v>#NAME?</v>
      </c>
      <c r="F383" s="6" t="e">
        <f ca="1">IF('Log_working_3-way'!D383="","",1/'True_Odds_Calculator_3-way'!N382+1/'True_Odds_Calculator_3-way'!O382+1/'True_Odds_Calculator_3-way'!#REF!-1)</f>
        <v>#NAME?</v>
      </c>
      <c r="H383" s="6" t="e">
        <f ca="1">IF('Log_working_3-way'!$D383="","",'True_Odds_Calculator_3-way'!N382/'True_Odds_Calculator_3-way'!A382-1)</f>
        <v>#NAME?</v>
      </c>
      <c r="I383" s="6" t="e">
        <f ca="1">IF('Log_working_3-way'!$D383="","",'True_Odds_Calculator_3-way'!O382/'True_Odds_Calculator_3-way'!B382-1)</f>
        <v>#NAME?</v>
      </c>
      <c r="J383" s="6" t="e">
        <f ca="1">IF('Log_working_3-way'!$D383="","",'True_Odds_Calculator_3-way'!#REF!/'True_Odds_Calculator_3-way'!C382-1)</f>
        <v>#NAME?</v>
      </c>
      <c r="K383" s="6" t="e">
        <f ca="1">IF('Log_working_3-way'!$D383="","",1/'True_Odds_Calculator_3-way'!A382+1/'True_Odds_Calculator_3-way'!B382+1/'True_Odds_Calculator_3-way'!C382-1)</f>
        <v>#NAME?</v>
      </c>
    </row>
    <row r="384" spans="4:11" x14ac:dyDescent="0.25">
      <c r="D384" t="e">
        <f ca="1">solve_for_c('True_Odds_Calculator_3-way'!A383,'True_Odds_Calculator_3-way'!B383,'True_Odds_Calculator_3-way'!C383,'Log_working_3-way'!B$1,'Log_working_3-way'!B$2)</f>
        <v>#NAME?</v>
      </c>
      <c r="F384" s="6" t="e">
        <f ca="1">IF('Log_working_3-way'!D384="","",1/'True_Odds_Calculator_3-way'!N383+1/'True_Odds_Calculator_3-way'!O383+1/'True_Odds_Calculator_3-way'!#REF!-1)</f>
        <v>#NAME?</v>
      </c>
      <c r="H384" s="6" t="e">
        <f ca="1">IF('Log_working_3-way'!$D384="","",'True_Odds_Calculator_3-way'!N383/'True_Odds_Calculator_3-way'!A383-1)</f>
        <v>#NAME?</v>
      </c>
      <c r="I384" s="6" t="e">
        <f ca="1">IF('Log_working_3-way'!$D384="","",'True_Odds_Calculator_3-way'!O383/'True_Odds_Calculator_3-way'!B383-1)</f>
        <v>#NAME?</v>
      </c>
      <c r="J384" s="6" t="e">
        <f ca="1">IF('Log_working_3-way'!$D384="","",'True_Odds_Calculator_3-way'!#REF!/'True_Odds_Calculator_3-way'!C383-1)</f>
        <v>#NAME?</v>
      </c>
      <c r="K384" s="6" t="e">
        <f ca="1">IF('Log_working_3-way'!$D384="","",1/'True_Odds_Calculator_3-way'!A383+1/'True_Odds_Calculator_3-way'!B383+1/'True_Odds_Calculator_3-way'!C383-1)</f>
        <v>#NAME?</v>
      </c>
    </row>
    <row r="385" spans="4:11" x14ac:dyDescent="0.25">
      <c r="D385" t="e">
        <f ca="1">solve_for_c('True_Odds_Calculator_3-way'!A384,'True_Odds_Calculator_3-way'!B384,'True_Odds_Calculator_3-way'!C384,'Log_working_3-way'!B$1,'Log_working_3-way'!B$2)</f>
        <v>#NAME?</v>
      </c>
      <c r="F385" s="6" t="e">
        <f ca="1">IF('Log_working_3-way'!D385="","",1/'True_Odds_Calculator_3-way'!N384+1/'True_Odds_Calculator_3-way'!O384+1/'True_Odds_Calculator_3-way'!#REF!-1)</f>
        <v>#NAME?</v>
      </c>
      <c r="H385" s="6" t="e">
        <f ca="1">IF('Log_working_3-way'!$D385="","",'True_Odds_Calculator_3-way'!N384/'True_Odds_Calculator_3-way'!A384-1)</f>
        <v>#NAME?</v>
      </c>
      <c r="I385" s="6" t="e">
        <f ca="1">IF('Log_working_3-way'!$D385="","",'True_Odds_Calculator_3-way'!O384/'True_Odds_Calculator_3-way'!B384-1)</f>
        <v>#NAME?</v>
      </c>
      <c r="J385" s="6" t="e">
        <f ca="1">IF('Log_working_3-way'!$D385="","",'True_Odds_Calculator_3-way'!#REF!/'True_Odds_Calculator_3-way'!C384-1)</f>
        <v>#NAME?</v>
      </c>
      <c r="K385" s="6" t="e">
        <f ca="1">IF('Log_working_3-way'!$D385="","",1/'True_Odds_Calculator_3-way'!A384+1/'True_Odds_Calculator_3-way'!B384+1/'True_Odds_Calculator_3-way'!C384-1)</f>
        <v>#NAME?</v>
      </c>
    </row>
    <row r="386" spans="4:11" x14ac:dyDescent="0.25">
      <c r="D386" t="e">
        <f ca="1">solve_for_c('True_Odds_Calculator_3-way'!A385,'True_Odds_Calculator_3-way'!B385,'True_Odds_Calculator_3-way'!C385,'Log_working_3-way'!B$1,'Log_working_3-way'!B$2)</f>
        <v>#NAME?</v>
      </c>
      <c r="F386" s="6" t="e">
        <f ca="1">IF('Log_working_3-way'!D386="","",1/'True_Odds_Calculator_3-way'!N385+1/'True_Odds_Calculator_3-way'!O385+1/'True_Odds_Calculator_3-way'!#REF!-1)</f>
        <v>#NAME?</v>
      </c>
      <c r="H386" s="6" t="e">
        <f ca="1">IF('Log_working_3-way'!$D386="","",'True_Odds_Calculator_3-way'!N385/'True_Odds_Calculator_3-way'!A385-1)</f>
        <v>#NAME?</v>
      </c>
      <c r="I386" s="6" t="e">
        <f ca="1">IF('Log_working_3-way'!$D386="","",'True_Odds_Calculator_3-way'!O385/'True_Odds_Calculator_3-way'!B385-1)</f>
        <v>#NAME?</v>
      </c>
      <c r="J386" s="6" t="e">
        <f ca="1">IF('Log_working_3-way'!$D386="","",'True_Odds_Calculator_3-way'!#REF!/'True_Odds_Calculator_3-way'!C385-1)</f>
        <v>#NAME?</v>
      </c>
      <c r="K386" s="6" t="e">
        <f ca="1">IF('Log_working_3-way'!$D386="","",1/'True_Odds_Calculator_3-way'!A385+1/'True_Odds_Calculator_3-way'!B385+1/'True_Odds_Calculator_3-way'!C385-1)</f>
        <v>#NAME?</v>
      </c>
    </row>
    <row r="387" spans="4:11" x14ac:dyDescent="0.25">
      <c r="D387" t="e">
        <f ca="1">solve_for_c('True_Odds_Calculator_3-way'!A386,'True_Odds_Calculator_3-way'!B386,'True_Odds_Calculator_3-way'!C386,'Log_working_3-way'!B$1,'Log_working_3-way'!B$2)</f>
        <v>#NAME?</v>
      </c>
      <c r="F387" s="6" t="e">
        <f ca="1">IF('Log_working_3-way'!D387="","",1/'True_Odds_Calculator_3-way'!N386+1/'True_Odds_Calculator_3-way'!O386+1/'True_Odds_Calculator_3-way'!#REF!-1)</f>
        <v>#NAME?</v>
      </c>
      <c r="H387" s="6" t="e">
        <f ca="1">IF('Log_working_3-way'!$D387="","",'True_Odds_Calculator_3-way'!N386/'True_Odds_Calculator_3-way'!A386-1)</f>
        <v>#NAME?</v>
      </c>
      <c r="I387" s="6" t="e">
        <f ca="1">IF('Log_working_3-way'!$D387="","",'True_Odds_Calculator_3-way'!O386/'True_Odds_Calculator_3-way'!B386-1)</f>
        <v>#NAME?</v>
      </c>
      <c r="J387" s="6" t="e">
        <f ca="1">IF('Log_working_3-way'!$D387="","",'True_Odds_Calculator_3-way'!#REF!/'True_Odds_Calculator_3-way'!C386-1)</f>
        <v>#NAME?</v>
      </c>
      <c r="K387" s="6" t="e">
        <f ca="1">IF('Log_working_3-way'!$D387="","",1/'True_Odds_Calculator_3-way'!A386+1/'True_Odds_Calculator_3-way'!B386+1/'True_Odds_Calculator_3-way'!C386-1)</f>
        <v>#NAME?</v>
      </c>
    </row>
    <row r="388" spans="4:11" x14ac:dyDescent="0.25">
      <c r="D388" t="e">
        <f ca="1">solve_for_c('True_Odds_Calculator_3-way'!A387,'True_Odds_Calculator_3-way'!B387,'True_Odds_Calculator_3-way'!C387,'Log_working_3-way'!B$1,'Log_working_3-way'!B$2)</f>
        <v>#NAME?</v>
      </c>
      <c r="F388" s="6" t="e">
        <f ca="1">IF('Log_working_3-way'!D388="","",1/'True_Odds_Calculator_3-way'!N387+1/'True_Odds_Calculator_3-way'!O387+1/'True_Odds_Calculator_3-way'!#REF!-1)</f>
        <v>#NAME?</v>
      </c>
      <c r="H388" s="6" t="e">
        <f ca="1">IF('Log_working_3-way'!$D388="","",'True_Odds_Calculator_3-way'!N387/'True_Odds_Calculator_3-way'!A387-1)</f>
        <v>#NAME?</v>
      </c>
      <c r="I388" s="6" t="e">
        <f ca="1">IF('Log_working_3-way'!$D388="","",'True_Odds_Calculator_3-way'!O387/'True_Odds_Calculator_3-way'!B387-1)</f>
        <v>#NAME?</v>
      </c>
      <c r="J388" s="6" t="e">
        <f ca="1">IF('Log_working_3-way'!$D388="","",'True_Odds_Calculator_3-way'!#REF!/'True_Odds_Calculator_3-way'!C387-1)</f>
        <v>#NAME?</v>
      </c>
      <c r="K388" s="6" t="e">
        <f ca="1">IF('Log_working_3-way'!$D388="","",1/'True_Odds_Calculator_3-way'!A387+1/'True_Odds_Calculator_3-way'!B387+1/'True_Odds_Calculator_3-way'!C387-1)</f>
        <v>#NAME?</v>
      </c>
    </row>
    <row r="389" spans="4:11" x14ac:dyDescent="0.25">
      <c r="D389" t="e">
        <f ca="1">solve_for_c('True_Odds_Calculator_3-way'!A388,'True_Odds_Calculator_3-way'!B388,'True_Odds_Calculator_3-way'!C388,'Log_working_3-way'!B$1,'Log_working_3-way'!B$2)</f>
        <v>#NAME?</v>
      </c>
      <c r="F389" s="6" t="e">
        <f ca="1">IF('Log_working_3-way'!D389="","",1/'True_Odds_Calculator_3-way'!N388+1/'True_Odds_Calculator_3-way'!O388+1/'True_Odds_Calculator_3-way'!#REF!-1)</f>
        <v>#NAME?</v>
      </c>
      <c r="H389" s="6" t="e">
        <f ca="1">IF('Log_working_3-way'!$D389="","",'True_Odds_Calculator_3-way'!N388/'True_Odds_Calculator_3-way'!A388-1)</f>
        <v>#NAME?</v>
      </c>
      <c r="I389" s="6" t="e">
        <f ca="1">IF('Log_working_3-way'!$D389="","",'True_Odds_Calculator_3-way'!O388/'True_Odds_Calculator_3-way'!B388-1)</f>
        <v>#NAME?</v>
      </c>
      <c r="J389" s="6" t="e">
        <f ca="1">IF('Log_working_3-way'!$D389="","",'True_Odds_Calculator_3-way'!#REF!/'True_Odds_Calculator_3-way'!C388-1)</f>
        <v>#NAME?</v>
      </c>
      <c r="K389" s="6" t="e">
        <f ca="1">IF('Log_working_3-way'!$D389="","",1/'True_Odds_Calculator_3-way'!A388+1/'True_Odds_Calculator_3-way'!B388+1/'True_Odds_Calculator_3-way'!C388-1)</f>
        <v>#NAME?</v>
      </c>
    </row>
    <row r="390" spans="4:11" x14ac:dyDescent="0.25">
      <c r="D390" t="e">
        <f ca="1">solve_for_c('True_Odds_Calculator_3-way'!A389,'True_Odds_Calculator_3-way'!B389,'True_Odds_Calculator_3-way'!C389,'Log_working_3-way'!B$1,'Log_working_3-way'!B$2)</f>
        <v>#NAME?</v>
      </c>
      <c r="F390" s="6" t="e">
        <f ca="1">IF('Log_working_3-way'!D390="","",1/'True_Odds_Calculator_3-way'!N389+1/'True_Odds_Calculator_3-way'!O389+1/'True_Odds_Calculator_3-way'!#REF!-1)</f>
        <v>#NAME?</v>
      </c>
      <c r="H390" s="6" t="e">
        <f ca="1">IF('Log_working_3-way'!$D390="","",'True_Odds_Calculator_3-way'!N389/'True_Odds_Calculator_3-way'!A389-1)</f>
        <v>#NAME?</v>
      </c>
      <c r="I390" s="6" t="e">
        <f ca="1">IF('Log_working_3-way'!$D390="","",'True_Odds_Calculator_3-way'!O389/'True_Odds_Calculator_3-way'!B389-1)</f>
        <v>#NAME?</v>
      </c>
      <c r="J390" s="6" t="e">
        <f ca="1">IF('Log_working_3-way'!$D390="","",'True_Odds_Calculator_3-way'!#REF!/'True_Odds_Calculator_3-way'!C389-1)</f>
        <v>#NAME?</v>
      </c>
      <c r="K390" s="6" t="e">
        <f ca="1">IF('Log_working_3-way'!$D390="","",1/'True_Odds_Calculator_3-way'!A389+1/'True_Odds_Calculator_3-way'!B389+1/'True_Odds_Calculator_3-way'!C389-1)</f>
        <v>#NAME?</v>
      </c>
    </row>
    <row r="391" spans="4:11" x14ac:dyDescent="0.25">
      <c r="D391" t="e">
        <f ca="1">solve_for_c('True_Odds_Calculator_3-way'!A390,'True_Odds_Calculator_3-way'!B390,'True_Odds_Calculator_3-way'!C390,'Log_working_3-way'!B$1,'Log_working_3-way'!B$2)</f>
        <v>#NAME?</v>
      </c>
      <c r="F391" s="6" t="e">
        <f ca="1">IF('Log_working_3-way'!D391="","",1/'True_Odds_Calculator_3-way'!N390+1/'True_Odds_Calculator_3-way'!O390+1/'True_Odds_Calculator_3-way'!#REF!-1)</f>
        <v>#NAME?</v>
      </c>
      <c r="H391" s="6" t="e">
        <f ca="1">IF('Log_working_3-way'!$D391="","",'True_Odds_Calculator_3-way'!N390/'True_Odds_Calculator_3-way'!A390-1)</f>
        <v>#NAME?</v>
      </c>
      <c r="I391" s="6" t="e">
        <f ca="1">IF('Log_working_3-way'!$D391="","",'True_Odds_Calculator_3-way'!O390/'True_Odds_Calculator_3-way'!B390-1)</f>
        <v>#NAME?</v>
      </c>
      <c r="J391" s="6" t="e">
        <f ca="1">IF('Log_working_3-way'!$D391="","",'True_Odds_Calculator_3-way'!#REF!/'True_Odds_Calculator_3-way'!C390-1)</f>
        <v>#NAME?</v>
      </c>
      <c r="K391" s="6" t="e">
        <f ca="1">IF('Log_working_3-way'!$D391="","",1/'True_Odds_Calculator_3-way'!A390+1/'True_Odds_Calculator_3-way'!B390+1/'True_Odds_Calculator_3-way'!C390-1)</f>
        <v>#NAME?</v>
      </c>
    </row>
    <row r="392" spans="4:11" x14ac:dyDescent="0.25">
      <c r="D392" t="e">
        <f ca="1">solve_for_c('True_Odds_Calculator_3-way'!A391,'True_Odds_Calculator_3-way'!B391,'True_Odds_Calculator_3-way'!C391,'Log_working_3-way'!B$1,'Log_working_3-way'!B$2)</f>
        <v>#NAME?</v>
      </c>
      <c r="F392" s="6" t="e">
        <f ca="1">IF('Log_working_3-way'!D392="","",1/'True_Odds_Calculator_3-way'!N391+1/'True_Odds_Calculator_3-way'!O391+1/'True_Odds_Calculator_3-way'!#REF!-1)</f>
        <v>#NAME?</v>
      </c>
      <c r="H392" s="6" t="e">
        <f ca="1">IF('Log_working_3-way'!$D392="","",'True_Odds_Calculator_3-way'!N391/'True_Odds_Calculator_3-way'!A391-1)</f>
        <v>#NAME?</v>
      </c>
      <c r="I392" s="6" t="e">
        <f ca="1">IF('Log_working_3-way'!$D392="","",'True_Odds_Calculator_3-way'!O391/'True_Odds_Calculator_3-way'!B391-1)</f>
        <v>#NAME?</v>
      </c>
      <c r="J392" s="6" t="e">
        <f ca="1">IF('Log_working_3-way'!$D392="","",'True_Odds_Calculator_3-way'!#REF!/'True_Odds_Calculator_3-way'!C391-1)</f>
        <v>#NAME?</v>
      </c>
      <c r="K392" s="6" t="e">
        <f ca="1">IF('Log_working_3-way'!$D392="","",1/'True_Odds_Calculator_3-way'!A391+1/'True_Odds_Calculator_3-way'!B391+1/'True_Odds_Calculator_3-way'!C391-1)</f>
        <v>#NAME?</v>
      </c>
    </row>
    <row r="393" spans="4:11" x14ac:dyDescent="0.25">
      <c r="D393" t="e">
        <f ca="1">solve_for_c('True_Odds_Calculator_3-way'!A392,'True_Odds_Calculator_3-way'!B392,'True_Odds_Calculator_3-way'!C392,'Log_working_3-way'!B$1,'Log_working_3-way'!B$2)</f>
        <v>#NAME?</v>
      </c>
      <c r="F393" s="6" t="e">
        <f ca="1">IF('Log_working_3-way'!D393="","",1/'True_Odds_Calculator_3-way'!N392+1/'True_Odds_Calculator_3-way'!O392+1/'True_Odds_Calculator_3-way'!#REF!-1)</f>
        <v>#NAME?</v>
      </c>
      <c r="H393" s="6" t="e">
        <f ca="1">IF('Log_working_3-way'!$D393="","",'True_Odds_Calculator_3-way'!N392/'True_Odds_Calculator_3-way'!A392-1)</f>
        <v>#NAME?</v>
      </c>
      <c r="I393" s="6" t="e">
        <f ca="1">IF('Log_working_3-way'!$D393="","",'True_Odds_Calculator_3-way'!O392/'True_Odds_Calculator_3-way'!B392-1)</f>
        <v>#NAME?</v>
      </c>
      <c r="J393" s="6" t="e">
        <f ca="1">IF('Log_working_3-way'!$D393="","",'True_Odds_Calculator_3-way'!#REF!/'True_Odds_Calculator_3-way'!C392-1)</f>
        <v>#NAME?</v>
      </c>
      <c r="K393" s="6" t="e">
        <f ca="1">IF('Log_working_3-way'!$D393="","",1/'True_Odds_Calculator_3-way'!A392+1/'True_Odds_Calculator_3-way'!B392+1/'True_Odds_Calculator_3-way'!C392-1)</f>
        <v>#NAME?</v>
      </c>
    </row>
    <row r="394" spans="4:11" x14ac:dyDescent="0.25">
      <c r="D394" t="e">
        <f ca="1">solve_for_c('True_Odds_Calculator_3-way'!A393,'True_Odds_Calculator_3-way'!B393,'True_Odds_Calculator_3-way'!C393,'Log_working_3-way'!B$1,'Log_working_3-way'!B$2)</f>
        <v>#NAME?</v>
      </c>
      <c r="F394" s="6" t="e">
        <f ca="1">IF('Log_working_3-way'!D394="","",1/'True_Odds_Calculator_3-way'!N393+1/'True_Odds_Calculator_3-way'!O393+1/'True_Odds_Calculator_3-way'!#REF!-1)</f>
        <v>#NAME?</v>
      </c>
      <c r="H394" s="6" t="e">
        <f ca="1">IF('Log_working_3-way'!$D394="","",'True_Odds_Calculator_3-way'!N393/'True_Odds_Calculator_3-way'!A393-1)</f>
        <v>#NAME?</v>
      </c>
      <c r="I394" s="6" t="e">
        <f ca="1">IF('Log_working_3-way'!$D394="","",'True_Odds_Calculator_3-way'!O393/'True_Odds_Calculator_3-way'!B393-1)</f>
        <v>#NAME?</v>
      </c>
      <c r="J394" s="6" t="e">
        <f ca="1">IF('Log_working_3-way'!$D394="","",'True_Odds_Calculator_3-way'!#REF!/'True_Odds_Calculator_3-way'!C393-1)</f>
        <v>#NAME?</v>
      </c>
      <c r="K394" s="6" t="e">
        <f ca="1">IF('Log_working_3-way'!$D394="","",1/'True_Odds_Calculator_3-way'!A393+1/'True_Odds_Calculator_3-way'!B393+1/'True_Odds_Calculator_3-way'!C393-1)</f>
        <v>#NAME?</v>
      </c>
    </row>
    <row r="395" spans="4:11" x14ac:dyDescent="0.25">
      <c r="D395" t="e">
        <f ca="1">solve_for_c('True_Odds_Calculator_3-way'!A394,'True_Odds_Calculator_3-way'!B394,'True_Odds_Calculator_3-way'!C394,'Log_working_3-way'!B$1,'Log_working_3-way'!B$2)</f>
        <v>#NAME?</v>
      </c>
      <c r="F395" s="6" t="e">
        <f ca="1">IF('Log_working_3-way'!D395="","",1/'True_Odds_Calculator_3-way'!N394+1/'True_Odds_Calculator_3-way'!O394+1/'True_Odds_Calculator_3-way'!#REF!-1)</f>
        <v>#NAME?</v>
      </c>
      <c r="H395" s="6" t="e">
        <f ca="1">IF('Log_working_3-way'!$D395="","",'True_Odds_Calculator_3-way'!N394/'True_Odds_Calculator_3-way'!A394-1)</f>
        <v>#NAME?</v>
      </c>
      <c r="I395" s="6" t="e">
        <f ca="1">IF('Log_working_3-way'!$D395="","",'True_Odds_Calculator_3-way'!O394/'True_Odds_Calculator_3-way'!B394-1)</f>
        <v>#NAME?</v>
      </c>
      <c r="J395" s="6" t="e">
        <f ca="1">IF('Log_working_3-way'!$D395="","",'True_Odds_Calculator_3-way'!#REF!/'True_Odds_Calculator_3-way'!C394-1)</f>
        <v>#NAME?</v>
      </c>
      <c r="K395" s="6" t="e">
        <f ca="1">IF('Log_working_3-way'!$D395="","",1/'True_Odds_Calculator_3-way'!A394+1/'True_Odds_Calculator_3-way'!B394+1/'True_Odds_Calculator_3-way'!C394-1)</f>
        <v>#NAME?</v>
      </c>
    </row>
    <row r="396" spans="4:11" x14ac:dyDescent="0.25">
      <c r="D396" t="e">
        <f ca="1">solve_for_c('True_Odds_Calculator_3-way'!A395,'True_Odds_Calculator_3-way'!B395,'True_Odds_Calculator_3-way'!C395,'Log_working_3-way'!B$1,'Log_working_3-way'!B$2)</f>
        <v>#NAME?</v>
      </c>
      <c r="F396" s="6" t="e">
        <f ca="1">IF('Log_working_3-way'!D396="","",1/'True_Odds_Calculator_3-way'!N395+1/'True_Odds_Calculator_3-way'!O395+1/'True_Odds_Calculator_3-way'!#REF!-1)</f>
        <v>#NAME?</v>
      </c>
      <c r="H396" s="6" t="e">
        <f ca="1">IF('Log_working_3-way'!$D396="","",'True_Odds_Calculator_3-way'!N395/'True_Odds_Calculator_3-way'!A395-1)</f>
        <v>#NAME?</v>
      </c>
      <c r="I396" s="6" t="e">
        <f ca="1">IF('Log_working_3-way'!$D396="","",'True_Odds_Calculator_3-way'!O395/'True_Odds_Calculator_3-way'!B395-1)</f>
        <v>#NAME?</v>
      </c>
      <c r="J396" s="6" t="e">
        <f ca="1">IF('Log_working_3-way'!$D396="","",'True_Odds_Calculator_3-way'!#REF!/'True_Odds_Calculator_3-way'!C395-1)</f>
        <v>#NAME?</v>
      </c>
      <c r="K396" s="6" t="e">
        <f ca="1">IF('Log_working_3-way'!$D396="","",1/'True_Odds_Calculator_3-way'!A395+1/'True_Odds_Calculator_3-way'!B395+1/'True_Odds_Calculator_3-way'!C395-1)</f>
        <v>#NAME?</v>
      </c>
    </row>
    <row r="397" spans="4:11" x14ac:dyDescent="0.25">
      <c r="D397" t="e">
        <f ca="1">solve_for_c('True_Odds_Calculator_3-way'!A396,'True_Odds_Calculator_3-way'!B396,'True_Odds_Calculator_3-way'!C396,'Log_working_3-way'!B$1,'Log_working_3-way'!B$2)</f>
        <v>#NAME?</v>
      </c>
      <c r="F397" s="6" t="e">
        <f ca="1">IF('Log_working_3-way'!D397="","",1/'True_Odds_Calculator_3-way'!N396+1/'True_Odds_Calculator_3-way'!O396+1/'True_Odds_Calculator_3-way'!#REF!-1)</f>
        <v>#NAME?</v>
      </c>
      <c r="H397" s="6" t="e">
        <f ca="1">IF('Log_working_3-way'!$D397="","",'True_Odds_Calculator_3-way'!N396/'True_Odds_Calculator_3-way'!A396-1)</f>
        <v>#NAME?</v>
      </c>
      <c r="I397" s="6" t="e">
        <f ca="1">IF('Log_working_3-way'!$D397="","",'True_Odds_Calculator_3-way'!O396/'True_Odds_Calculator_3-way'!B396-1)</f>
        <v>#NAME?</v>
      </c>
      <c r="J397" s="6" t="e">
        <f ca="1">IF('Log_working_3-way'!$D397="","",'True_Odds_Calculator_3-way'!#REF!/'True_Odds_Calculator_3-way'!C396-1)</f>
        <v>#NAME?</v>
      </c>
      <c r="K397" s="6" t="e">
        <f ca="1">IF('Log_working_3-way'!$D397="","",1/'True_Odds_Calculator_3-way'!A396+1/'True_Odds_Calculator_3-way'!B396+1/'True_Odds_Calculator_3-way'!C396-1)</f>
        <v>#NAME?</v>
      </c>
    </row>
    <row r="398" spans="4:11" x14ac:dyDescent="0.25">
      <c r="D398" t="e">
        <f ca="1">solve_for_c('True_Odds_Calculator_3-way'!A397,'True_Odds_Calculator_3-way'!B397,'True_Odds_Calculator_3-way'!C397,'Log_working_3-way'!B$1,'Log_working_3-way'!B$2)</f>
        <v>#NAME?</v>
      </c>
      <c r="F398" s="6" t="e">
        <f ca="1">IF('Log_working_3-way'!D398="","",1/'True_Odds_Calculator_3-way'!N397+1/'True_Odds_Calculator_3-way'!O397+1/'True_Odds_Calculator_3-way'!#REF!-1)</f>
        <v>#NAME?</v>
      </c>
      <c r="H398" s="6" t="e">
        <f ca="1">IF('Log_working_3-way'!$D398="","",'True_Odds_Calculator_3-way'!N397/'True_Odds_Calculator_3-way'!A397-1)</f>
        <v>#NAME?</v>
      </c>
      <c r="I398" s="6" t="e">
        <f ca="1">IF('Log_working_3-way'!$D398="","",'True_Odds_Calculator_3-way'!O397/'True_Odds_Calculator_3-way'!B397-1)</f>
        <v>#NAME?</v>
      </c>
      <c r="J398" s="6" t="e">
        <f ca="1">IF('Log_working_3-way'!$D398="","",'True_Odds_Calculator_3-way'!#REF!/'True_Odds_Calculator_3-way'!C397-1)</f>
        <v>#NAME?</v>
      </c>
      <c r="K398" s="6" t="e">
        <f ca="1">IF('Log_working_3-way'!$D398="","",1/'True_Odds_Calculator_3-way'!A397+1/'True_Odds_Calculator_3-way'!B397+1/'True_Odds_Calculator_3-way'!C397-1)</f>
        <v>#NAME?</v>
      </c>
    </row>
    <row r="399" spans="4:11" x14ac:dyDescent="0.25">
      <c r="D399" t="e">
        <f ca="1">solve_for_c('True_Odds_Calculator_3-way'!A398,'True_Odds_Calculator_3-way'!B398,'True_Odds_Calculator_3-way'!C398,'Log_working_3-way'!B$1,'Log_working_3-way'!B$2)</f>
        <v>#NAME?</v>
      </c>
      <c r="F399" s="6" t="e">
        <f ca="1">IF('Log_working_3-way'!D399="","",1/'True_Odds_Calculator_3-way'!N398+1/'True_Odds_Calculator_3-way'!O398+1/'True_Odds_Calculator_3-way'!#REF!-1)</f>
        <v>#NAME?</v>
      </c>
      <c r="H399" s="6" t="e">
        <f ca="1">IF('Log_working_3-way'!$D399="","",'True_Odds_Calculator_3-way'!N398/'True_Odds_Calculator_3-way'!A398-1)</f>
        <v>#NAME?</v>
      </c>
      <c r="I399" s="6" t="e">
        <f ca="1">IF('Log_working_3-way'!$D399="","",'True_Odds_Calculator_3-way'!O398/'True_Odds_Calculator_3-way'!B398-1)</f>
        <v>#NAME?</v>
      </c>
      <c r="J399" s="6" t="e">
        <f ca="1">IF('Log_working_3-way'!$D399="","",'True_Odds_Calculator_3-way'!#REF!/'True_Odds_Calculator_3-way'!C398-1)</f>
        <v>#NAME?</v>
      </c>
      <c r="K399" s="6" t="e">
        <f ca="1">IF('Log_working_3-way'!$D399="","",1/'True_Odds_Calculator_3-way'!A398+1/'True_Odds_Calculator_3-way'!B398+1/'True_Odds_Calculator_3-way'!C398-1)</f>
        <v>#NAME?</v>
      </c>
    </row>
    <row r="400" spans="4:11" x14ac:dyDescent="0.25">
      <c r="D400" t="e">
        <f ca="1">solve_for_c('True_Odds_Calculator_3-way'!A399,'True_Odds_Calculator_3-way'!B399,'True_Odds_Calculator_3-way'!C399,'Log_working_3-way'!B$1,'Log_working_3-way'!B$2)</f>
        <v>#NAME?</v>
      </c>
      <c r="F400" s="6" t="e">
        <f ca="1">IF('Log_working_3-way'!D400="","",1/'True_Odds_Calculator_3-way'!N399+1/'True_Odds_Calculator_3-way'!O399+1/'True_Odds_Calculator_3-way'!#REF!-1)</f>
        <v>#NAME?</v>
      </c>
      <c r="H400" s="6" t="e">
        <f ca="1">IF('Log_working_3-way'!$D400="","",'True_Odds_Calculator_3-way'!N399/'True_Odds_Calculator_3-way'!A399-1)</f>
        <v>#NAME?</v>
      </c>
      <c r="I400" s="6" t="e">
        <f ca="1">IF('Log_working_3-way'!$D400="","",'True_Odds_Calculator_3-way'!O399/'True_Odds_Calculator_3-way'!B399-1)</f>
        <v>#NAME?</v>
      </c>
      <c r="J400" s="6" t="e">
        <f ca="1">IF('Log_working_3-way'!$D400="","",'True_Odds_Calculator_3-way'!#REF!/'True_Odds_Calculator_3-way'!C399-1)</f>
        <v>#NAME?</v>
      </c>
      <c r="K400" s="6" t="e">
        <f ca="1">IF('Log_working_3-way'!$D400="","",1/'True_Odds_Calculator_3-way'!A399+1/'True_Odds_Calculator_3-way'!B399+1/'True_Odds_Calculator_3-way'!C399-1)</f>
        <v>#NAME?</v>
      </c>
    </row>
    <row r="401" spans="4:11" x14ac:dyDescent="0.25">
      <c r="D401" t="e">
        <f ca="1">solve_for_c('True_Odds_Calculator_3-way'!A400,'True_Odds_Calculator_3-way'!B400,'True_Odds_Calculator_3-way'!C400,'Log_working_3-way'!B$1,'Log_working_3-way'!B$2)</f>
        <v>#NAME?</v>
      </c>
      <c r="F401" s="6" t="e">
        <f ca="1">IF('Log_working_3-way'!D401="","",1/'True_Odds_Calculator_3-way'!N400+1/'True_Odds_Calculator_3-way'!O400+1/'True_Odds_Calculator_3-way'!#REF!-1)</f>
        <v>#NAME?</v>
      </c>
      <c r="H401" s="6" t="e">
        <f ca="1">IF('Log_working_3-way'!$D401="","",'True_Odds_Calculator_3-way'!N400/'True_Odds_Calculator_3-way'!A400-1)</f>
        <v>#NAME?</v>
      </c>
      <c r="I401" s="6" t="e">
        <f ca="1">IF('Log_working_3-way'!$D401="","",'True_Odds_Calculator_3-way'!O400/'True_Odds_Calculator_3-way'!B400-1)</f>
        <v>#NAME?</v>
      </c>
      <c r="J401" s="6" t="e">
        <f ca="1">IF('Log_working_3-way'!$D401="","",'True_Odds_Calculator_3-way'!#REF!/'True_Odds_Calculator_3-way'!C400-1)</f>
        <v>#NAME?</v>
      </c>
      <c r="K401" s="6" t="e">
        <f ca="1">IF('Log_working_3-way'!$D401="","",1/'True_Odds_Calculator_3-way'!A400+1/'True_Odds_Calculator_3-way'!B400+1/'True_Odds_Calculator_3-way'!C400-1)</f>
        <v>#NAME?</v>
      </c>
    </row>
    <row r="402" spans="4:11" x14ac:dyDescent="0.25">
      <c r="D402" t="e">
        <f ca="1">solve_for_c('True_Odds_Calculator_3-way'!A401,'True_Odds_Calculator_3-way'!B401,'True_Odds_Calculator_3-way'!C401,'Log_working_3-way'!B$1,'Log_working_3-way'!B$2)</f>
        <v>#NAME?</v>
      </c>
      <c r="F402" s="6" t="e">
        <f ca="1">IF('Log_working_3-way'!D402="","",1/'True_Odds_Calculator_3-way'!N401+1/'True_Odds_Calculator_3-way'!O401+1/'True_Odds_Calculator_3-way'!#REF!-1)</f>
        <v>#NAME?</v>
      </c>
      <c r="H402" s="6" t="e">
        <f ca="1">IF('Log_working_3-way'!$D402="","",'True_Odds_Calculator_3-way'!N401/'True_Odds_Calculator_3-way'!A401-1)</f>
        <v>#NAME?</v>
      </c>
      <c r="I402" s="6" t="e">
        <f ca="1">IF('Log_working_3-way'!$D402="","",'True_Odds_Calculator_3-way'!O401/'True_Odds_Calculator_3-way'!B401-1)</f>
        <v>#NAME?</v>
      </c>
      <c r="J402" s="6" t="e">
        <f ca="1">IF('Log_working_3-way'!$D402="","",'True_Odds_Calculator_3-way'!#REF!/'True_Odds_Calculator_3-way'!C401-1)</f>
        <v>#NAME?</v>
      </c>
      <c r="K402" s="6" t="e">
        <f ca="1">IF('Log_working_3-way'!$D402="","",1/'True_Odds_Calculator_3-way'!A401+1/'True_Odds_Calculator_3-way'!B401+1/'True_Odds_Calculator_3-way'!C401-1)</f>
        <v>#NAME?</v>
      </c>
    </row>
    <row r="403" spans="4:11" x14ac:dyDescent="0.25">
      <c r="D403" t="e">
        <f ca="1">solve_for_c('True_Odds_Calculator_3-way'!A402,'True_Odds_Calculator_3-way'!B402,'True_Odds_Calculator_3-way'!C402,'Log_working_3-way'!B$1,'Log_working_3-way'!B$2)</f>
        <v>#NAME?</v>
      </c>
      <c r="F403" s="6" t="e">
        <f ca="1">IF('Log_working_3-way'!D403="","",1/'True_Odds_Calculator_3-way'!N402+1/'True_Odds_Calculator_3-way'!O402+1/'True_Odds_Calculator_3-way'!#REF!-1)</f>
        <v>#NAME?</v>
      </c>
      <c r="H403" s="6" t="e">
        <f ca="1">IF('Log_working_3-way'!$D403="","",'True_Odds_Calculator_3-way'!N402/'True_Odds_Calculator_3-way'!A402-1)</f>
        <v>#NAME?</v>
      </c>
      <c r="I403" s="6" t="e">
        <f ca="1">IF('Log_working_3-way'!$D403="","",'True_Odds_Calculator_3-way'!O402/'True_Odds_Calculator_3-way'!B402-1)</f>
        <v>#NAME?</v>
      </c>
      <c r="J403" s="6" t="e">
        <f ca="1">IF('Log_working_3-way'!$D403="","",'True_Odds_Calculator_3-way'!#REF!/'True_Odds_Calculator_3-way'!C402-1)</f>
        <v>#NAME?</v>
      </c>
      <c r="K403" s="6" t="e">
        <f ca="1">IF('Log_working_3-way'!$D403="","",1/'True_Odds_Calculator_3-way'!A402+1/'True_Odds_Calculator_3-way'!B402+1/'True_Odds_Calculator_3-way'!C402-1)</f>
        <v>#NAME?</v>
      </c>
    </row>
    <row r="404" spans="4:11" x14ac:dyDescent="0.25">
      <c r="D404" t="e">
        <f ca="1">solve_for_c('True_Odds_Calculator_3-way'!A403,'True_Odds_Calculator_3-way'!B403,'True_Odds_Calculator_3-way'!C403,'Log_working_3-way'!B$1,'Log_working_3-way'!B$2)</f>
        <v>#NAME?</v>
      </c>
      <c r="F404" s="6" t="e">
        <f ca="1">IF('Log_working_3-way'!D404="","",1/'True_Odds_Calculator_3-way'!N403+1/'True_Odds_Calculator_3-way'!O403+1/'True_Odds_Calculator_3-way'!#REF!-1)</f>
        <v>#NAME?</v>
      </c>
      <c r="H404" s="6" t="e">
        <f ca="1">IF('Log_working_3-way'!$D404="","",'True_Odds_Calculator_3-way'!N403/'True_Odds_Calculator_3-way'!A403-1)</f>
        <v>#NAME?</v>
      </c>
      <c r="I404" s="6" t="e">
        <f ca="1">IF('Log_working_3-way'!$D404="","",'True_Odds_Calculator_3-way'!O403/'True_Odds_Calculator_3-way'!B403-1)</f>
        <v>#NAME?</v>
      </c>
      <c r="J404" s="6" t="e">
        <f ca="1">IF('Log_working_3-way'!$D404="","",'True_Odds_Calculator_3-way'!#REF!/'True_Odds_Calculator_3-way'!C403-1)</f>
        <v>#NAME?</v>
      </c>
      <c r="K404" s="6" t="e">
        <f ca="1">IF('Log_working_3-way'!$D404="","",1/'True_Odds_Calculator_3-way'!A403+1/'True_Odds_Calculator_3-way'!B403+1/'True_Odds_Calculator_3-way'!C403-1)</f>
        <v>#NAME?</v>
      </c>
    </row>
    <row r="405" spans="4:11" x14ac:dyDescent="0.25">
      <c r="D405" t="e">
        <f ca="1">solve_for_c('True_Odds_Calculator_3-way'!A404,'True_Odds_Calculator_3-way'!B404,'True_Odds_Calculator_3-way'!C404,'Log_working_3-way'!B$1,'Log_working_3-way'!B$2)</f>
        <v>#NAME?</v>
      </c>
      <c r="F405" s="6" t="e">
        <f ca="1">IF('Log_working_3-way'!D405="","",1/'True_Odds_Calculator_3-way'!N404+1/'True_Odds_Calculator_3-way'!O404+1/'True_Odds_Calculator_3-way'!#REF!-1)</f>
        <v>#NAME?</v>
      </c>
      <c r="H405" s="6" t="e">
        <f ca="1">IF('Log_working_3-way'!$D405="","",'True_Odds_Calculator_3-way'!N404/'True_Odds_Calculator_3-way'!A404-1)</f>
        <v>#NAME?</v>
      </c>
      <c r="I405" s="6" t="e">
        <f ca="1">IF('Log_working_3-way'!$D405="","",'True_Odds_Calculator_3-way'!O404/'True_Odds_Calculator_3-way'!B404-1)</f>
        <v>#NAME?</v>
      </c>
      <c r="J405" s="6" t="e">
        <f ca="1">IF('Log_working_3-way'!$D405="","",'True_Odds_Calculator_3-way'!#REF!/'True_Odds_Calculator_3-way'!C404-1)</f>
        <v>#NAME?</v>
      </c>
      <c r="K405" s="6" t="e">
        <f ca="1">IF('Log_working_3-way'!$D405="","",1/'True_Odds_Calculator_3-way'!A404+1/'True_Odds_Calculator_3-way'!B404+1/'True_Odds_Calculator_3-way'!C404-1)</f>
        <v>#NAME?</v>
      </c>
    </row>
    <row r="406" spans="4:11" x14ac:dyDescent="0.25">
      <c r="D406" t="e">
        <f ca="1">solve_for_c('True_Odds_Calculator_3-way'!A405,'True_Odds_Calculator_3-way'!B405,'True_Odds_Calculator_3-way'!C405,'Log_working_3-way'!B$1,'Log_working_3-way'!B$2)</f>
        <v>#NAME?</v>
      </c>
      <c r="F406" s="6" t="e">
        <f ca="1">IF('Log_working_3-way'!D406="","",1/'True_Odds_Calculator_3-way'!N405+1/'True_Odds_Calculator_3-way'!O405+1/'True_Odds_Calculator_3-way'!#REF!-1)</f>
        <v>#NAME?</v>
      </c>
      <c r="H406" s="6" t="e">
        <f ca="1">IF('Log_working_3-way'!$D406="","",'True_Odds_Calculator_3-way'!N405/'True_Odds_Calculator_3-way'!A405-1)</f>
        <v>#NAME?</v>
      </c>
      <c r="I406" s="6" t="e">
        <f ca="1">IF('Log_working_3-way'!$D406="","",'True_Odds_Calculator_3-way'!O405/'True_Odds_Calculator_3-way'!B405-1)</f>
        <v>#NAME?</v>
      </c>
      <c r="J406" s="6" t="e">
        <f ca="1">IF('Log_working_3-way'!$D406="","",'True_Odds_Calculator_3-way'!#REF!/'True_Odds_Calculator_3-way'!C405-1)</f>
        <v>#NAME?</v>
      </c>
      <c r="K406" s="6" t="e">
        <f ca="1">IF('Log_working_3-way'!$D406="","",1/'True_Odds_Calculator_3-way'!A405+1/'True_Odds_Calculator_3-way'!B405+1/'True_Odds_Calculator_3-way'!C405-1)</f>
        <v>#NAME?</v>
      </c>
    </row>
    <row r="407" spans="4:11" x14ac:dyDescent="0.25">
      <c r="D407" t="e">
        <f ca="1">solve_for_c('True_Odds_Calculator_3-way'!A406,'True_Odds_Calculator_3-way'!B406,'True_Odds_Calculator_3-way'!C406,'Log_working_3-way'!B$1,'Log_working_3-way'!B$2)</f>
        <v>#NAME?</v>
      </c>
      <c r="F407" s="6" t="e">
        <f ca="1">IF('Log_working_3-way'!D407="","",1/'True_Odds_Calculator_3-way'!N406+1/'True_Odds_Calculator_3-way'!O406+1/'True_Odds_Calculator_3-way'!#REF!-1)</f>
        <v>#NAME?</v>
      </c>
      <c r="H407" s="6" t="e">
        <f ca="1">IF('Log_working_3-way'!$D407="","",'True_Odds_Calculator_3-way'!N406/'True_Odds_Calculator_3-way'!A406-1)</f>
        <v>#NAME?</v>
      </c>
      <c r="I407" s="6" t="e">
        <f ca="1">IF('Log_working_3-way'!$D407="","",'True_Odds_Calculator_3-way'!O406/'True_Odds_Calculator_3-way'!B406-1)</f>
        <v>#NAME?</v>
      </c>
      <c r="J407" s="6" t="e">
        <f ca="1">IF('Log_working_3-way'!$D407="","",'True_Odds_Calculator_3-way'!#REF!/'True_Odds_Calculator_3-way'!C406-1)</f>
        <v>#NAME?</v>
      </c>
      <c r="K407" s="6" t="e">
        <f ca="1">IF('Log_working_3-way'!$D407="","",1/'True_Odds_Calculator_3-way'!A406+1/'True_Odds_Calculator_3-way'!B406+1/'True_Odds_Calculator_3-way'!C406-1)</f>
        <v>#NAME?</v>
      </c>
    </row>
    <row r="408" spans="4:11" x14ac:dyDescent="0.25">
      <c r="D408" t="e">
        <f ca="1">solve_for_c('True_Odds_Calculator_3-way'!A407,'True_Odds_Calculator_3-way'!B407,'True_Odds_Calculator_3-way'!C407,'Log_working_3-way'!B$1,'Log_working_3-way'!B$2)</f>
        <v>#NAME?</v>
      </c>
      <c r="F408" s="6" t="e">
        <f ca="1">IF('Log_working_3-way'!D408="","",1/'True_Odds_Calculator_3-way'!N407+1/'True_Odds_Calculator_3-way'!O407+1/'True_Odds_Calculator_3-way'!#REF!-1)</f>
        <v>#NAME?</v>
      </c>
      <c r="H408" s="6" t="e">
        <f ca="1">IF('Log_working_3-way'!$D408="","",'True_Odds_Calculator_3-way'!N407/'True_Odds_Calculator_3-way'!A407-1)</f>
        <v>#NAME?</v>
      </c>
      <c r="I408" s="6" t="e">
        <f ca="1">IF('Log_working_3-way'!$D408="","",'True_Odds_Calculator_3-way'!O407/'True_Odds_Calculator_3-way'!B407-1)</f>
        <v>#NAME?</v>
      </c>
      <c r="J408" s="6" t="e">
        <f ca="1">IF('Log_working_3-way'!$D408="","",'True_Odds_Calculator_3-way'!#REF!/'True_Odds_Calculator_3-way'!C407-1)</f>
        <v>#NAME?</v>
      </c>
      <c r="K408" s="6" t="e">
        <f ca="1">IF('Log_working_3-way'!$D408="","",1/'True_Odds_Calculator_3-way'!A407+1/'True_Odds_Calculator_3-way'!B407+1/'True_Odds_Calculator_3-way'!C407-1)</f>
        <v>#NAME?</v>
      </c>
    </row>
    <row r="409" spans="4:11" x14ac:dyDescent="0.25">
      <c r="D409" t="e">
        <f ca="1">solve_for_c('True_Odds_Calculator_3-way'!A408,'True_Odds_Calculator_3-way'!B408,'True_Odds_Calculator_3-way'!C408,'Log_working_3-way'!B$1,'Log_working_3-way'!B$2)</f>
        <v>#NAME?</v>
      </c>
      <c r="F409" s="6" t="e">
        <f ca="1">IF('Log_working_3-way'!D409="","",1/'True_Odds_Calculator_3-way'!N408+1/'True_Odds_Calculator_3-way'!O408+1/'True_Odds_Calculator_3-way'!#REF!-1)</f>
        <v>#NAME?</v>
      </c>
      <c r="H409" s="6" t="e">
        <f ca="1">IF('Log_working_3-way'!$D409="","",'True_Odds_Calculator_3-way'!N408/'True_Odds_Calculator_3-way'!A408-1)</f>
        <v>#NAME?</v>
      </c>
      <c r="I409" s="6" t="e">
        <f ca="1">IF('Log_working_3-way'!$D409="","",'True_Odds_Calculator_3-way'!O408/'True_Odds_Calculator_3-way'!B408-1)</f>
        <v>#NAME?</v>
      </c>
      <c r="J409" s="6" t="e">
        <f ca="1">IF('Log_working_3-way'!$D409="","",'True_Odds_Calculator_3-way'!#REF!/'True_Odds_Calculator_3-way'!C408-1)</f>
        <v>#NAME?</v>
      </c>
      <c r="K409" s="6" t="e">
        <f ca="1">IF('Log_working_3-way'!$D409="","",1/'True_Odds_Calculator_3-way'!A408+1/'True_Odds_Calculator_3-way'!B408+1/'True_Odds_Calculator_3-way'!C408-1)</f>
        <v>#NAME?</v>
      </c>
    </row>
    <row r="410" spans="4:11" x14ac:dyDescent="0.25">
      <c r="D410" t="e">
        <f ca="1">solve_for_c('True_Odds_Calculator_3-way'!A409,'True_Odds_Calculator_3-way'!B409,'True_Odds_Calculator_3-way'!C409,'Log_working_3-way'!B$1,'Log_working_3-way'!B$2)</f>
        <v>#NAME?</v>
      </c>
      <c r="F410" s="6" t="e">
        <f ca="1">IF('Log_working_3-way'!D410="","",1/'True_Odds_Calculator_3-way'!N409+1/'True_Odds_Calculator_3-way'!O409+1/'True_Odds_Calculator_3-way'!#REF!-1)</f>
        <v>#NAME?</v>
      </c>
      <c r="H410" s="6" t="e">
        <f ca="1">IF('Log_working_3-way'!$D410="","",'True_Odds_Calculator_3-way'!N409/'True_Odds_Calculator_3-way'!A409-1)</f>
        <v>#NAME?</v>
      </c>
      <c r="I410" s="6" t="e">
        <f ca="1">IF('Log_working_3-way'!$D410="","",'True_Odds_Calculator_3-way'!O409/'True_Odds_Calculator_3-way'!B409-1)</f>
        <v>#NAME?</v>
      </c>
      <c r="J410" s="6" t="e">
        <f ca="1">IF('Log_working_3-way'!$D410="","",'True_Odds_Calculator_3-way'!#REF!/'True_Odds_Calculator_3-way'!C409-1)</f>
        <v>#NAME?</v>
      </c>
      <c r="K410" s="6" t="e">
        <f ca="1">IF('Log_working_3-way'!$D410="","",1/'True_Odds_Calculator_3-way'!A409+1/'True_Odds_Calculator_3-way'!B409+1/'True_Odds_Calculator_3-way'!C409-1)</f>
        <v>#NAME?</v>
      </c>
    </row>
    <row r="411" spans="4:11" x14ac:dyDescent="0.25">
      <c r="D411" t="e">
        <f ca="1">solve_for_c('True_Odds_Calculator_3-way'!A410,'True_Odds_Calculator_3-way'!B410,'True_Odds_Calculator_3-way'!C410,'Log_working_3-way'!B$1,'Log_working_3-way'!B$2)</f>
        <v>#NAME?</v>
      </c>
      <c r="F411" s="6" t="e">
        <f ca="1">IF('Log_working_3-way'!D411="","",1/'True_Odds_Calculator_3-way'!N410+1/'True_Odds_Calculator_3-way'!O410+1/'True_Odds_Calculator_3-way'!#REF!-1)</f>
        <v>#NAME?</v>
      </c>
      <c r="H411" s="6" t="e">
        <f ca="1">IF('Log_working_3-way'!$D411="","",'True_Odds_Calculator_3-way'!N410/'True_Odds_Calculator_3-way'!A410-1)</f>
        <v>#NAME?</v>
      </c>
      <c r="I411" s="6" t="e">
        <f ca="1">IF('Log_working_3-way'!$D411="","",'True_Odds_Calculator_3-way'!O410/'True_Odds_Calculator_3-way'!B410-1)</f>
        <v>#NAME?</v>
      </c>
      <c r="J411" s="6" t="e">
        <f ca="1">IF('Log_working_3-way'!$D411="","",'True_Odds_Calculator_3-way'!#REF!/'True_Odds_Calculator_3-way'!C410-1)</f>
        <v>#NAME?</v>
      </c>
      <c r="K411" s="6" t="e">
        <f ca="1">IF('Log_working_3-way'!$D411="","",1/'True_Odds_Calculator_3-way'!A410+1/'True_Odds_Calculator_3-way'!B410+1/'True_Odds_Calculator_3-way'!C410-1)</f>
        <v>#NAME?</v>
      </c>
    </row>
    <row r="412" spans="4:11" x14ac:dyDescent="0.25">
      <c r="D412" t="e">
        <f ca="1">solve_for_c('True_Odds_Calculator_3-way'!A411,'True_Odds_Calculator_3-way'!B411,'True_Odds_Calculator_3-way'!C411,'Log_working_3-way'!B$1,'Log_working_3-way'!B$2)</f>
        <v>#NAME?</v>
      </c>
      <c r="F412" s="6" t="e">
        <f ca="1">IF('Log_working_3-way'!D412="","",1/'True_Odds_Calculator_3-way'!N411+1/'True_Odds_Calculator_3-way'!O411+1/'True_Odds_Calculator_3-way'!#REF!-1)</f>
        <v>#NAME?</v>
      </c>
      <c r="H412" s="6" t="e">
        <f ca="1">IF('Log_working_3-way'!$D412="","",'True_Odds_Calculator_3-way'!N411/'True_Odds_Calculator_3-way'!A411-1)</f>
        <v>#NAME?</v>
      </c>
      <c r="I412" s="6" t="e">
        <f ca="1">IF('Log_working_3-way'!$D412="","",'True_Odds_Calculator_3-way'!O411/'True_Odds_Calculator_3-way'!B411-1)</f>
        <v>#NAME?</v>
      </c>
      <c r="J412" s="6" t="e">
        <f ca="1">IF('Log_working_3-way'!$D412="","",'True_Odds_Calculator_3-way'!#REF!/'True_Odds_Calculator_3-way'!C411-1)</f>
        <v>#NAME?</v>
      </c>
      <c r="K412" s="6" t="e">
        <f ca="1">IF('Log_working_3-way'!$D412="","",1/'True_Odds_Calculator_3-way'!A411+1/'True_Odds_Calculator_3-way'!B411+1/'True_Odds_Calculator_3-way'!C411-1)</f>
        <v>#NAME?</v>
      </c>
    </row>
    <row r="413" spans="4:11" x14ac:dyDescent="0.25">
      <c r="D413" t="e">
        <f ca="1">solve_for_c('True_Odds_Calculator_3-way'!A412,'True_Odds_Calculator_3-way'!B412,'True_Odds_Calculator_3-way'!C412,'Log_working_3-way'!B$1,'Log_working_3-way'!B$2)</f>
        <v>#NAME?</v>
      </c>
      <c r="F413" s="6" t="e">
        <f ca="1">IF('Log_working_3-way'!D413="","",1/'True_Odds_Calculator_3-way'!N412+1/'True_Odds_Calculator_3-way'!O412+1/'True_Odds_Calculator_3-way'!#REF!-1)</f>
        <v>#NAME?</v>
      </c>
      <c r="H413" s="6" t="e">
        <f ca="1">IF('Log_working_3-way'!$D413="","",'True_Odds_Calculator_3-way'!N412/'True_Odds_Calculator_3-way'!A412-1)</f>
        <v>#NAME?</v>
      </c>
      <c r="I413" s="6" t="e">
        <f ca="1">IF('Log_working_3-way'!$D413="","",'True_Odds_Calculator_3-way'!O412/'True_Odds_Calculator_3-way'!B412-1)</f>
        <v>#NAME?</v>
      </c>
      <c r="J413" s="6" t="e">
        <f ca="1">IF('Log_working_3-way'!$D413="","",'True_Odds_Calculator_3-way'!#REF!/'True_Odds_Calculator_3-way'!C412-1)</f>
        <v>#NAME?</v>
      </c>
      <c r="K413" s="6" t="e">
        <f ca="1">IF('Log_working_3-way'!$D413="","",1/'True_Odds_Calculator_3-way'!A412+1/'True_Odds_Calculator_3-way'!B412+1/'True_Odds_Calculator_3-way'!C412-1)</f>
        <v>#NAME?</v>
      </c>
    </row>
    <row r="414" spans="4:11" x14ac:dyDescent="0.25">
      <c r="D414" t="e">
        <f ca="1">solve_for_c('True_Odds_Calculator_3-way'!A413,'True_Odds_Calculator_3-way'!B413,'True_Odds_Calculator_3-way'!C413,'Log_working_3-way'!B$1,'Log_working_3-way'!B$2)</f>
        <v>#NAME?</v>
      </c>
      <c r="F414" s="6" t="e">
        <f ca="1">IF('Log_working_3-way'!D414="","",1/'True_Odds_Calculator_3-way'!N413+1/'True_Odds_Calculator_3-way'!O413+1/'True_Odds_Calculator_3-way'!#REF!-1)</f>
        <v>#NAME?</v>
      </c>
      <c r="H414" s="6" t="e">
        <f ca="1">IF('Log_working_3-way'!$D414="","",'True_Odds_Calculator_3-way'!N413/'True_Odds_Calculator_3-way'!A413-1)</f>
        <v>#NAME?</v>
      </c>
      <c r="I414" s="6" t="e">
        <f ca="1">IF('Log_working_3-way'!$D414="","",'True_Odds_Calculator_3-way'!O413/'True_Odds_Calculator_3-way'!B413-1)</f>
        <v>#NAME?</v>
      </c>
      <c r="J414" s="6" t="e">
        <f ca="1">IF('Log_working_3-way'!$D414="","",'True_Odds_Calculator_3-way'!#REF!/'True_Odds_Calculator_3-way'!C413-1)</f>
        <v>#NAME?</v>
      </c>
      <c r="K414" s="6" t="e">
        <f ca="1">IF('Log_working_3-way'!$D414="","",1/'True_Odds_Calculator_3-way'!A413+1/'True_Odds_Calculator_3-way'!B413+1/'True_Odds_Calculator_3-way'!C413-1)</f>
        <v>#NAME?</v>
      </c>
    </row>
    <row r="415" spans="4:11" x14ac:dyDescent="0.25">
      <c r="D415" t="e">
        <f ca="1">solve_for_c('True_Odds_Calculator_3-way'!A414,'True_Odds_Calculator_3-way'!B414,'True_Odds_Calculator_3-way'!C414,'Log_working_3-way'!B$1,'Log_working_3-way'!B$2)</f>
        <v>#NAME?</v>
      </c>
      <c r="F415" s="6" t="e">
        <f ca="1">IF('Log_working_3-way'!D415="","",1/'True_Odds_Calculator_3-way'!N414+1/'True_Odds_Calculator_3-way'!O414+1/'True_Odds_Calculator_3-way'!#REF!-1)</f>
        <v>#NAME?</v>
      </c>
      <c r="H415" s="6" t="e">
        <f ca="1">IF('Log_working_3-way'!$D415="","",'True_Odds_Calculator_3-way'!N414/'True_Odds_Calculator_3-way'!A414-1)</f>
        <v>#NAME?</v>
      </c>
      <c r="I415" s="6" t="e">
        <f ca="1">IF('Log_working_3-way'!$D415="","",'True_Odds_Calculator_3-way'!O414/'True_Odds_Calculator_3-way'!B414-1)</f>
        <v>#NAME?</v>
      </c>
      <c r="J415" s="6" t="e">
        <f ca="1">IF('Log_working_3-way'!$D415="","",'True_Odds_Calculator_3-way'!#REF!/'True_Odds_Calculator_3-way'!C414-1)</f>
        <v>#NAME?</v>
      </c>
      <c r="K415" s="6" t="e">
        <f ca="1">IF('Log_working_3-way'!$D415="","",1/'True_Odds_Calculator_3-way'!A414+1/'True_Odds_Calculator_3-way'!B414+1/'True_Odds_Calculator_3-way'!C414-1)</f>
        <v>#NAME?</v>
      </c>
    </row>
    <row r="416" spans="4:11" x14ac:dyDescent="0.25">
      <c r="D416" t="e">
        <f ca="1">solve_for_c('True_Odds_Calculator_3-way'!A415,'True_Odds_Calculator_3-way'!B415,'True_Odds_Calculator_3-way'!C415,'Log_working_3-way'!B$1,'Log_working_3-way'!B$2)</f>
        <v>#NAME?</v>
      </c>
      <c r="F416" s="6" t="e">
        <f ca="1">IF('Log_working_3-way'!D416="","",1/'True_Odds_Calculator_3-way'!N415+1/'True_Odds_Calculator_3-way'!O415+1/'True_Odds_Calculator_3-way'!#REF!-1)</f>
        <v>#NAME?</v>
      </c>
      <c r="H416" s="6" t="e">
        <f ca="1">IF('Log_working_3-way'!$D416="","",'True_Odds_Calculator_3-way'!N415/'True_Odds_Calculator_3-way'!A415-1)</f>
        <v>#NAME?</v>
      </c>
      <c r="I416" s="6" t="e">
        <f ca="1">IF('Log_working_3-way'!$D416="","",'True_Odds_Calculator_3-way'!O415/'True_Odds_Calculator_3-way'!B415-1)</f>
        <v>#NAME?</v>
      </c>
      <c r="J416" s="6" t="e">
        <f ca="1">IF('Log_working_3-way'!$D416="","",'True_Odds_Calculator_3-way'!#REF!/'True_Odds_Calculator_3-way'!C415-1)</f>
        <v>#NAME?</v>
      </c>
      <c r="K416" s="6" t="e">
        <f ca="1">IF('Log_working_3-way'!$D416="","",1/'True_Odds_Calculator_3-way'!A415+1/'True_Odds_Calculator_3-way'!B415+1/'True_Odds_Calculator_3-way'!C415-1)</f>
        <v>#NAME?</v>
      </c>
    </row>
    <row r="417" spans="4:11" x14ac:dyDescent="0.25">
      <c r="D417" t="e">
        <f ca="1">solve_for_c('True_Odds_Calculator_3-way'!A416,'True_Odds_Calculator_3-way'!B416,'True_Odds_Calculator_3-way'!C416,'Log_working_3-way'!B$1,'Log_working_3-way'!B$2)</f>
        <v>#NAME?</v>
      </c>
      <c r="F417" s="6" t="e">
        <f ca="1">IF('Log_working_3-way'!D417="","",1/'True_Odds_Calculator_3-way'!N416+1/'True_Odds_Calculator_3-way'!O416+1/'True_Odds_Calculator_3-way'!#REF!-1)</f>
        <v>#NAME?</v>
      </c>
      <c r="H417" s="6" t="e">
        <f ca="1">IF('Log_working_3-way'!$D417="","",'True_Odds_Calculator_3-way'!N416/'True_Odds_Calculator_3-way'!A416-1)</f>
        <v>#NAME?</v>
      </c>
      <c r="I417" s="6" t="e">
        <f ca="1">IF('Log_working_3-way'!$D417="","",'True_Odds_Calculator_3-way'!O416/'True_Odds_Calculator_3-way'!B416-1)</f>
        <v>#NAME?</v>
      </c>
      <c r="J417" s="6" t="e">
        <f ca="1">IF('Log_working_3-way'!$D417="","",'True_Odds_Calculator_3-way'!#REF!/'True_Odds_Calculator_3-way'!C416-1)</f>
        <v>#NAME?</v>
      </c>
      <c r="K417" s="6" t="e">
        <f ca="1">IF('Log_working_3-way'!$D417="","",1/'True_Odds_Calculator_3-way'!A416+1/'True_Odds_Calculator_3-way'!B416+1/'True_Odds_Calculator_3-way'!C416-1)</f>
        <v>#NAME?</v>
      </c>
    </row>
    <row r="418" spans="4:11" x14ac:dyDescent="0.25">
      <c r="D418" t="e">
        <f ca="1">solve_for_c('True_Odds_Calculator_3-way'!A417,'True_Odds_Calculator_3-way'!B417,'True_Odds_Calculator_3-way'!C417,'Log_working_3-way'!B$1,'Log_working_3-way'!B$2)</f>
        <v>#NAME?</v>
      </c>
      <c r="F418" s="6" t="e">
        <f ca="1">IF('Log_working_3-way'!D418="","",1/'True_Odds_Calculator_3-way'!N417+1/'True_Odds_Calculator_3-way'!O417+1/'True_Odds_Calculator_3-way'!#REF!-1)</f>
        <v>#NAME?</v>
      </c>
      <c r="H418" s="6" t="e">
        <f ca="1">IF('Log_working_3-way'!$D418="","",'True_Odds_Calculator_3-way'!N417/'True_Odds_Calculator_3-way'!A417-1)</f>
        <v>#NAME?</v>
      </c>
      <c r="I418" s="6" t="e">
        <f ca="1">IF('Log_working_3-way'!$D418="","",'True_Odds_Calculator_3-way'!O417/'True_Odds_Calculator_3-way'!B417-1)</f>
        <v>#NAME?</v>
      </c>
      <c r="J418" s="6" t="e">
        <f ca="1">IF('Log_working_3-way'!$D418="","",'True_Odds_Calculator_3-way'!#REF!/'True_Odds_Calculator_3-way'!C417-1)</f>
        <v>#NAME?</v>
      </c>
      <c r="K418" s="6" t="e">
        <f ca="1">IF('Log_working_3-way'!$D418="","",1/'True_Odds_Calculator_3-way'!A417+1/'True_Odds_Calculator_3-way'!B417+1/'True_Odds_Calculator_3-way'!C417-1)</f>
        <v>#NAME?</v>
      </c>
    </row>
    <row r="419" spans="4:11" x14ac:dyDescent="0.25">
      <c r="D419" t="e">
        <f ca="1">solve_for_c('True_Odds_Calculator_3-way'!A418,'True_Odds_Calculator_3-way'!B418,'True_Odds_Calculator_3-way'!C418,'Log_working_3-way'!B$1,'Log_working_3-way'!B$2)</f>
        <v>#NAME?</v>
      </c>
      <c r="F419" s="6" t="e">
        <f ca="1">IF('Log_working_3-way'!D419="","",1/'True_Odds_Calculator_3-way'!N418+1/'True_Odds_Calculator_3-way'!O418+1/'True_Odds_Calculator_3-way'!#REF!-1)</f>
        <v>#NAME?</v>
      </c>
      <c r="H419" s="6" t="e">
        <f ca="1">IF('Log_working_3-way'!$D419="","",'True_Odds_Calculator_3-way'!N418/'True_Odds_Calculator_3-way'!A418-1)</f>
        <v>#NAME?</v>
      </c>
      <c r="I419" s="6" t="e">
        <f ca="1">IF('Log_working_3-way'!$D419="","",'True_Odds_Calculator_3-way'!O418/'True_Odds_Calculator_3-way'!B418-1)</f>
        <v>#NAME?</v>
      </c>
      <c r="J419" s="6" t="e">
        <f ca="1">IF('Log_working_3-way'!$D419="","",'True_Odds_Calculator_3-way'!#REF!/'True_Odds_Calculator_3-way'!C418-1)</f>
        <v>#NAME?</v>
      </c>
      <c r="K419" s="6" t="e">
        <f ca="1">IF('Log_working_3-way'!$D419="","",1/'True_Odds_Calculator_3-way'!A418+1/'True_Odds_Calculator_3-way'!B418+1/'True_Odds_Calculator_3-way'!C418-1)</f>
        <v>#NAME?</v>
      </c>
    </row>
    <row r="420" spans="4:11" x14ac:dyDescent="0.25">
      <c r="D420" t="e">
        <f ca="1">solve_for_c('True_Odds_Calculator_3-way'!A419,'True_Odds_Calculator_3-way'!B419,'True_Odds_Calculator_3-way'!C419,'Log_working_3-way'!B$1,'Log_working_3-way'!B$2)</f>
        <v>#NAME?</v>
      </c>
      <c r="F420" s="6" t="e">
        <f ca="1">IF('Log_working_3-way'!D420="","",1/'True_Odds_Calculator_3-way'!N419+1/'True_Odds_Calculator_3-way'!O419+1/'True_Odds_Calculator_3-way'!#REF!-1)</f>
        <v>#NAME?</v>
      </c>
      <c r="H420" s="6" t="e">
        <f ca="1">IF('Log_working_3-way'!$D420="","",'True_Odds_Calculator_3-way'!N419/'True_Odds_Calculator_3-way'!A419-1)</f>
        <v>#NAME?</v>
      </c>
      <c r="I420" s="6" t="e">
        <f ca="1">IF('Log_working_3-way'!$D420="","",'True_Odds_Calculator_3-way'!O419/'True_Odds_Calculator_3-way'!B419-1)</f>
        <v>#NAME?</v>
      </c>
      <c r="J420" s="6" t="e">
        <f ca="1">IF('Log_working_3-way'!$D420="","",'True_Odds_Calculator_3-way'!#REF!/'True_Odds_Calculator_3-way'!C419-1)</f>
        <v>#NAME?</v>
      </c>
      <c r="K420" s="6" t="e">
        <f ca="1">IF('Log_working_3-way'!$D420="","",1/'True_Odds_Calculator_3-way'!A419+1/'True_Odds_Calculator_3-way'!B419+1/'True_Odds_Calculator_3-way'!C419-1)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solve_for_c('True_Odds_Calculator_3-way'!A420,'True_Odds_Calculator_3-way'!B420,'True_Odds_Calculator_3-way'!C420,'Log_working_3-way'!B$1,'Log_working_3-way'!B$2)</f>
        <v>#NAME?</v>
      </c>
      <c r="F425" s="6" t="e">
        <f ca="1">IF('Log_working_3-way'!D425="","",1/'True_Odds_Calculator_3-way'!N420+1/'True_Odds_Calculator_3-way'!O420+1/'True_Odds_Calculator_3-way'!#REF!-1)</f>
        <v>#NAME?</v>
      </c>
      <c r="H425" s="6" t="e">
        <f ca="1">IF('Log_working_3-way'!$D425="","",'True_Odds_Calculator_3-way'!N420/'True_Odds_Calculator_3-way'!A420-1)</f>
        <v>#NAME?</v>
      </c>
      <c r="I425" s="6" t="e">
        <f ca="1">IF('Log_working_3-way'!$D425="","",'True_Odds_Calculator_3-way'!O420/'True_Odds_Calculator_3-way'!B420-1)</f>
        <v>#NAME?</v>
      </c>
      <c r="J425" s="6" t="e">
        <f ca="1">IF('Log_working_3-way'!$D425="","",'True_Odds_Calculator_3-way'!#REF!/'True_Odds_Calculator_3-way'!C420-1)</f>
        <v>#NAME?</v>
      </c>
      <c r="K425" s="6" t="e">
        <f ca="1">IF('Log_working_3-way'!$D425="","",1/'True_Odds_Calculator_3-way'!A420+1/'True_Odds_Calculator_3-way'!B420+1/'True_Odds_Calculator_3-way'!C420-1)</f>
        <v>#NAME?</v>
      </c>
    </row>
    <row r="426" spans="4:11" x14ac:dyDescent="0.25">
      <c r="D426" t="e">
        <f ca="1">solve_for_c('True_Odds_Calculator_3-way'!A421,'True_Odds_Calculator_3-way'!B421,'True_Odds_Calculator_3-way'!C421,'Log_working_3-way'!B$1,'Log_working_3-way'!B$2)</f>
        <v>#NAME?</v>
      </c>
      <c r="F426" s="6" t="e">
        <f ca="1">IF('Log_working_3-way'!D426="","",1/'True_Odds_Calculator_3-way'!N421+1/'True_Odds_Calculator_3-way'!O421+1/'True_Odds_Calculator_3-way'!#REF!-1)</f>
        <v>#NAME?</v>
      </c>
      <c r="H426" s="6" t="e">
        <f ca="1">IF('Log_working_3-way'!$D426="","",'True_Odds_Calculator_3-way'!N421/'True_Odds_Calculator_3-way'!A421-1)</f>
        <v>#NAME?</v>
      </c>
      <c r="I426" s="6" t="e">
        <f ca="1">IF('Log_working_3-way'!$D426="","",'True_Odds_Calculator_3-way'!O421/'True_Odds_Calculator_3-way'!B421-1)</f>
        <v>#NAME?</v>
      </c>
      <c r="J426" s="6" t="e">
        <f ca="1">IF('Log_working_3-way'!$D426="","",'True_Odds_Calculator_3-way'!#REF!/'True_Odds_Calculator_3-way'!C421-1)</f>
        <v>#NAME?</v>
      </c>
      <c r="K426" s="6" t="e">
        <f ca="1">IF('Log_working_3-way'!$D426="","",1/'True_Odds_Calculator_3-way'!A421+1/'True_Odds_Calculator_3-way'!B421+1/'True_Odds_Calculator_3-way'!C421-1)</f>
        <v>#NAME?</v>
      </c>
    </row>
    <row r="427" spans="4:11" x14ac:dyDescent="0.25">
      <c r="D427" t="e">
        <f ca="1">solve_for_c('True_Odds_Calculator_3-way'!A422,'True_Odds_Calculator_3-way'!B422,'True_Odds_Calculator_3-way'!C422,'Log_working_3-way'!B$1,'Log_working_3-way'!B$2)</f>
        <v>#NAME?</v>
      </c>
      <c r="F427" s="6" t="e">
        <f ca="1">IF('Log_working_3-way'!D427="","",1/'True_Odds_Calculator_3-way'!N422+1/'True_Odds_Calculator_3-way'!O422+1/'True_Odds_Calculator_3-way'!#REF!-1)</f>
        <v>#NAME?</v>
      </c>
      <c r="H427" s="6" t="e">
        <f ca="1">IF('Log_working_3-way'!$D427="","",'True_Odds_Calculator_3-way'!N422/'True_Odds_Calculator_3-way'!A422-1)</f>
        <v>#NAME?</v>
      </c>
      <c r="I427" s="6" t="e">
        <f ca="1">IF('Log_working_3-way'!$D427="","",'True_Odds_Calculator_3-way'!O422/'True_Odds_Calculator_3-way'!B422-1)</f>
        <v>#NAME?</v>
      </c>
      <c r="J427" s="6" t="e">
        <f ca="1">IF('Log_working_3-way'!$D427="","",'True_Odds_Calculator_3-way'!#REF!/'True_Odds_Calculator_3-way'!C422-1)</f>
        <v>#NAME?</v>
      </c>
      <c r="K427" s="6" t="e">
        <f ca="1">IF('Log_working_3-way'!$D427="","",1/'True_Odds_Calculator_3-way'!A422+1/'True_Odds_Calculator_3-way'!B422+1/'True_Odds_Calculator_3-way'!C422-1)</f>
        <v>#NAME?</v>
      </c>
    </row>
    <row r="428" spans="4:11" x14ac:dyDescent="0.25">
      <c r="D428" t="e">
        <f ca="1">solve_for_c('True_Odds_Calculator_3-way'!A423,'True_Odds_Calculator_3-way'!B423,'True_Odds_Calculator_3-way'!C423,'Log_working_3-way'!B$1,'Log_working_3-way'!B$2)</f>
        <v>#NAME?</v>
      </c>
      <c r="F428" s="6" t="e">
        <f ca="1">IF('Log_working_3-way'!D428="","",1/'True_Odds_Calculator_3-way'!N423+1/'True_Odds_Calculator_3-way'!O423+1/'True_Odds_Calculator_3-way'!#REF!-1)</f>
        <v>#NAME?</v>
      </c>
      <c r="H428" s="6" t="e">
        <f ca="1">IF('Log_working_3-way'!$D428="","",'True_Odds_Calculator_3-way'!N423/'True_Odds_Calculator_3-way'!A423-1)</f>
        <v>#NAME?</v>
      </c>
      <c r="I428" s="6" t="e">
        <f ca="1">IF('Log_working_3-way'!$D428="","",'True_Odds_Calculator_3-way'!O423/'True_Odds_Calculator_3-way'!B423-1)</f>
        <v>#NAME?</v>
      </c>
      <c r="J428" s="6" t="e">
        <f ca="1">IF('Log_working_3-way'!$D428="","",'True_Odds_Calculator_3-way'!#REF!/'True_Odds_Calculator_3-way'!C423-1)</f>
        <v>#NAME?</v>
      </c>
      <c r="K428" s="6" t="e">
        <f ca="1">IF('Log_working_3-way'!$D428="","",1/'True_Odds_Calculator_3-way'!A423+1/'True_Odds_Calculator_3-way'!B423+1/'True_Odds_Calculator_3-way'!C423-1)</f>
        <v>#NAME?</v>
      </c>
    </row>
    <row r="429" spans="4:11" x14ac:dyDescent="0.25">
      <c r="D429" t="e">
        <f ca="1">solve_for_c('True_Odds_Calculator_3-way'!A424,'True_Odds_Calculator_3-way'!B424,'True_Odds_Calculator_3-way'!C424,'Log_working_3-way'!B$1,'Log_working_3-way'!B$2)</f>
        <v>#NAME?</v>
      </c>
      <c r="F429" s="6" t="e">
        <f ca="1">IF('Log_working_3-way'!D429="","",1/'True_Odds_Calculator_3-way'!N424+1/'True_Odds_Calculator_3-way'!O424+1/'True_Odds_Calculator_3-way'!#REF!-1)</f>
        <v>#NAME?</v>
      </c>
      <c r="H429" s="6" t="e">
        <f ca="1">IF('Log_working_3-way'!$D429="","",'True_Odds_Calculator_3-way'!N424/'True_Odds_Calculator_3-way'!A424-1)</f>
        <v>#NAME?</v>
      </c>
      <c r="I429" s="6" t="e">
        <f ca="1">IF('Log_working_3-way'!$D429="","",'True_Odds_Calculator_3-way'!O424/'True_Odds_Calculator_3-way'!B424-1)</f>
        <v>#NAME?</v>
      </c>
      <c r="J429" s="6" t="e">
        <f ca="1">IF('Log_working_3-way'!$D429="","",'True_Odds_Calculator_3-way'!#REF!/'True_Odds_Calculator_3-way'!C424-1)</f>
        <v>#NAME?</v>
      </c>
      <c r="K429" s="6" t="e">
        <f ca="1">IF('Log_working_3-way'!$D429="","",1/'True_Odds_Calculator_3-way'!A424+1/'True_Odds_Calculator_3-way'!B424+1/'True_Odds_Calculator_3-way'!C424-1)</f>
        <v>#NAME?</v>
      </c>
    </row>
    <row r="430" spans="4:11" x14ac:dyDescent="0.25">
      <c r="D430" t="e">
        <f ca="1">solve_for_c('True_Odds_Calculator_3-way'!A425,'True_Odds_Calculator_3-way'!B425,'True_Odds_Calculator_3-way'!C425,'Log_working_3-way'!B$1,'Log_working_3-way'!B$2)</f>
        <v>#NAME?</v>
      </c>
      <c r="F430" s="6" t="e">
        <f ca="1">IF('Log_working_3-way'!D430="","",1/'True_Odds_Calculator_3-way'!N425+1/'True_Odds_Calculator_3-way'!O425+1/'True_Odds_Calculator_3-way'!#REF!-1)</f>
        <v>#NAME?</v>
      </c>
      <c r="H430" s="6" t="e">
        <f ca="1">IF('Log_working_3-way'!$D430="","",'True_Odds_Calculator_3-way'!N425/'True_Odds_Calculator_3-way'!A425-1)</f>
        <v>#NAME?</v>
      </c>
      <c r="I430" s="6" t="e">
        <f ca="1">IF('Log_working_3-way'!$D430="","",'True_Odds_Calculator_3-way'!O425/'True_Odds_Calculator_3-way'!B425-1)</f>
        <v>#NAME?</v>
      </c>
      <c r="J430" s="6" t="e">
        <f ca="1">IF('Log_working_3-way'!$D430="","",'True_Odds_Calculator_3-way'!#REF!/'True_Odds_Calculator_3-way'!C425-1)</f>
        <v>#NAME?</v>
      </c>
      <c r="K430" s="6" t="e">
        <f ca="1">IF('Log_working_3-way'!$D430="","",1/'True_Odds_Calculator_3-way'!A425+1/'True_Odds_Calculator_3-way'!B425+1/'True_Odds_Calculator_3-way'!C425-1)</f>
        <v>#NAME?</v>
      </c>
    </row>
    <row r="431" spans="4:11" x14ac:dyDescent="0.25">
      <c r="D431" t="e">
        <f ca="1">solve_for_c('True_Odds_Calculator_3-way'!A426,'True_Odds_Calculator_3-way'!B426,'True_Odds_Calculator_3-way'!C426,'Log_working_3-way'!B$1,'Log_working_3-way'!B$2)</f>
        <v>#NAME?</v>
      </c>
      <c r="F431" s="6" t="e">
        <f ca="1">IF('Log_working_3-way'!D431="","",1/'True_Odds_Calculator_3-way'!N426+1/'True_Odds_Calculator_3-way'!O426+1/'True_Odds_Calculator_3-way'!#REF!-1)</f>
        <v>#NAME?</v>
      </c>
      <c r="H431" s="6" t="e">
        <f ca="1">IF('Log_working_3-way'!$D431="","",'True_Odds_Calculator_3-way'!N426/'True_Odds_Calculator_3-way'!A426-1)</f>
        <v>#NAME?</v>
      </c>
      <c r="I431" s="6" t="e">
        <f ca="1">IF('Log_working_3-way'!$D431="","",'True_Odds_Calculator_3-way'!O426/'True_Odds_Calculator_3-way'!B426-1)</f>
        <v>#NAME?</v>
      </c>
      <c r="J431" s="6" t="e">
        <f ca="1">IF('Log_working_3-way'!$D431="","",'True_Odds_Calculator_3-way'!#REF!/'True_Odds_Calculator_3-way'!C426-1)</f>
        <v>#NAME?</v>
      </c>
      <c r="K431" s="6" t="e">
        <f ca="1">IF('Log_working_3-way'!$D431="","",1/'True_Odds_Calculator_3-way'!A426+1/'True_Odds_Calculator_3-way'!B426+1/'True_Odds_Calculator_3-way'!C426-1)</f>
        <v>#NAME?</v>
      </c>
    </row>
    <row r="432" spans="4:11" x14ac:dyDescent="0.25">
      <c r="D432" t="e">
        <f ca="1">solve_for_c('True_Odds_Calculator_3-way'!A427,'True_Odds_Calculator_3-way'!B427,'True_Odds_Calculator_3-way'!C427,'Log_working_3-way'!B$1,'Log_working_3-way'!B$2)</f>
        <v>#NAME?</v>
      </c>
      <c r="F432" s="6" t="e">
        <f ca="1">IF('Log_working_3-way'!D432="","",1/'True_Odds_Calculator_3-way'!N427+1/'True_Odds_Calculator_3-way'!O427+1/'True_Odds_Calculator_3-way'!#REF!-1)</f>
        <v>#NAME?</v>
      </c>
      <c r="H432" s="6" t="e">
        <f ca="1">IF('Log_working_3-way'!$D432="","",'True_Odds_Calculator_3-way'!N427/'True_Odds_Calculator_3-way'!A427-1)</f>
        <v>#NAME?</v>
      </c>
      <c r="I432" s="6" t="e">
        <f ca="1">IF('Log_working_3-way'!$D432="","",'True_Odds_Calculator_3-way'!O427/'True_Odds_Calculator_3-way'!B427-1)</f>
        <v>#NAME?</v>
      </c>
      <c r="J432" s="6" t="e">
        <f ca="1">IF('Log_working_3-way'!$D432="","",'True_Odds_Calculator_3-way'!#REF!/'True_Odds_Calculator_3-way'!C427-1)</f>
        <v>#NAME?</v>
      </c>
      <c r="K432" s="6" t="e">
        <f ca="1">IF('Log_working_3-way'!$D432="","",1/'True_Odds_Calculator_3-way'!A427+1/'True_Odds_Calculator_3-way'!B427+1/'True_Odds_Calculator_3-way'!C427-1)</f>
        <v>#NAME?</v>
      </c>
    </row>
    <row r="433" spans="4:11" x14ac:dyDescent="0.25">
      <c r="D433" t="e">
        <f ca="1">solve_for_c('True_Odds_Calculator_3-way'!A428,'True_Odds_Calculator_3-way'!B428,'True_Odds_Calculator_3-way'!C428,'Log_working_3-way'!B$1,'Log_working_3-way'!B$2)</f>
        <v>#NAME?</v>
      </c>
      <c r="F433" s="6" t="e">
        <f ca="1">IF('Log_working_3-way'!D433="","",1/'True_Odds_Calculator_3-way'!N428+1/'True_Odds_Calculator_3-way'!O428+1/'True_Odds_Calculator_3-way'!#REF!-1)</f>
        <v>#NAME?</v>
      </c>
      <c r="H433" s="6" t="e">
        <f ca="1">IF('Log_working_3-way'!$D433="","",'True_Odds_Calculator_3-way'!N428/'True_Odds_Calculator_3-way'!A428-1)</f>
        <v>#NAME?</v>
      </c>
      <c r="I433" s="6" t="e">
        <f ca="1">IF('Log_working_3-way'!$D433="","",'True_Odds_Calculator_3-way'!O428/'True_Odds_Calculator_3-way'!B428-1)</f>
        <v>#NAME?</v>
      </c>
      <c r="J433" s="6" t="e">
        <f ca="1">IF('Log_working_3-way'!$D433="","",'True_Odds_Calculator_3-way'!#REF!/'True_Odds_Calculator_3-way'!C428-1)</f>
        <v>#NAME?</v>
      </c>
      <c r="K433" s="6" t="e">
        <f ca="1">IF('Log_working_3-way'!$D433="","",1/'True_Odds_Calculator_3-way'!A428+1/'True_Odds_Calculator_3-way'!B428+1/'True_Odds_Calculator_3-way'!C428-1)</f>
        <v>#NAME?</v>
      </c>
    </row>
    <row r="434" spans="4:11" x14ac:dyDescent="0.25">
      <c r="D434" t="e">
        <f ca="1">solve_for_c('True_Odds_Calculator_3-way'!A429,'True_Odds_Calculator_3-way'!B429,'True_Odds_Calculator_3-way'!C429,'Log_working_3-way'!B$1,'Log_working_3-way'!B$2)</f>
        <v>#NAME?</v>
      </c>
      <c r="F434" s="6" t="e">
        <f ca="1">IF('Log_working_3-way'!D434="","",1/'True_Odds_Calculator_3-way'!N429+1/'True_Odds_Calculator_3-way'!O429+1/'True_Odds_Calculator_3-way'!#REF!-1)</f>
        <v>#NAME?</v>
      </c>
      <c r="H434" s="6" t="e">
        <f ca="1">IF('Log_working_3-way'!$D434="","",'True_Odds_Calculator_3-way'!N429/'True_Odds_Calculator_3-way'!A429-1)</f>
        <v>#NAME?</v>
      </c>
      <c r="I434" s="6" t="e">
        <f ca="1">IF('Log_working_3-way'!$D434="","",'True_Odds_Calculator_3-way'!O429/'True_Odds_Calculator_3-way'!B429-1)</f>
        <v>#NAME?</v>
      </c>
      <c r="J434" s="6" t="e">
        <f ca="1">IF('Log_working_3-way'!$D434="","",'True_Odds_Calculator_3-way'!#REF!/'True_Odds_Calculator_3-way'!C429-1)</f>
        <v>#NAME?</v>
      </c>
      <c r="K434" s="6" t="e">
        <f ca="1">IF('Log_working_3-way'!$D434="","",1/'True_Odds_Calculator_3-way'!A429+1/'True_Odds_Calculator_3-way'!B429+1/'True_Odds_Calculator_3-way'!C429-1)</f>
        <v>#NAME?</v>
      </c>
    </row>
    <row r="435" spans="4:11" x14ac:dyDescent="0.25">
      <c r="D435" t="e">
        <f ca="1">solve_for_c('True_Odds_Calculator_3-way'!A430,'True_Odds_Calculator_3-way'!B430,'True_Odds_Calculator_3-way'!C430,'Log_working_3-way'!B$1,'Log_working_3-way'!B$2)</f>
        <v>#NAME?</v>
      </c>
      <c r="F435" s="6" t="e">
        <f ca="1">IF('Log_working_3-way'!D435="","",1/'True_Odds_Calculator_3-way'!N430+1/'True_Odds_Calculator_3-way'!O430+1/'True_Odds_Calculator_3-way'!#REF!-1)</f>
        <v>#NAME?</v>
      </c>
      <c r="H435" s="6" t="e">
        <f ca="1">IF('Log_working_3-way'!$D435="","",'True_Odds_Calculator_3-way'!N430/'True_Odds_Calculator_3-way'!A430-1)</f>
        <v>#NAME?</v>
      </c>
      <c r="I435" s="6" t="e">
        <f ca="1">IF('Log_working_3-way'!$D435="","",'True_Odds_Calculator_3-way'!O430/'True_Odds_Calculator_3-way'!B430-1)</f>
        <v>#NAME?</v>
      </c>
      <c r="J435" s="6" t="e">
        <f ca="1">IF('Log_working_3-way'!$D435="","",'True_Odds_Calculator_3-way'!#REF!/'True_Odds_Calculator_3-way'!C430-1)</f>
        <v>#NAME?</v>
      </c>
      <c r="K435" s="6" t="e">
        <f ca="1">IF('Log_working_3-way'!$D435="","",1/'True_Odds_Calculator_3-way'!A430+1/'True_Odds_Calculator_3-way'!B430+1/'True_Odds_Calculator_3-way'!C430-1)</f>
        <v>#NAME?</v>
      </c>
    </row>
    <row r="436" spans="4:11" x14ac:dyDescent="0.25">
      <c r="D436" t="e">
        <f ca="1">solve_for_c('True_Odds_Calculator_3-way'!A431,'True_Odds_Calculator_3-way'!B431,'True_Odds_Calculator_3-way'!C431,'Log_working_3-way'!B$1,'Log_working_3-way'!B$2)</f>
        <v>#NAME?</v>
      </c>
      <c r="F436" s="6" t="e">
        <f ca="1">IF('Log_working_3-way'!D436="","",1/'True_Odds_Calculator_3-way'!N431+1/'True_Odds_Calculator_3-way'!O431+1/'True_Odds_Calculator_3-way'!#REF!-1)</f>
        <v>#NAME?</v>
      </c>
      <c r="H436" s="6" t="e">
        <f ca="1">IF('Log_working_3-way'!$D436="","",'True_Odds_Calculator_3-way'!N431/'True_Odds_Calculator_3-way'!A431-1)</f>
        <v>#NAME?</v>
      </c>
      <c r="I436" s="6" t="e">
        <f ca="1">IF('Log_working_3-way'!$D436="","",'True_Odds_Calculator_3-way'!O431/'True_Odds_Calculator_3-way'!B431-1)</f>
        <v>#NAME?</v>
      </c>
      <c r="J436" s="6" t="e">
        <f ca="1">IF('Log_working_3-way'!$D436="","",'True_Odds_Calculator_3-way'!#REF!/'True_Odds_Calculator_3-way'!C431-1)</f>
        <v>#NAME?</v>
      </c>
      <c r="K436" s="6" t="e">
        <f ca="1">IF('Log_working_3-way'!$D436="","",1/'True_Odds_Calculator_3-way'!A431+1/'True_Odds_Calculator_3-way'!B431+1/'True_Odds_Calculator_3-way'!C431-1)</f>
        <v>#NAME?</v>
      </c>
    </row>
    <row r="437" spans="4:11" x14ac:dyDescent="0.25">
      <c r="D437" t="e">
        <f ca="1">solve_for_c('True_Odds_Calculator_3-way'!A432,'True_Odds_Calculator_3-way'!B432,'True_Odds_Calculator_3-way'!C432,'Log_working_3-way'!B$1,'Log_working_3-way'!B$2)</f>
        <v>#NAME?</v>
      </c>
      <c r="F437" s="6" t="e">
        <f ca="1">IF('Log_working_3-way'!D437="","",1/'True_Odds_Calculator_3-way'!N432+1/'True_Odds_Calculator_3-way'!O432+1/'True_Odds_Calculator_3-way'!#REF!-1)</f>
        <v>#NAME?</v>
      </c>
      <c r="H437" s="6" t="e">
        <f ca="1">IF('Log_working_3-way'!$D437="","",'True_Odds_Calculator_3-way'!N432/'True_Odds_Calculator_3-way'!A432-1)</f>
        <v>#NAME?</v>
      </c>
      <c r="I437" s="6" t="e">
        <f ca="1">IF('Log_working_3-way'!$D437="","",'True_Odds_Calculator_3-way'!O432/'True_Odds_Calculator_3-way'!B432-1)</f>
        <v>#NAME?</v>
      </c>
      <c r="J437" s="6" t="e">
        <f ca="1">IF('Log_working_3-way'!$D437="","",'True_Odds_Calculator_3-way'!#REF!/'True_Odds_Calculator_3-way'!C432-1)</f>
        <v>#NAME?</v>
      </c>
      <c r="K437" s="6" t="e">
        <f ca="1">IF('Log_working_3-way'!$D437="","",1/'True_Odds_Calculator_3-way'!A432+1/'True_Odds_Calculator_3-way'!B432+1/'True_Odds_Calculator_3-way'!C432-1)</f>
        <v>#NAME?</v>
      </c>
    </row>
    <row r="438" spans="4:11" x14ac:dyDescent="0.25">
      <c r="D438" t="e">
        <f ca="1">solve_for_c('True_Odds_Calculator_3-way'!A433,'True_Odds_Calculator_3-way'!B433,'True_Odds_Calculator_3-way'!C433,'Log_working_3-way'!B$1,'Log_working_3-way'!B$2)</f>
        <v>#NAME?</v>
      </c>
      <c r="F438" s="6" t="e">
        <f ca="1">IF('Log_working_3-way'!D438="","",1/'True_Odds_Calculator_3-way'!N433+1/'True_Odds_Calculator_3-way'!O433+1/'True_Odds_Calculator_3-way'!#REF!-1)</f>
        <v>#NAME?</v>
      </c>
      <c r="H438" s="6" t="e">
        <f ca="1">IF('Log_working_3-way'!$D438="","",'True_Odds_Calculator_3-way'!N433/'True_Odds_Calculator_3-way'!A433-1)</f>
        <v>#NAME?</v>
      </c>
      <c r="I438" s="6" t="e">
        <f ca="1">IF('Log_working_3-way'!$D438="","",'True_Odds_Calculator_3-way'!O433/'True_Odds_Calculator_3-way'!B433-1)</f>
        <v>#NAME?</v>
      </c>
      <c r="J438" s="6" t="e">
        <f ca="1">IF('Log_working_3-way'!$D438="","",'True_Odds_Calculator_3-way'!#REF!/'True_Odds_Calculator_3-way'!C433-1)</f>
        <v>#NAME?</v>
      </c>
      <c r="K438" s="6" t="e">
        <f ca="1">IF('Log_working_3-way'!$D438="","",1/'True_Odds_Calculator_3-way'!A433+1/'True_Odds_Calculator_3-way'!B433+1/'True_Odds_Calculator_3-way'!C433-1)</f>
        <v>#NAME?</v>
      </c>
    </row>
    <row r="439" spans="4:11" x14ac:dyDescent="0.25">
      <c r="D439" t="e">
        <f ca="1">solve_for_c('True_Odds_Calculator_3-way'!A434,'True_Odds_Calculator_3-way'!B434,'True_Odds_Calculator_3-way'!C434,'Log_working_3-way'!B$1,'Log_working_3-way'!B$2)</f>
        <v>#NAME?</v>
      </c>
      <c r="F439" s="6" t="e">
        <f ca="1">IF('Log_working_3-way'!D439="","",1/'True_Odds_Calculator_3-way'!N434+1/'True_Odds_Calculator_3-way'!O434+1/'True_Odds_Calculator_3-way'!#REF!-1)</f>
        <v>#NAME?</v>
      </c>
      <c r="H439" s="6" t="e">
        <f ca="1">IF('Log_working_3-way'!$D439="","",'True_Odds_Calculator_3-way'!N434/'True_Odds_Calculator_3-way'!A434-1)</f>
        <v>#NAME?</v>
      </c>
      <c r="I439" s="6" t="e">
        <f ca="1">IF('Log_working_3-way'!$D439="","",'True_Odds_Calculator_3-way'!O434/'True_Odds_Calculator_3-way'!B434-1)</f>
        <v>#NAME?</v>
      </c>
      <c r="J439" s="6" t="e">
        <f ca="1">IF('Log_working_3-way'!$D439="","",'True_Odds_Calculator_3-way'!#REF!/'True_Odds_Calculator_3-way'!C434-1)</f>
        <v>#NAME?</v>
      </c>
      <c r="K439" s="6" t="e">
        <f ca="1">IF('Log_working_3-way'!$D439="","",1/'True_Odds_Calculator_3-way'!A434+1/'True_Odds_Calculator_3-way'!B434+1/'True_Odds_Calculator_3-way'!C434-1)</f>
        <v>#NAME?</v>
      </c>
    </row>
    <row r="440" spans="4:11" x14ac:dyDescent="0.25">
      <c r="D440" t="e">
        <f ca="1">solve_for_c('True_Odds_Calculator_3-way'!A435,'True_Odds_Calculator_3-way'!B435,'True_Odds_Calculator_3-way'!C435,'Log_working_3-way'!B$1,'Log_working_3-way'!B$2)</f>
        <v>#NAME?</v>
      </c>
      <c r="F440" s="6" t="e">
        <f ca="1">IF('Log_working_3-way'!D440="","",1/'True_Odds_Calculator_3-way'!N435+1/'True_Odds_Calculator_3-way'!O435+1/'True_Odds_Calculator_3-way'!#REF!-1)</f>
        <v>#NAME?</v>
      </c>
      <c r="H440" s="6" t="e">
        <f ca="1">IF('Log_working_3-way'!$D440="","",'True_Odds_Calculator_3-way'!N435/'True_Odds_Calculator_3-way'!A435-1)</f>
        <v>#NAME?</v>
      </c>
      <c r="I440" s="6" t="e">
        <f ca="1">IF('Log_working_3-way'!$D440="","",'True_Odds_Calculator_3-way'!O435/'True_Odds_Calculator_3-way'!B435-1)</f>
        <v>#NAME?</v>
      </c>
      <c r="J440" s="6" t="e">
        <f ca="1">IF('Log_working_3-way'!$D440="","",'True_Odds_Calculator_3-way'!#REF!/'True_Odds_Calculator_3-way'!C435-1)</f>
        <v>#NAME?</v>
      </c>
      <c r="K440" s="6" t="e">
        <f ca="1">IF('Log_working_3-way'!$D440="","",1/'True_Odds_Calculator_3-way'!A435+1/'True_Odds_Calculator_3-way'!B435+1/'True_Odds_Calculator_3-way'!C435-1)</f>
        <v>#NAME?</v>
      </c>
    </row>
    <row r="441" spans="4:11" x14ac:dyDescent="0.25">
      <c r="D441" t="e">
        <f ca="1">solve_for_c('True_Odds_Calculator_3-way'!A436,'True_Odds_Calculator_3-way'!B436,'True_Odds_Calculator_3-way'!C436,'Log_working_3-way'!B$1,'Log_working_3-way'!B$2)</f>
        <v>#NAME?</v>
      </c>
      <c r="F441" s="6" t="e">
        <f ca="1">IF('Log_working_3-way'!D441="","",1/'True_Odds_Calculator_3-way'!N436+1/'True_Odds_Calculator_3-way'!O436+1/'True_Odds_Calculator_3-way'!#REF!-1)</f>
        <v>#NAME?</v>
      </c>
      <c r="H441" s="6" t="e">
        <f ca="1">IF('Log_working_3-way'!$D441="","",'True_Odds_Calculator_3-way'!N436/'True_Odds_Calculator_3-way'!A436-1)</f>
        <v>#NAME?</v>
      </c>
      <c r="I441" s="6" t="e">
        <f ca="1">IF('Log_working_3-way'!$D441="","",'True_Odds_Calculator_3-way'!O436/'True_Odds_Calculator_3-way'!B436-1)</f>
        <v>#NAME?</v>
      </c>
      <c r="J441" s="6" t="e">
        <f ca="1">IF('Log_working_3-way'!$D441="","",'True_Odds_Calculator_3-way'!#REF!/'True_Odds_Calculator_3-way'!C436-1)</f>
        <v>#NAME?</v>
      </c>
      <c r="K441" s="6" t="e">
        <f ca="1">IF('Log_working_3-way'!$D441="","",1/'True_Odds_Calculator_3-way'!A436+1/'True_Odds_Calculator_3-way'!B436+1/'True_Odds_Calculator_3-way'!C436-1)</f>
        <v>#NAME?</v>
      </c>
    </row>
    <row r="442" spans="4:11" x14ac:dyDescent="0.25">
      <c r="D442" t="e">
        <f ca="1">solve_for_c('True_Odds_Calculator_3-way'!A437,'True_Odds_Calculator_3-way'!B437,'True_Odds_Calculator_3-way'!C437,'Log_working_3-way'!B$1,'Log_working_3-way'!B$2)</f>
        <v>#NAME?</v>
      </c>
      <c r="F442" s="6" t="e">
        <f ca="1">IF('Log_working_3-way'!D442="","",1/'True_Odds_Calculator_3-way'!N437+1/'True_Odds_Calculator_3-way'!O437+1/'True_Odds_Calculator_3-way'!#REF!-1)</f>
        <v>#NAME?</v>
      </c>
      <c r="H442" s="6" t="e">
        <f ca="1">IF('Log_working_3-way'!$D442="","",'True_Odds_Calculator_3-way'!N437/'True_Odds_Calculator_3-way'!A437-1)</f>
        <v>#NAME?</v>
      </c>
      <c r="I442" s="6" t="e">
        <f ca="1">IF('Log_working_3-way'!$D442="","",'True_Odds_Calculator_3-way'!O437/'True_Odds_Calculator_3-way'!B437-1)</f>
        <v>#NAME?</v>
      </c>
      <c r="J442" s="6" t="e">
        <f ca="1">IF('Log_working_3-way'!$D442="","",'True_Odds_Calculator_3-way'!#REF!/'True_Odds_Calculator_3-way'!C437-1)</f>
        <v>#NAME?</v>
      </c>
      <c r="K442" s="6" t="e">
        <f ca="1">IF('Log_working_3-way'!$D442="","",1/'True_Odds_Calculator_3-way'!A437+1/'True_Odds_Calculator_3-way'!B437+1/'True_Odds_Calculator_3-way'!C437-1)</f>
        <v>#NAME?</v>
      </c>
    </row>
    <row r="443" spans="4:11" x14ac:dyDescent="0.25">
      <c r="D443" t="e">
        <f ca="1">solve_for_c('True_Odds_Calculator_3-way'!A438,'True_Odds_Calculator_3-way'!B438,'True_Odds_Calculator_3-way'!C438,'Log_working_3-way'!B$1,'Log_working_3-way'!B$2)</f>
        <v>#NAME?</v>
      </c>
      <c r="F443" s="6" t="e">
        <f ca="1">IF('Log_working_3-way'!D443="","",1/'True_Odds_Calculator_3-way'!N438+1/'True_Odds_Calculator_3-way'!O438+1/'True_Odds_Calculator_3-way'!#REF!-1)</f>
        <v>#NAME?</v>
      </c>
      <c r="H443" s="6" t="e">
        <f ca="1">IF('Log_working_3-way'!$D443="","",'True_Odds_Calculator_3-way'!N438/'True_Odds_Calculator_3-way'!A438-1)</f>
        <v>#NAME?</v>
      </c>
      <c r="I443" s="6" t="e">
        <f ca="1">IF('Log_working_3-way'!$D443="","",'True_Odds_Calculator_3-way'!O438/'True_Odds_Calculator_3-way'!B438-1)</f>
        <v>#NAME?</v>
      </c>
      <c r="J443" s="6" t="e">
        <f ca="1">IF('Log_working_3-way'!$D443="","",'True_Odds_Calculator_3-way'!#REF!/'True_Odds_Calculator_3-way'!C438-1)</f>
        <v>#NAME?</v>
      </c>
      <c r="K443" s="6" t="e">
        <f ca="1">IF('Log_working_3-way'!$D443="","",1/'True_Odds_Calculator_3-way'!A438+1/'True_Odds_Calculator_3-way'!B438+1/'True_Odds_Calculator_3-way'!C438-1)</f>
        <v>#NAME?</v>
      </c>
    </row>
    <row r="444" spans="4:11" x14ac:dyDescent="0.25">
      <c r="D444" t="e">
        <f ca="1">solve_for_c('True_Odds_Calculator_3-way'!A439,'True_Odds_Calculator_3-way'!B439,'True_Odds_Calculator_3-way'!C439,'Log_working_3-way'!B$1,'Log_working_3-way'!B$2)</f>
        <v>#NAME?</v>
      </c>
      <c r="F444" s="6" t="e">
        <f ca="1">IF('Log_working_3-way'!D444="","",1/'True_Odds_Calculator_3-way'!N439+1/'True_Odds_Calculator_3-way'!O439+1/'True_Odds_Calculator_3-way'!#REF!-1)</f>
        <v>#NAME?</v>
      </c>
      <c r="H444" s="6" t="e">
        <f ca="1">IF('Log_working_3-way'!$D444="","",'True_Odds_Calculator_3-way'!N439/'True_Odds_Calculator_3-way'!A439-1)</f>
        <v>#NAME?</v>
      </c>
      <c r="I444" s="6" t="e">
        <f ca="1">IF('Log_working_3-way'!$D444="","",'True_Odds_Calculator_3-way'!O439/'True_Odds_Calculator_3-way'!B439-1)</f>
        <v>#NAME?</v>
      </c>
      <c r="J444" s="6" t="e">
        <f ca="1">IF('Log_working_3-way'!$D444="","",'True_Odds_Calculator_3-way'!#REF!/'True_Odds_Calculator_3-way'!C439-1)</f>
        <v>#NAME?</v>
      </c>
      <c r="K444" s="6" t="e">
        <f ca="1">IF('Log_working_3-way'!$D444="","",1/'True_Odds_Calculator_3-way'!A439+1/'True_Odds_Calculator_3-way'!B439+1/'True_Odds_Calculator_3-way'!C439-1)</f>
        <v>#NAME?</v>
      </c>
    </row>
    <row r="445" spans="4:11" x14ac:dyDescent="0.25">
      <c r="D445" t="e">
        <f ca="1">solve_for_c('True_Odds_Calculator_3-way'!A440,'True_Odds_Calculator_3-way'!B440,'True_Odds_Calculator_3-way'!C440,'Log_working_3-way'!B$1,'Log_working_3-way'!B$2)</f>
        <v>#NAME?</v>
      </c>
      <c r="F445" s="6" t="e">
        <f ca="1">IF('Log_working_3-way'!D445="","",1/'True_Odds_Calculator_3-way'!N440+1/'True_Odds_Calculator_3-way'!O440+1/'True_Odds_Calculator_3-way'!#REF!-1)</f>
        <v>#NAME?</v>
      </c>
      <c r="H445" s="6" t="e">
        <f ca="1">IF('Log_working_3-way'!$D445="","",'True_Odds_Calculator_3-way'!N440/'True_Odds_Calculator_3-way'!A440-1)</f>
        <v>#NAME?</v>
      </c>
      <c r="I445" s="6" t="e">
        <f ca="1">IF('Log_working_3-way'!$D445="","",'True_Odds_Calculator_3-way'!O440/'True_Odds_Calculator_3-way'!B440-1)</f>
        <v>#NAME?</v>
      </c>
      <c r="J445" s="6" t="e">
        <f ca="1">IF('Log_working_3-way'!$D445="","",'True_Odds_Calculator_3-way'!#REF!/'True_Odds_Calculator_3-way'!C440-1)</f>
        <v>#NAME?</v>
      </c>
      <c r="K445" s="6" t="e">
        <f ca="1">IF('Log_working_3-way'!$D445="","",1/'True_Odds_Calculator_3-way'!A440+1/'True_Odds_Calculator_3-way'!B440+1/'True_Odds_Calculator_3-way'!C440-1)</f>
        <v>#NAME?</v>
      </c>
    </row>
    <row r="446" spans="4:11" x14ac:dyDescent="0.25">
      <c r="D446" t="e">
        <f ca="1">solve_for_c('True_Odds_Calculator_3-way'!A441,'True_Odds_Calculator_3-way'!B441,'True_Odds_Calculator_3-way'!C441,'Log_working_3-way'!B$1,'Log_working_3-way'!B$2)</f>
        <v>#NAME?</v>
      </c>
      <c r="F446" s="6" t="e">
        <f ca="1">IF('Log_working_3-way'!D446="","",1/'True_Odds_Calculator_3-way'!N441+1/'True_Odds_Calculator_3-way'!O441+1/'True_Odds_Calculator_3-way'!#REF!-1)</f>
        <v>#NAME?</v>
      </c>
      <c r="H446" s="6" t="e">
        <f ca="1">IF('Log_working_3-way'!$D446="","",'True_Odds_Calculator_3-way'!N441/'True_Odds_Calculator_3-way'!A441-1)</f>
        <v>#NAME?</v>
      </c>
      <c r="I446" s="6" t="e">
        <f ca="1">IF('Log_working_3-way'!$D446="","",'True_Odds_Calculator_3-way'!O441/'True_Odds_Calculator_3-way'!B441-1)</f>
        <v>#NAME?</v>
      </c>
      <c r="J446" s="6" t="e">
        <f ca="1">IF('Log_working_3-way'!$D446="","",'True_Odds_Calculator_3-way'!#REF!/'True_Odds_Calculator_3-way'!C441-1)</f>
        <v>#NAME?</v>
      </c>
      <c r="K446" s="6" t="e">
        <f ca="1">IF('Log_working_3-way'!$D446="","",1/'True_Odds_Calculator_3-way'!A441+1/'True_Odds_Calculator_3-way'!B441+1/'True_Odds_Calculator_3-way'!C441-1)</f>
        <v>#NAME?</v>
      </c>
    </row>
    <row r="447" spans="4:11" x14ac:dyDescent="0.25">
      <c r="D447" t="e">
        <f ca="1">solve_for_c('True_Odds_Calculator_3-way'!A442,'True_Odds_Calculator_3-way'!B442,'True_Odds_Calculator_3-way'!C442,'Log_working_3-way'!B$1,'Log_working_3-way'!B$2)</f>
        <v>#NAME?</v>
      </c>
      <c r="F447" s="6" t="e">
        <f ca="1">IF('Log_working_3-way'!D447="","",1/'True_Odds_Calculator_3-way'!N442+1/'True_Odds_Calculator_3-way'!O442+1/'True_Odds_Calculator_3-way'!#REF!-1)</f>
        <v>#NAME?</v>
      </c>
      <c r="H447" s="6" t="e">
        <f ca="1">IF('Log_working_3-way'!$D447="","",'True_Odds_Calculator_3-way'!N442/'True_Odds_Calculator_3-way'!A442-1)</f>
        <v>#NAME?</v>
      </c>
      <c r="I447" s="6" t="e">
        <f ca="1">IF('Log_working_3-way'!$D447="","",'True_Odds_Calculator_3-way'!O442/'True_Odds_Calculator_3-way'!B442-1)</f>
        <v>#NAME?</v>
      </c>
      <c r="J447" s="6" t="e">
        <f ca="1">IF('Log_working_3-way'!$D447="","",'True_Odds_Calculator_3-way'!#REF!/'True_Odds_Calculator_3-way'!C442-1)</f>
        <v>#NAME?</v>
      </c>
      <c r="K447" s="6" t="e">
        <f ca="1">IF('Log_working_3-way'!$D447="","",1/'True_Odds_Calculator_3-way'!A442+1/'True_Odds_Calculator_3-way'!B442+1/'True_Odds_Calculator_3-way'!C442-1)</f>
        <v>#NAME?</v>
      </c>
    </row>
    <row r="448" spans="4:11" x14ac:dyDescent="0.25">
      <c r="D448" t="e">
        <f ca="1">solve_for_c('True_Odds_Calculator_3-way'!A443,'True_Odds_Calculator_3-way'!B443,'True_Odds_Calculator_3-way'!C443,'Log_working_3-way'!B$1,'Log_working_3-way'!B$2)</f>
        <v>#NAME?</v>
      </c>
      <c r="F448" s="6" t="e">
        <f ca="1">IF('Log_working_3-way'!D448="","",1/'True_Odds_Calculator_3-way'!N443+1/'True_Odds_Calculator_3-way'!O443+1/'True_Odds_Calculator_3-way'!#REF!-1)</f>
        <v>#NAME?</v>
      </c>
      <c r="H448" s="6" t="e">
        <f ca="1">IF('Log_working_3-way'!$D448="","",'True_Odds_Calculator_3-way'!N443/'True_Odds_Calculator_3-way'!A443-1)</f>
        <v>#NAME?</v>
      </c>
      <c r="I448" s="6" t="e">
        <f ca="1">IF('Log_working_3-way'!$D448="","",'True_Odds_Calculator_3-way'!O443/'True_Odds_Calculator_3-way'!B443-1)</f>
        <v>#NAME?</v>
      </c>
      <c r="J448" s="6" t="e">
        <f ca="1">IF('Log_working_3-way'!$D448="","",'True_Odds_Calculator_3-way'!#REF!/'True_Odds_Calculator_3-way'!C443-1)</f>
        <v>#NAME?</v>
      </c>
      <c r="K448" s="6" t="e">
        <f ca="1">IF('Log_working_3-way'!$D448="","",1/'True_Odds_Calculator_3-way'!A443+1/'True_Odds_Calculator_3-way'!B443+1/'True_Odds_Calculator_3-way'!C443-1)</f>
        <v>#NAME?</v>
      </c>
    </row>
    <row r="449" spans="4:11" x14ac:dyDescent="0.25">
      <c r="D449" t="e">
        <f ca="1">solve_for_c('True_Odds_Calculator_3-way'!A444,'True_Odds_Calculator_3-way'!B444,'True_Odds_Calculator_3-way'!C444,'Log_working_3-way'!B$1,'Log_working_3-way'!B$2)</f>
        <v>#NAME?</v>
      </c>
      <c r="F449" s="6" t="e">
        <f ca="1">IF('Log_working_3-way'!D449="","",1/'True_Odds_Calculator_3-way'!N444+1/'True_Odds_Calculator_3-way'!O444+1/'True_Odds_Calculator_3-way'!#REF!-1)</f>
        <v>#NAME?</v>
      </c>
      <c r="H449" s="6" t="e">
        <f ca="1">IF('Log_working_3-way'!$D449="","",'True_Odds_Calculator_3-way'!N444/'True_Odds_Calculator_3-way'!A444-1)</f>
        <v>#NAME?</v>
      </c>
      <c r="I449" s="6" t="e">
        <f ca="1">IF('Log_working_3-way'!$D449="","",'True_Odds_Calculator_3-way'!O444/'True_Odds_Calculator_3-way'!B444-1)</f>
        <v>#NAME?</v>
      </c>
      <c r="J449" s="6" t="e">
        <f ca="1">IF('Log_working_3-way'!$D449="","",'True_Odds_Calculator_3-way'!#REF!/'True_Odds_Calculator_3-way'!C444-1)</f>
        <v>#NAME?</v>
      </c>
      <c r="K449" s="6" t="e">
        <f ca="1">IF('Log_working_3-way'!$D449="","",1/'True_Odds_Calculator_3-way'!A444+1/'True_Odds_Calculator_3-way'!B444+1/'True_Odds_Calculator_3-way'!C444-1)</f>
        <v>#NAME?</v>
      </c>
    </row>
    <row r="450" spans="4:11" x14ac:dyDescent="0.25">
      <c r="D450" t="e">
        <f ca="1">solve_for_c('True_Odds_Calculator_3-way'!A445,'True_Odds_Calculator_3-way'!B445,'True_Odds_Calculator_3-way'!C445,'Log_working_3-way'!B$1,'Log_working_3-way'!B$2)</f>
        <v>#NAME?</v>
      </c>
      <c r="F450" s="6" t="e">
        <f ca="1">IF('Log_working_3-way'!D450="","",1/'True_Odds_Calculator_3-way'!N445+1/'True_Odds_Calculator_3-way'!O445+1/'True_Odds_Calculator_3-way'!#REF!-1)</f>
        <v>#NAME?</v>
      </c>
      <c r="H450" s="6" t="e">
        <f ca="1">IF('Log_working_3-way'!$D450="","",'True_Odds_Calculator_3-way'!N445/'True_Odds_Calculator_3-way'!A445-1)</f>
        <v>#NAME?</v>
      </c>
      <c r="I450" s="6" t="e">
        <f ca="1">IF('Log_working_3-way'!$D450="","",'True_Odds_Calculator_3-way'!O445/'True_Odds_Calculator_3-way'!B445-1)</f>
        <v>#NAME?</v>
      </c>
      <c r="J450" s="6" t="e">
        <f ca="1">IF('Log_working_3-way'!$D450="","",'True_Odds_Calculator_3-way'!#REF!/'True_Odds_Calculator_3-way'!C445-1)</f>
        <v>#NAME?</v>
      </c>
      <c r="K450" s="6" t="e">
        <f ca="1">IF('Log_working_3-way'!$D450="","",1/'True_Odds_Calculator_3-way'!A445+1/'True_Odds_Calculator_3-way'!B445+1/'True_Odds_Calculator_3-way'!C445-1)</f>
        <v>#NAME?</v>
      </c>
    </row>
    <row r="451" spans="4:11" x14ac:dyDescent="0.25">
      <c r="D451" t="e">
        <f ca="1">solve_for_c('True_Odds_Calculator_3-way'!A446,'True_Odds_Calculator_3-way'!B446,'True_Odds_Calculator_3-way'!C446,'Log_working_3-way'!B$1,'Log_working_3-way'!B$2)</f>
        <v>#NAME?</v>
      </c>
      <c r="F451" s="6" t="e">
        <f ca="1">IF('Log_working_3-way'!D451="","",1/'True_Odds_Calculator_3-way'!N446+1/'True_Odds_Calculator_3-way'!O446+1/'True_Odds_Calculator_3-way'!#REF!-1)</f>
        <v>#NAME?</v>
      </c>
      <c r="H451" s="6" t="e">
        <f ca="1">IF('Log_working_3-way'!$D451="","",'True_Odds_Calculator_3-way'!N446/'True_Odds_Calculator_3-way'!A446-1)</f>
        <v>#NAME?</v>
      </c>
      <c r="I451" s="6" t="e">
        <f ca="1">IF('Log_working_3-way'!$D451="","",'True_Odds_Calculator_3-way'!O446/'True_Odds_Calculator_3-way'!B446-1)</f>
        <v>#NAME?</v>
      </c>
      <c r="J451" s="6" t="e">
        <f ca="1">IF('Log_working_3-way'!$D451="","",'True_Odds_Calculator_3-way'!#REF!/'True_Odds_Calculator_3-way'!C446-1)</f>
        <v>#NAME?</v>
      </c>
      <c r="K451" s="6" t="e">
        <f ca="1">IF('Log_working_3-way'!$D451="","",1/'True_Odds_Calculator_3-way'!A446+1/'True_Odds_Calculator_3-way'!B446+1/'True_Odds_Calculator_3-way'!C446-1)</f>
        <v>#NAME?</v>
      </c>
    </row>
    <row r="452" spans="4:11" x14ac:dyDescent="0.25">
      <c r="D452" t="e">
        <f ca="1">solve_for_c('True_Odds_Calculator_3-way'!A447,'True_Odds_Calculator_3-way'!B447,'True_Odds_Calculator_3-way'!C447,'Log_working_3-way'!B$1,'Log_working_3-way'!B$2)</f>
        <v>#NAME?</v>
      </c>
      <c r="F452" s="6" t="e">
        <f ca="1">IF('Log_working_3-way'!D452="","",1/'True_Odds_Calculator_3-way'!N447+1/'True_Odds_Calculator_3-way'!O447+1/'True_Odds_Calculator_3-way'!#REF!-1)</f>
        <v>#NAME?</v>
      </c>
      <c r="H452" s="6" t="e">
        <f ca="1">IF('Log_working_3-way'!$D452="","",'True_Odds_Calculator_3-way'!N447/'True_Odds_Calculator_3-way'!A447-1)</f>
        <v>#NAME?</v>
      </c>
      <c r="I452" s="6" t="e">
        <f ca="1">IF('Log_working_3-way'!$D452="","",'True_Odds_Calculator_3-way'!O447/'True_Odds_Calculator_3-way'!B447-1)</f>
        <v>#NAME?</v>
      </c>
      <c r="J452" s="6" t="e">
        <f ca="1">IF('Log_working_3-way'!$D452="","",'True_Odds_Calculator_3-way'!#REF!/'True_Odds_Calculator_3-way'!C447-1)</f>
        <v>#NAME?</v>
      </c>
      <c r="K452" s="6" t="e">
        <f ca="1">IF('Log_working_3-way'!$D452="","",1/'True_Odds_Calculator_3-way'!A447+1/'True_Odds_Calculator_3-way'!B447+1/'True_Odds_Calculator_3-way'!C447-1)</f>
        <v>#NAME?</v>
      </c>
    </row>
    <row r="453" spans="4:11" x14ac:dyDescent="0.25">
      <c r="D453" t="e">
        <f ca="1">solve_for_c('True_Odds_Calculator_3-way'!A448,'True_Odds_Calculator_3-way'!B448,'True_Odds_Calculator_3-way'!C448,'Log_working_3-way'!B$1,'Log_working_3-way'!B$2)</f>
        <v>#NAME?</v>
      </c>
      <c r="F453" s="6" t="e">
        <f ca="1">IF('Log_working_3-way'!D453="","",1/'True_Odds_Calculator_3-way'!N448+1/'True_Odds_Calculator_3-way'!O448+1/'True_Odds_Calculator_3-way'!#REF!-1)</f>
        <v>#NAME?</v>
      </c>
      <c r="H453" s="6" t="e">
        <f ca="1">IF('Log_working_3-way'!$D453="","",'True_Odds_Calculator_3-way'!N448/'True_Odds_Calculator_3-way'!A448-1)</f>
        <v>#NAME?</v>
      </c>
      <c r="I453" s="6" t="e">
        <f ca="1">IF('Log_working_3-way'!$D453="","",'True_Odds_Calculator_3-way'!O448/'True_Odds_Calculator_3-way'!B448-1)</f>
        <v>#NAME?</v>
      </c>
      <c r="J453" s="6" t="e">
        <f ca="1">IF('Log_working_3-way'!$D453="","",'True_Odds_Calculator_3-way'!#REF!/'True_Odds_Calculator_3-way'!C448-1)</f>
        <v>#NAME?</v>
      </c>
      <c r="K453" s="6" t="e">
        <f ca="1">IF('Log_working_3-way'!$D453="","",1/'True_Odds_Calculator_3-way'!A448+1/'True_Odds_Calculator_3-way'!B448+1/'True_Odds_Calculator_3-way'!C448-1)</f>
        <v>#NAME?</v>
      </c>
    </row>
    <row r="454" spans="4:11" x14ac:dyDescent="0.25">
      <c r="D454" t="e">
        <f ca="1">solve_for_c('True_Odds_Calculator_3-way'!A449,'True_Odds_Calculator_3-way'!B449,'True_Odds_Calculator_3-way'!C449,'Log_working_3-way'!B$1,'Log_working_3-way'!B$2)</f>
        <v>#NAME?</v>
      </c>
      <c r="F454" s="6" t="e">
        <f ca="1">IF('Log_working_3-way'!D454="","",1/'True_Odds_Calculator_3-way'!N449+1/'True_Odds_Calculator_3-way'!O449+1/'True_Odds_Calculator_3-way'!#REF!-1)</f>
        <v>#NAME?</v>
      </c>
      <c r="H454" s="6" t="e">
        <f ca="1">IF('Log_working_3-way'!$D454="","",'True_Odds_Calculator_3-way'!N449/'True_Odds_Calculator_3-way'!A449-1)</f>
        <v>#NAME?</v>
      </c>
      <c r="I454" s="6" t="e">
        <f ca="1">IF('Log_working_3-way'!$D454="","",'True_Odds_Calculator_3-way'!O449/'True_Odds_Calculator_3-way'!B449-1)</f>
        <v>#NAME?</v>
      </c>
      <c r="J454" s="6" t="e">
        <f ca="1">IF('Log_working_3-way'!$D454="","",'True_Odds_Calculator_3-way'!#REF!/'True_Odds_Calculator_3-way'!C449-1)</f>
        <v>#NAME?</v>
      </c>
      <c r="K454" s="6" t="e">
        <f ca="1">IF('Log_working_3-way'!$D454="","",1/'True_Odds_Calculator_3-way'!A449+1/'True_Odds_Calculator_3-way'!B449+1/'True_Odds_Calculator_3-way'!C449-1)</f>
        <v>#NAME?</v>
      </c>
    </row>
    <row r="455" spans="4:11" x14ac:dyDescent="0.25">
      <c r="D455" t="e">
        <f ca="1">solve_for_c('True_Odds_Calculator_3-way'!A450,'True_Odds_Calculator_3-way'!B450,'True_Odds_Calculator_3-way'!C450,'Log_working_3-way'!B$1,'Log_working_3-way'!B$2)</f>
        <v>#NAME?</v>
      </c>
      <c r="F455" s="6" t="e">
        <f ca="1">IF('Log_working_3-way'!D455="","",1/'True_Odds_Calculator_3-way'!N450+1/'True_Odds_Calculator_3-way'!O450+1/'True_Odds_Calculator_3-way'!#REF!-1)</f>
        <v>#NAME?</v>
      </c>
      <c r="H455" s="6" t="e">
        <f ca="1">IF('Log_working_3-way'!$D455="","",'True_Odds_Calculator_3-way'!N450/'True_Odds_Calculator_3-way'!A450-1)</f>
        <v>#NAME?</v>
      </c>
      <c r="I455" s="6" t="e">
        <f ca="1">IF('Log_working_3-way'!$D455="","",'True_Odds_Calculator_3-way'!O450/'True_Odds_Calculator_3-way'!B450-1)</f>
        <v>#NAME?</v>
      </c>
      <c r="J455" s="6" t="e">
        <f ca="1">IF('Log_working_3-way'!$D455="","",'True_Odds_Calculator_3-way'!#REF!/'True_Odds_Calculator_3-way'!C450-1)</f>
        <v>#NAME?</v>
      </c>
      <c r="K455" s="6" t="e">
        <f ca="1">IF('Log_working_3-way'!$D455="","",1/'True_Odds_Calculator_3-way'!A450+1/'True_Odds_Calculator_3-way'!B450+1/'True_Odds_Calculator_3-way'!C450-1)</f>
        <v>#NAME?</v>
      </c>
    </row>
    <row r="456" spans="4:11" x14ac:dyDescent="0.25">
      <c r="D456" t="e">
        <f ca="1">solve_for_c('True_Odds_Calculator_3-way'!A451,'True_Odds_Calculator_3-way'!B451,'True_Odds_Calculator_3-way'!C451,'Log_working_3-way'!B$1,'Log_working_3-way'!B$2)</f>
        <v>#NAME?</v>
      </c>
      <c r="F456" s="6" t="e">
        <f ca="1">IF('Log_working_3-way'!D456="","",1/'True_Odds_Calculator_3-way'!N451+1/'True_Odds_Calculator_3-way'!O451+1/'True_Odds_Calculator_3-way'!#REF!-1)</f>
        <v>#NAME?</v>
      </c>
      <c r="H456" s="6" t="e">
        <f ca="1">IF('Log_working_3-way'!$D456="","",'True_Odds_Calculator_3-way'!N451/'True_Odds_Calculator_3-way'!A451-1)</f>
        <v>#NAME?</v>
      </c>
      <c r="I456" s="6" t="e">
        <f ca="1">IF('Log_working_3-way'!$D456="","",'True_Odds_Calculator_3-way'!O451/'True_Odds_Calculator_3-way'!B451-1)</f>
        <v>#NAME?</v>
      </c>
      <c r="J456" s="6" t="e">
        <f ca="1">IF('Log_working_3-way'!$D456="","",'True_Odds_Calculator_3-way'!#REF!/'True_Odds_Calculator_3-way'!C451-1)</f>
        <v>#NAME?</v>
      </c>
      <c r="K456" s="6" t="e">
        <f ca="1">IF('Log_working_3-way'!$D456="","",1/'True_Odds_Calculator_3-way'!A451+1/'True_Odds_Calculator_3-way'!B451+1/'True_Odds_Calculator_3-way'!C451-1)</f>
        <v>#NAME?</v>
      </c>
    </row>
    <row r="457" spans="4:11" x14ac:dyDescent="0.25">
      <c r="D457" t="e">
        <f ca="1">solve_for_c('True_Odds_Calculator_3-way'!A452,'True_Odds_Calculator_3-way'!B452,'True_Odds_Calculator_3-way'!C452,'Log_working_3-way'!B$1,'Log_working_3-way'!B$2)</f>
        <v>#NAME?</v>
      </c>
      <c r="F457" s="6" t="e">
        <f ca="1">IF('Log_working_3-way'!D457="","",1/'True_Odds_Calculator_3-way'!N452+1/'True_Odds_Calculator_3-way'!O452+1/'True_Odds_Calculator_3-way'!#REF!-1)</f>
        <v>#NAME?</v>
      </c>
      <c r="H457" s="6" t="e">
        <f ca="1">IF('Log_working_3-way'!$D457="","",'True_Odds_Calculator_3-way'!N452/'True_Odds_Calculator_3-way'!A452-1)</f>
        <v>#NAME?</v>
      </c>
      <c r="I457" s="6" t="e">
        <f ca="1">IF('Log_working_3-way'!$D457="","",'True_Odds_Calculator_3-way'!O452/'True_Odds_Calculator_3-way'!B452-1)</f>
        <v>#NAME?</v>
      </c>
      <c r="J457" s="6" t="e">
        <f ca="1">IF('Log_working_3-way'!$D457="","",'True_Odds_Calculator_3-way'!#REF!/'True_Odds_Calculator_3-way'!C452-1)</f>
        <v>#NAME?</v>
      </c>
      <c r="K457" s="6" t="e">
        <f ca="1">IF('Log_working_3-way'!$D457="","",1/'True_Odds_Calculator_3-way'!A452+1/'True_Odds_Calculator_3-way'!B452+1/'True_Odds_Calculator_3-way'!C452-1)</f>
        <v>#NAME?</v>
      </c>
    </row>
    <row r="458" spans="4:11" x14ac:dyDescent="0.25">
      <c r="D458" t="e">
        <f ca="1">solve_for_c('True_Odds_Calculator_3-way'!A453,'True_Odds_Calculator_3-way'!B453,'True_Odds_Calculator_3-way'!C453,'Log_working_3-way'!B$1,'Log_working_3-way'!B$2)</f>
        <v>#NAME?</v>
      </c>
      <c r="F458" s="6" t="e">
        <f ca="1">IF('Log_working_3-way'!D458="","",1/'True_Odds_Calculator_3-way'!N453+1/'True_Odds_Calculator_3-way'!O453+1/'True_Odds_Calculator_3-way'!#REF!-1)</f>
        <v>#NAME?</v>
      </c>
      <c r="H458" s="6" t="e">
        <f ca="1">IF('Log_working_3-way'!$D458="","",'True_Odds_Calculator_3-way'!N453/'True_Odds_Calculator_3-way'!A453-1)</f>
        <v>#NAME?</v>
      </c>
      <c r="I458" s="6" t="e">
        <f ca="1">IF('Log_working_3-way'!$D458="","",'True_Odds_Calculator_3-way'!O453/'True_Odds_Calculator_3-way'!B453-1)</f>
        <v>#NAME?</v>
      </c>
      <c r="J458" s="6" t="e">
        <f ca="1">IF('Log_working_3-way'!$D458="","",'True_Odds_Calculator_3-way'!#REF!/'True_Odds_Calculator_3-way'!C453-1)</f>
        <v>#NAME?</v>
      </c>
      <c r="K458" s="6" t="e">
        <f ca="1">IF('Log_working_3-way'!$D458="","",1/'True_Odds_Calculator_3-way'!A453+1/'True_Odds_Calculator_3-way'!B453+1/'True_Odds_Calculator_3-way'!C453-1)</f>
        <v>#NAME?</v>
      </c>
    </row>
    <row r="459" spans="4:11" x14ac:dyDescent="0.25">
      <c r="D459" t="e">
        <f ca="1">solve_for_c('True_Odds_Calculator_3-way'!A454,'True_Odds_Calculator_3-way'!B454,'True_Odds_Calculator_3-way'!C454,'Log_working_3-way'!B$1,'Log_working_3-way'!B$2)</f>
        <v>#NAME?</v>
      </c>
      <c r="F459" s="6" t="e">
        <f ca="1">IF('Log_working_3-way'!D459="","",1/'True_Odds_Calculator_3-way'!N454+1/'True_Odds_Calculator_3-way'!O454+1/'True_Odds_Calculator_3-way'!#REF!-1)</f>
        <v>#NAME?</v>
      </c>
      <c r="H459" s="6" t="e">
        <f ca="1">IF('Log_working_3-way'!$D459="","",'True_Odds_Calculator_3-way'!N454/'True_Odds_Calculator_3-way'!A454-1)</f>
        <v>#NAME?</v>
      </c>
      <c r="I459" s="6" t="e">
        <f ca="1">IF('Log_working_3-way'!$D459="","",'True_Odds_Calculator_3-way'!O454/'True_Odds_Calculator_3-way'!B454-1)</f>
        <v>#NAME?</v>
      </c>
      <c r="J459" s="6" t="e">
        <f ca="1">IF('Log_working_3-way'!$D459="","",'True_Odds_Calculator_3-way'!#REF!/'True_Odds_Calculator_3-way'!C454-1)</f>
        <v>#NAME?</v>
      </c>
      <c r="K459" s="6" t="e">
        <f ca="1">IF('Log_working_3-way'!$D459="","",1/'True_Odds_Calculator_3-way'!A454+1/'True_Odds_Calculator_3-way'!B454+1/'True_Odds_Calculator_3-way'!C454-1)</f>
        <v>#NAME?</v>
      </c>
    </row>
    <row r="460" spans="4:11" x14ac:dyDescent="0.25">
      <c r="D460" t="e">
        <f ca="1">solve_for_c('True_Odds_Calculator_3-way'!A455,'True_Odds_Calculator_3-way'!B455,'True_Odds_Calculator_3-way'!C455,'Log_working_3-way'!B$1,'Log_working_3-way'!B$2)</f>
        <v>#NAME?</v>
      </c>
      <c r="F460" s="6" t="e">
        <f ca="1">IF('Log_working_3-way'!D460="","",1/'True_Odds_Calculator_3-way'!N455+1/'True_Odds_Calculator_3-way'!O455+1/'True_Odds_Calculator_3-way'!#REF!-1)</f>
        <v>#NAME?</v>
      </c>
      <c r="H460" s="6" t="e">
        <f ca="1">IF('Log_working_3-way'!$D460="","",'True_Odds_Calculator_3-way'!N455/'True_Odds_Calculator_3-way'!A455-1)</f>
        <v>#NAME?</v>
      </c>
      <c r="I460" s="6" t="e">
        <f ca="1">IF('Log_working_3-way'!$D460="","",'True_Odds_Calculator_3-way'!O455/'True_Odds_Calculator_3-way'!B455-1)</f>
        <v>#NAME?</v>
      </c>
      <c r="J460" s="6" t="e">
        <f ca="1">IF('Log_working_3-way'!$D460="","",'True_Odds_Calculator_3-way'!#REF!/'True_Odds_Calculator_3-way'!C455-1)</f>
        <v>#NAME?</v>
      </c>
      <c r="K460" s="6" t="e">
        <f ca="1">IF('Log_working_3-way'!$D460="","",1/'True_Odds_Calculator_3-way'!A455+1/'True_Odds_Calculator_3-way'!B455+1/'True_Odds_Calculator_3-way'!C455-1)</f>
        <v>#NAME?</v>
      </c>
    </row>
    <row r="461" spans="4:11" x14ac:dyDescent="0.25">
      <c r="D461" t="e">
        <f ca="1">solve_for_c('True_Odds_Calculator_3-way'!A456,'True_Odds_Calculator_3-way'!B456,'True_Odds_Calculator_3-way'!C456,'Log_working_3-way'!B$1,'Log_working_3-way'!B$2)</f>
        <v>#NAME?</v>
      </c>
      <c r="F461" s="6" t="e">
        <f ca="1">IF('Log_working_3-way'!D461="","",1/'True_Odds_Calculator_3-way'!N456+1/'True_Odds_Calculator_3-way'!O456+1/'True_Odds_Calculator_3-way'!#REF!-1)</f>
        <v>#NAME?</v>
      </c>
      <c r="H461" s="6" t="e">
        <f ca="1">IF('Log_working_3-way'!$D461="","",'True_Odds_Calculator_3-way'!N456/'True_Odds_Calculator_3-way'!A456-1)</f>
        <v>#NAME?</v>
      </c>
      <c r="I461" s="6" t="e">
        <f ca="1">IF('Log_working_3-way'!$D461="","",'True_Odds_Calculator_3-way'!O456/'True_Odds_Calculator_3-way'!B456-1)</f>
        <v>#NAME?</v>
      </c>
      <c r="J461" s="6" t="e">
        <f ca="1">IF('Log_working_3-way'!$D461="","",'True_Odds_Calculator_3-way'!#REF!/'True_Odds_Calculator_3-way'!C456-1)</f>
        <v>#NAME?</v>
      </c>
      <c r="K461" s="6" t="e">
        <f ca="1">IF('Log_working_3-way'!$D461="","",1/'True_Odds_Calculator_3-way'!A456+1/'True_Odds_Calculator_3-way'!B456+1/'True_Odds_Calculator_3-way'!C456-1)</f>
        <v>#NAME?</v>
      </c>
    </row>
    <row r="462" spans="4:11" x14ac:dyDescent="0.25">
      <c r="D462" t="e">
        <f ca="1">solve_for_c('True_Odds_Calculator_3-way'!A457,'True_Odds_Calculator_3-way'!B457,'True_Odds_Calculator_3-way'!C457,'Log_working_3-way'!B$1,'Log_working_3-way'!B$2)</f>
        <v>#NAME?</v>
      </c>
      <c r="F462" s="6" t="e">
        <f ca="1">IF('Log_working_3-way'!D462="","",1/'True_Odds_Calculator_3-way'!N457+1/'True_Odds_Calculator_3-way'!O457+1/'True_Odds_Calculator_3-way'!#REF!-1)</f>
        <v>#NAME?</v>
      </c>
      <c r="H462" s="6" t="e">
        <f ca="1">IF('Log_working_3-way'!$D462="","",'True_Odds_Calculator_3-way'!N457/'True_Odds_Calculator_3-way'!A457-1)</f>
        <v>#NAME?</v>
      </c>
      <c r="I462" s="6" t="e">
        <f ca="1">IF('Log_working_3-way'!$D462="","",'True_Odds_Calculator_3-way'!O457/'True_Odds_Calculator_3-way'!B457-1)</f>
        <v>#NAME?</v>
      </c>
      <c r="J462" s="6" t="e">
        <f ca="1">IF('Log_working_3-way'!$D462="","",'True_Odds_Calculator_3-way'!#REF!/'True_Odds_Calculator_3-way'!C457-1)</f>
        <v>#NAME?</v>
      </c>
      <c r="K462" s="6" t="e">
        <f ca="1">IF('Log_working_3-way'!$D462="","",1/'True_Odds_Calculator_3-way'!A457+1/'True_Odds_Calculator_3-way'!B457+1/'True_Odds_Calculator_3-way'!C457-1)</f>
        <v>#NAME?</v>
      </c>
    </row>
    <row r="463" spans="4:11" x14ac:dyDescent="0.25">
      <c r="D463" t="e">
        <f ca="1">solve_for_c('True_Odds_Calculator_3-way'!A458,'True_Odds_Calculator_3-way'!B458,'True_Odds_Calculator_3-way'!C458,'Log_working_3-way'!B$1,'Log_working_3-way'!B$2)</f>
        <v>#NAME?</v>
      </c>
      <c r="F463" s="6" t="e">
        <f ca="1">IF('Log_working_3-way'!D463="","",1/'True_Odds_Calculator_3-way'!N458+1/'True_Odds_Calculator_3-way'!O458+1/'True_Odds_Calculator_3-way'!#REF!-1)</f>
        <v>#NAME?</v>
      </c>
      <c r="H463" s="6" t="e">
        <f ca="1">IF('Log_working_3-way'!$D463="","",'True_Odds_Calculator_3-way'!N458/'True_Odds_Calculator_3-way'!A458-1)</f>
        <v>#NAME?</v>
      </c>
      <c r="I463" s="6" t="e">
        <f ca="1">IF('Log_working_3-way'!$D463="","",'True_Odds_Calculator_3-way'!O458/'True_Odds_Calculator_3-way'!B458-1)</f>
        <v>#NAME?</v>
      </c>
      <c r="J463" s="6" t="e">
        <f ca="1">IF('Log_working_3-way'!$D463="","",'True_Odds_Calculator_3-way'!#REF!/'True_Odds_Calculator_3-way'!C458-1)</f>
        <v>#NAME?</v>
      </c>
      <c r="K463" s="6" t="e">
        <f ca="1">IF('Log_working_3-way'!$D463="","",1/'True_Odds_Calculator_3-way'!A458+1/'True_Odds_Calculator_3-way'!B458+1/'True_Odds_Calculator_3-way'!C458-1)</f>
        <v>#NAME?</v>
      </c>
    </row>
    <row r="464" spans="4:11" x14ac:dyDescent="0.25">
      <c r="D464" t="e">
        <f ca="1">solve_for_c('True_Odds_Calculator_3-way'!A459,'True_Odds_Calculator_3-way'!B459,'True_Odds_Calculator_3-way'!C459,'Log_working_3-way'!B$1,'Log_working_3-way'!B$2)</f>
        <v>#NAME?</v>
      </c>
      <c r="F464" s="6" t="e">
        <f ca="1">IF('Log_working_3-way'!D464="","",1/'True_Odds_Calculator_3-way'!N459+1/'True_Odds_Calculator_3-way'!O459+1/'True_Odds_Calculator_3-way'!#REF!-1)</f>
        <v>#NAME?</v>
      </c>
      <c r="H464" s="6" t="e">
        <f ca="1">IF('Log_working_3-way'!$D464="","",'True_Odds_Calculator_3-way'!N459/'True_Odds_Calculator_3-way'!A459-1)</f>
        <v>#NAME?</v>
      </c>
      <c r="I464" s="6" t="e">
        <f ca="1">IF('Log_working_3-way'!$D464="","",'True_Odds_Calculator_3-way'!O459/'True_Odds_Calculator_3-way'!B459-1)</f>
        <v>#NAME?</v>
      </c>
      <c r="J464" s="6" t="e">
        <f ca="1">IF('Log_working_3-way'!$D464="","",'True_Odds_Calculator_3-way'!#REF!/'True_Odds_Calculator_3-way'!C459-1)</f>
        <v>#NAME?</v>
      </c>
      <c r="K464" s="6" t="e">
        <f ca="1">IF('Log_working_3-way'!$D464="","",1/'True_Odds_Calculator_3-way'!A459+1/'True_Odds_Calculator_3-way'!B459+1/'True_Odds_Calculator_3-way'!C459-1)</f>
        <v>#NAME?</v>
      </c>
    </row>
    <row r="465" spans="4:11" x14ac:dyDescent="0.25">
      <c r="D465" t="e">
        <f ca="1">solve_for_c('True_Odds_Calculator_3-way'!A460,'True_Odds_Calculator_3-way'!B460,'True_Odds_Calculator_3-way'!C460,'Log_working_3-way'!B$1,'Log_working_3-way'!B$2)</f>
        <v>#NAME?</v>
      </c>
      <c r="F465" s="6" t="e">
        <f ca="1">IF('Log_working_3-way'!D465="","",1/'True_Odds_Calculator_3-way'!N460+1/'True_Odds_Calculator_3-way'!O460+1/'True_Odds_Calculator_3-way'!#REF!-1)</f>
        <v>#NAME?</v>
      </c>
      <c r="H465" s="6" t="e">
        <f ca="1">IF('Log_working_3-way'!$D465="","",'True_Odds_Calculator_3-way'!N460/'True_Odds_Calculator_3-way'!A460-1)</f>
        <v>#NAME?</v>
      </c>
      <c r="I465" s="6" t="e">
        <f ca="1">IF('Log_working_3-way'!$D465="","",'True_Odds_Calculator_3-way'!O460/'True_Odds_Calculator_3-way'!B460-1)</f>
        <v>#NAME?</v>
      </c>
      <c r="J465" s="6" t="e">
        <f ca="1">IF('Log_working_3-way'!$D465="","",'True_Odds_Calculator_3-way'!#REF!/'True_Odds_Calculator_3-way'!C460-1)</f>
        <v>#NAME?</v>
      </c>
      <c r="K465" s="6" t="e">
        <f ca="1">IF('Log_working_3-way'!$D465="","",1/'True_Odds_Calculator_3-way'!A460+1/'True_Odds_Calculator_3-way'!B460+1/'True_Odds_Calculator_3-way'!C460-1)</f>
        <v>#NAME?</v>
      </c>
    </row>
    <row r="466" spans="4:11" x14ac:dyDescent="0.25">
      <c r="D466" t="e">
        <f ca="1">solve_for_c('True_Odds_Calculator_3-way'!A461,'True_Odds_Calculator_3-way'!B461,'True_Odds_Calculator_3-way'!C461,'Log_working_3-way'!B$1,'Log_working_3-way'!B$2)</f>
        <v>#NAME?</v>
      </c>
      <c r="F466" s="6" t="e">
        <f ca="1">IF('Log_working_3-way'!D466="","",1/'True_Odds_Calculator_3-way'!N461+1/'True_Odds_Calculator_3-way'!O461+1/'True_Odds_Calculator_3-way'!#REF!-1)</f>
        <v>#NAME?</v>
      </c>
      <c r="H466" s="6" t="e">
        <f ca="1">IF('Log_working_3-way'!$D466="","",'True_Odds_Calculator_3-way'!N461/'True_Odds_Calculator_3-way'!A461-1)</f>
        <v>#NAME?</v>
      </c>
      <c r="I466" s="6" t="e">
        <f ca="1">IF('Log_working_3-way'!$D466="","",'True_Odds_Calculator_3-way'!O461/'True_Odds_Calculator_3-way'!B461-1)</f>
        <v>#NAME?</v>
      </c>
      <c r="J466" s="6" t="e">
        <f ca="1">IF('Log_working_3-way'!$D466="","",'True_Odds_Calculator_3-way'!#REF!/'True_Odds_Calculator_3-way'!C461-1)</f>
        <v>#NAME?</v>
      </c>
      <c r="K466" s="6" t="e">
        <f ca="1">IF('Log_working_3-way'!$D466="","",1/'True_Odds_Calculator_3-way'!A461+1/'True_Odds_Calculator_3-way'!B461+1/'True_Odds_Calculator_3-way'!C461-1)</f>
        <v>#NAME?</v>
      </c>
    </row>
    <row r="467" spans="4:11" x14ac:dyDescent="0.25">
      <c r="D467" t="e">
        <f ca="1">solve_for_c('True_Odds_Calculator_3-way'!A462,'True_Odds_Calculator_3-way'!B462,'True_Odds_Calculator_3-way'!C462,'Log_working_3-way'!B$1,'Log_working_3-way'!B$2)</f>
        <v>#NAME?</v>
      </c>
      <c r="F467" s="6" t="e">
        <f ca="1">IF('Log_working_3-way'!D467="","",1/'True_Odds_Calculator_3-way'!N462+1/'True_Odds_Calculator_3-way'!O462+1/'True_Odds_Calculator_3-way'!#REF!-1)</f>
        <v>#NAME?</v>
      </c>
      <c r="H467" s="6" t="e">
        <f ca="1">IF('Log_working_3-way'!$D467="","",'True_Odds_Calculator_3-way'!N462/'True_Odds_Calculator_3-way'!A462-1)</f>
        <v>#NAME?</v>
      </c>
      <c r="I467" s="6" t="e">
        <f ca="1">IF('Log_working_3-way'!$D467="","",'True_Odds_Calculator_3-way'!O462/'True_Odds_Calculator_3-way'!B462-1)</f>
        <v>#NAME?</v>
      </c>
      <c r="J467" s="6" t="e">
        <f ca="1">IF('Log_working_3-way'!$D467="","",'True_Odds_Calculator_3-way'!#REF!/'True_Odds_Calculator_3-way'!C462-1)</f>
        <v>#NAME?</v>
      </c>
      <c r="K467" s="6" t="e">
        <f ca="1">IF('Log_working_3-way'!$D467="","",1/'True_Odds_Calculator_3-way'!A462+1/'True_Odds_Calculator_3-way'!B462+1/'True_Odds_Calculator_3-way'!C462-1)</f>
        <v>#NAME?</v>
      </c>
    </row>
    <row r="468" spans="4:11" x14ac:dyDescent="0.25">
      <c r="D468" t="e">
        <f ca="1">solve_for_c('True_Odds_Calculator_3-way'!A463,'True_Odds_Calculator_3-way'!B463,'True_Odds_Calculator_3-way'!C463,'Log_working_3-way'!B$1,'Log_working_3-way'!B$2)</f>
        <v>#NAME?</v>
      </c>
      <c r="F468" s="6" t="e">
        <f ca="1">IF('Log_working_3-way'!D468="","",1/'True_Odds_Calculator_3-way'!N463+1/'True_Odds_Calculator_3-way'!O463+1/'True_Odds_Calculator_3-way'!#REF!-1)</f>
        <v>#NAME?</v>
      </c>
      <c r="H468" s="6" t="e">
        <f ca="1">IF('Log_working_3-way'!$D468="","",'True_Odds_Calculator_3-way'!N463/'True_Odds_Calculator_3-way'!A463-1)</f>
        <v>#NAME?</v>
      </c>
      <c r="I468" s="6" t="e">
        <f ca="1">IF('Log_working_3-way'!$D468="","",'True_Odds_Calculator_3-way'!O463/'True_Odds_Calculator_3-way'!B463-1)</f>
        <v>#NAME?</v>
      </c>
      <c r="J468" s="6" t="e">
        <f ca="1">IF('Log_working_3-way'!$D468="","",'True_Odds_Calculator_3-way'!#REF!/'True_Odds_Calculator_3-way'!C463-1)</f>
        <v>#NAME?</v>
      </c>
      <c r="K468" s="6" t="e">
        <f ca="1">IF('Log_working_3-way'!$D468="","",1/'True_Odds_Calculator_3-way'!A463+1/'True_Odds_Calculator_3-way'!B463+1/'True_Odds_Calculator_3-way'!C463-1)</f>
        <v>#NAME?</v>
      </c>
    </row>
    <row r="469" spans="4:11" x14ac:dyDescent="0.25">
      <c r="D469" t="e">
        <f ca="1">solve_for_c('True_Odds_Calculator_3-way'!A464,'True_Odds_Calculator_3-way'!B464,'True_Odds_Calculator_3-way'!C464,'Log_working_3-way'!B$1,'Log_working_3-way'!B$2)</f>
        <v>#NAME?</v>
      </c>
      <c r="F469" s="6" t="e">
        <f ca="1">IF('Log_working_3-way'!D469="","",1/'True_Odds_Calculator_3-way'!N464+1/'True_Odds_Calculator_3-way'!O464+1/'True_Odds_Calculator_3-way'!#REF!-1)</f>
        <v>#NAME?</v>
      </c>
      <c r="H469" s="6" t="e">
        <f ca="1">IF('Log_working_3-way'!$D469="","",'True_Odds_Calculator_3-way'!N464/'True_Odds_Calculator_3-way'!A464-1)</f>
        <v>#NAME?</v>
      </c>
      <c r="I469" s="6" t="e">
        <f ca="1">IF('Log_working_3-way'!$D469="","",'True_Odds_Calculator_3-way'!O464/'True_Odds_Calculator_3-way'!B464-1)</f>
        <v>#NAME?</v>
      </c>
      <c r="J469" s="6" t="e">
        <f ca="1">IF('Log_working_3-way'!$D469="","",'True_Odds_Calculator_3-way'!#REF!/'True_Odds_Calculator_3-way'!C464-1)</f>
        <v>#NAME?</v>
      </c>
      <c r="K469" s="6" t="e">
        <f ca="1">IF('Log_working_3-way'!$D469="","",1/'True_Odds_Calculator_3-way'!A464+1/'True_Odds_Calculator_3-way'!B464+1/'True_Odds_Calculator_3-way'!C464-1)</f>
        <v>#NAME?</v>
      </c>
    </row>
    <row r="470" spans="4:11" x14ac:dyDescent="0.25">
      <c r="D470" t="e">
        <f ca="1">solve_for_c('True_Odds_Calculator_3-way'!A465,'True_Odds_Calculator_3-way'!B465,'True_Odds_Calculator_3-way'!C465,'Log_working_3-way'!B$1,'Log_working_3-way'!B$2)</f>
        <v>#NAME?</v>
      </c>
      <c r="F470" s="6" t="e">
        <f ca="1">IF('Log_working_3-way'!D470="","",1/'True_Odds_Calculator_3-way'!N465+1/'True_Odds_Calculator_3-way'!O465+1/'True_Odds_Calculator_3-way'!#REF!-1)</f>
        <v>#NAME?</v>
      </c>
      <c r="H470" s="6" t="e">
        <f ca="1">IF('Log_working_3-way'!$D470="","",'True_Odds_Calculator_3-way'!N465/'True_Odds_Calculator_3-way'!A465-1)</f>
        <v>#NAME?</v>
      </c>
      <c r="I470" s="6" t="e">
        <f ca="1">IF('Log_working_3-way'!$D470="","",'True_Odds_Calculator_3-way'!O465/'True_Odds_Calculator_3-way'!B465-1)</f>
        <v>#NAME?</v>
      </c>
      <c r="J470" s="6" t="e">
        <f ca="1">IF('Log_working_3-way'!$D470="","",'True_Odds_Calculator_3-way'!#REF!/'True_Odds_Calculator_3-way'!C465-1)</f>
        <v>#NAME?</v>
      </c>
      <c r="K470" s="6" t="e">
        <f ca="1">IF('Log_working_3-way'!$D470="","",1/'True_Odds_Calculator_3-way'!A465+1/'True_Odds_Calculator_3-way'!B465+1/'True_Odds_Calculator_3-way'!C465-1)</f>
        <v>#NAME?</v>
      </c>
    </row>
    <row r="471" spans="4:11" x14ac:dyDescent="0.25">
      <c r="D471" t="e">
        <f ca="1">solve_for_c('True_Odds_Calculator_3-way'!A466,'True_Odds_Calculator_3-way'!B466,'True_Odds_Calculator_3-way'!C466,'Log_working_3-way'!B$1,'Log_working_3-way'!B$2)</f>
        <v>#NAME?</v>
      </c>
      <c r="F471" s="6" t="e">
        <f ca="1">IF('Log_working_3-way'!D471="","",1/'True_Odds_Calculator_3-way'!N466+1/'True_Odds_Calculator_3-way'!O466+1/'True_Odds_Calculator_3-way'!#REF!-1)</f>
        <v>#NAME?</v>
      </c>
      <c r="H471" s="6" t="e">
        <f ca="1">IF('Log_working_3-way'!$D471="","",'True_Odds_Calculator_3-way'!N466/'True_Odds_Calculator_3-way'!A466-1)</f>
        <v>#NAME?</v>
      </c>
      <c r="I471" s="6" t="e">
        <f ca="1">IF('Log_working_3-way'!$D471="","",'True_Odds_Calculator_3-way'!O466/'True_Odds_Calculator_3-way'!B466-1)</f>
        <v>#NAME?</v>
      </c>
      <c r="J471" s="6" t="e">
        <f ca="1">IF('Log_working_3-way'!$D471="","",'True_Odds_Calculator_3-way'!#REF!/'True_Odds_Calculator_3-way'!C466-1)</f>
        <v>#NAME?</v>
      </c>
      <c r="K471" s="6" t="e">
        <f ca="1">IF('Log_working_3-way'!$D471="","",1/'True_Odds_Calculator_3-way'!A466+1/'True_Odds_Calculator_3-way'!B466+1/'True_Odds_Calculator_3-way'!C466-1)</f>
        <v>#NAME?</v>
      </c>
    </row>
    <row r="472" spans="4:11" x14ac:dyDescent="0.25">
      <c r="D472" t="e">
        <f ca="1">solve_for_c('True_Odds_Calculator_3-way'!A467,'True_Odds_Calculator_3-way'!B467,'True_Odds_Calculator_3-way'!C467,'Log_working_3-way'!B$1,'Log_working_3-way'!B$2)</f>
        <v>#NAME?</v>
      </c>
      <c r="F472" s="6" t="e">
        <f ca="1">IF('Log_working_3-way'!D472="","",1/'True_Odds_Calculator_3-way'!N467+1/'True_Odds_Calculator_3-way'!O467+1/'True_Odds_Calculator_3-way'!#REF!-1)</f>
        <v>#NAME?</v>
      </c>
      <c r="H472" s="6" t="e">
        <f ca="1">IF('Log_working_3-way'!$D472="","",'True_Odds_Calculator_3-way'!N467/'True_Odds_Calculator_3-way'!A467-1)</f>
        <v>#NAME?</v>
      </c>
      <c r="I472" s="6" t="e">
        <f ca="1">IF('Log_working_3-way'!$D472="","",'True_Odds_Calculator_3-way'!O467/'True_Odds_Calculator_3-way'!B467-1)</f>
        <v>#NAME?</v>
      </c>
      <c r="J472" s="6" t="e">
        <f ca="1">IF('Log_working_3-way'!$D472="","",'True_Odds_Calculator_3-way'!#REF!/'True_Odds_Calculator_3-way'!C467-1)</f>
        <v>#NAME?</v>
      </c>
      <c r="K472" s="6" t="e">
        <f ca="1">IF('Log_working_3-way'!$D472="","",1/'True_Odds_Calculator_3-way'!A467+1/'True_Odds_Calculator_3-way'!B467+1/'True_Odds_Calculator_3-way'!C467-1)</f>
        <v>#NAME?</v>
      </c>
    </row>
    <row r="473" spans="4:11" x14ac:dyDescent="0.25">
      <c r="D473" t="e">
        <f ca="1">solve_for_c('True_Odds_Calculator_3-way'!A468,'True_Odds_Calculator_3-way'!B468,'True_Odds_Calculator_3-way'!C468,'Log_working_3-way'!B$1,'Log_working_3-way'!B$2)</f>
        <v>#NAME?</v>
      </c>
      <c r="F473" s="6" t="e">
        <f ca="1">IF('Log_working_3-way'!D473="","",1/'True_Odds_Calculator_3-way'!N468+1/'True_Odds_Calculator_3-way'!O468+1/'True_Odds_Calculator_3-way'!#REF!-1)</f>
        <v>#NAME?</v>
      </c>
      <c r="H473" s="6" t="e">
        <f ca="1">IF('Log_working_3-way'!$D473="","",'True_Odds_Calculator_3-way'!N468/'True_Odds_Calculator_3-way'!A468-1)</f>
        <v>#NAME?</v>
      </c>
      <c r="I473" s="6" t="e">
        <f ca="1">IF('Log_working_3-way'!$D473="","",'True_Odds_Calculator_3-way'!O468/'True_Odds_Calculator_3-way'!B468-1)</f>
        <v>#NAME?</v>
      </c>
      <c r="J473" s="6" t="e">
        <f ca="1">IF('Log_working_3-way'!$D473="","",'True_Odds_Calculator_3-way'!#REF!/'True_Odds_Calculator_3-way'!C468-1)</f>
        <v>#NAME?</v>
      </c>
      <c r="K473" s="6" t="e">
        <f ca="1">IF('Log_working_3-way'!$D473="","",1/'True_Odds_Calculator_3-way'!A468+1/'True_Odds_Calculator_3-way'!B468+1/'True_Odds_Calculator_3-way'!C468-1)</f>
        <v>#NAME?</v>
      </c>
    </row>
    <row r="474" spans="4:11" x14ac:dyDescent="0.25">
      <c r="D474" t="e">
        <f ca="1">solve_for_c('True_Odds_Calculator_3-way'!A469,'True_Odds_Calculator_3-way'!B469,'True_Odds_Calculator_3-way'!C469,'Log_working_3-way'!B$1,'Log_working_3-way'!B$2)</f>
        <v>#NAME?</v>
      </c>
      <c r="F474" s="6" t="e">
        <f ca="1">IF('Log_working_3-way'!D474="","",1/'True_Odds_Calculator_3-way'!N469+1/'True_Odds_Calculator_3-way'!O469+1/'True_Odds_Calculator_3-way'!#REF!-1)</f>
        <v>#NAME?</v>
      </c>
      <c r="H474" s="6" t="e">
        <f ca="1">IF('Log_working_3-way'!$D474="","",'True_Odds_Calculator_3-way'!N469/'True_Odds_Calculator_3-way'!A469-1)</f>
        <v>#NAME?</v>
      </c>
      <c r="I474" s="6" t="e">
        <f ca="1">IF('Log_working_3-way'!$D474="","",'True_Odds_Calculator_3-way'!O469/'True_Odds_Calculator_3-way'!B469-1)</f>
        <v>#NAME?</v>
      </c>
      <c r="J474" s="6" t="e">
        <f ca="1">IF('Log_working_3-way'!$D474="","",'True_Odds_Calculator_3-way'!#REF!/'True_Odds_Calculator_3-way'!C469-1)</f>
        <v>#NAME?</v>
      </c>
      <c r="K474" s="6" t="e">
        <f ca="1">IF('Log_working_3-way'!$D474="","",1/'True_Odds_Calculator_3-way'!A469+1/'True_Odds_Calculator_3-way'!B469+1/'True_Odds_Calculator_3-way'!C469-1)</f>
        <v>#NAME?</v>
      </c>
    </row>
    <row r="475" spans="4:11" x14ac:dyDescent="0.25">
      <c r="D475" t="e">
        <f ca="1">solve_for_c('True_Odds_Calculator_3-way'!A470,'True_Odds_Calculator_3-way'!B470,'True_Odds_Calculator_3-way'!C470,'Log_working_3-way'!B$1,'Log_working_3-way'!B$2)</f>
        <v>#NAME?</v>
      </c>
      <c r="F475" s="6" t="e">
        <f ca="1">IF('Log_working_3-way'!D475="","",1/'True_Odds_Calculator_3-way'!N470+1/'True_Odds_Calculator_3-way'!O470+1/'True_Odds_Calculator_3-way'!#REF!-1)</f>
        <v>#NAME?</v>
      </c>
      <c r="H475" s="6" t="e">
        <f ca="1">IF('Log_working_3-way'!$D475="","",'True_Odds_Calculator_3-way'!N470/'True_Odds_Calculator_3-way'!A470-1)</f>
        <v>#NAME?</v>
      </c>
      <c r="I475" s="6" t="e">
        <f ca="1">IF('Log_working_3-way'!$D475="","",'True_Odds_Calculator_3-way'!O470/'True_Odds_Calculator_3-way'!B470-1)</f>
        <v>#NAME?</v>
      </c>
      <c r="J475" s="6" t="e">
        <f ca="1">IF('Log_working_3-way'!$D475="","",'True_Odds_Calculator_3-way'!#REF!/'True_Odds_Calculator_3-way'!C470-1)</f>
        <v>#NAME?</v>
      </c>
      <c r="K475" s="6" t="e">
        <f ca="1">IF('Log_working_3-way'!$D475="","",1/'True_Odds_Calculator_3-way'!A470+1/'True_Odds_Calculator_3-way'!B470+1/'True_Odds_Calculator_3-way'!C470-1)</f>
        <v>#NAME?</v>
      </c>
    </row>
    <row r="476" spans="4:11" x14ac:dyDescent="0.25">
      <c r="D476" t="e">
        <f ca="1">solve_for_c('True_Odds_Calculator_3-way'!A471,'True_Odds_Calculator_3-way'!B471,'True_Odds_Calculator_3-way'!C471,'Log_working_3-way'!B$1,'Log_working_3-way'!B$2)</f>
        <v>#NAME?</v>
      </c>
      <c r="F476" s="6" t="e">
        <f ca="1">IF('Log_working_3-way'!D476="","",1/'True_Odds_Calculator_3-way'!N471+1/'True_Odds_Calculator_3-way'!O471+1/'True_Odds_Calculator_3-way'!#REF!-1)</f>
        <v>#NAME?</v>
      </c>
      <c r="H476" s="6" t="e">
        <f ca="1">IF('Log_working_3-way'!$D476="","",'True_Odds_Calculator_3-way'!N471/'True_Odds_Calculator_3-way'!A471-1)</f>
        <v>#NAME?</v>
      </c>
      <c r="I476" s="6" t="e">
        <f ca="1">IF('Log_working_3-way'!$D476="","",'True_Odds_Calculator_3-way'!O471/'True_Odds_Calculator_3-way'!B471-1)</f>
        <v>#NAME?</v>
      </c>
      <c r="J476" s="6" t="e">
        <f ca="1">IF('Log_working_3-way'!$D476="","",'True_Odds_Calculator_3-way'!#REF!/'True_Odds_Calculator_3-way'!C471-1)</f>
        <v>#NAME?</v>
      </c>
      <c r="K476" s="6" t="e">
        <f ca="1">IF('Log_working_3-way'!$D476="","",1/'True_Odds_Calculator_3-way'!A471+1/'True_Odds_Calculator_3-way'!B471+1/'True_Odds_Calculator_3-way'!C471-1)</f>
        <v>#NAME?</v>
      </c>
    </row>
    <row r="477" spans="4:11" x14ac:dyDescent="0.25">
      <c r="D477" t="e">
        <f ca="1">solve_for_c('True_Odds_Calculator_3-way'!A472,'True_Odds_Calculator_3-way'!B472,'True_Odds_Calculator_3-way'!C472,'Log_working_3-way'!B$1,'Log_working_3-way'!B$2)</f>
        <v>#NAME?</v>
      </c>
      <c r="F477" s="6" t="e">
        <f ca="1">IF('Log_working_3-way'!D477="","",1/'True_Odds_Calculator_3-way'!N472+1/'True_Odds_Calculator_3-way'!O472+1/'True_Odds_Calculator_3-way'!#REF!-1)</f>
        <v>#NAME?</v>
      </c>
      <c r="H477" s="6" t="e">
        <f ca="1">IF('Log_working_3-way'!$D477="","",'True_Odds_Calculator_3-way'!N472/'True_Odds_Calculator_3-way'!A472-1)</f>
        <v>#NAME?</v>
      </c>
      <c r="I477" s="6" t="e">
        <f ca="1">IF('Log_working_3-way'!$D477="","",'True_Odds_Calculator_3-way'!O472/'True_Odds_Calculator_3-way'!B472-1)</f>
        <v>#NAME?</v>
      </c>
      <c r="J477" s="6" t="e">
        <f ca="1">IF('Log_working_3-way'!$D477="","",'True_Odds_Calculator_3-way'!#REF!/'True_Odds_Calculator_3-way'!C472-1)</f>
        <v>#NAME?</v>
      </c>
      <c r="K477" s="6" t="e">
        <f ca="1">IF('Log_working_3-way'!$D477="","",1/'True_Odds_Calculator_3-way'!A472+1/'True_Odds_Calculator_3-way'!B472+1/'True_Odds_Calculator_3-way'!C472-1)</f>
        <v>#NAME?</v>
      </c>
    </row>
    <row r="478" spans="4:11" x14ac:dyDescent="0.25">
      <c r="D478" t="e">
        <f ca="1">solve_for_c('True_Odds_Calculator_3-way'!A473,'True_Odds_Calculator_3-way'!B473,'True_Odds_Calculator_3-way'!C473,'Log_working_3-way'!B$1,'Log_working_3-way'!B$2)</f>
        <v>#NAME?</v>
      </c>
      <c r="F478" s="6" t="e">
        <f ca="1">IF('Log_working_3-way'!D478="","",1/'True_Odds_Calculator_3-way'!N473+1/'True_Odds_Calculator_3-way'!O473+1/'True_Odds_Calculator_3-way'!#REF!-1)</f>
        <v>#NAME?</v>
      </c>
      <c r="H478" s="6" t="e">
        <f ca="1">IF('Log_working_3-way'!$D478="","",'True_Odds_Calculator_3-way'!N473/'True_Odds_Calculator_3-way'!A473-1)</f>
        <v>#NAME?</v>
      </c>
      <c r="I478" s="6" t="e">
        <f ca="1">IF('Log_working_3-way'!$D478="","",'True_Odds_Calculator_3-way'!O473/'True_Odds_Calculator_3-way'!B473-1)</f>
        <v>#NAME?</v>
      </c>
      <c r="J478" s="6" t="e">
        <f ca="1">IF('Log_working_3-way'!$D478="","",'True_Odds_Calculator_3-way'!#REF!/'True_Odds_Calculator_3-way'!C473-1)</f>
        <v>#NAME?</v>
      </c>
      <c r="K478" s="6" t="e">
        <f ca="1">IF('Log_working_3-way'!$D478="","",1/'True_Odds_Calculator_3-way'!A473+1/'True_Odds_Calculator_3-way'!B473+1/'True_Odds_Calculator_3-way'!C473-1)</f>
        <v>#NAME?</v>
      </c>
    </row>
    <row r="479" spans="4:11" x14ac:dyDescent="0.25">
      <c r="D479" t="e">
        <f ca="1">solve_for_c('True_Odds_Calculator_3-way'!A474,'True_Odds_Calculator_3-way'!B474,'True_Odds_Calculator_3-way'!C474,'Log_working_3-way'!B$1,'Log_working_3-way'!B$2)</f>
        <v>#NAME?</v>
      </c>
      <c r="F479" s="6" t="e">
        <f ca="1">IF('Log_working_3-way'!D479="","",1/'True_Odds_Calculator_3-way'!N474+1/'True_Odds_Calculator_3-way'!O474+1/'True_Odds_Calculator_3-way'!#REF!-1)</f>
        <v>#NAME?</v>
      </c>
      <c r="H479" s="6" t="e">
        <f ca="1">IF('Log_working_3-way'!$D479="","",'True_Odds_Calculator_3-way'!N474/'True_Odds_Calculator_3-way'!A474-1)</f>
        <v>#NAME?</v>
      </c>
      <c r="I479" s="6" t="e">
        <f ca="1">IF('Log_working_3-way'!$D479="","",'True_Odds_Calculator_3-way'!O474/'True_Odds_Calculator_3-way'!B474-1)</f>
        <v>#NAME?</v>
      </c>
      <c r="J479" s="6" t="e">
        <f ca="1">IF('Log_working_3-way'!$D479="","",'True_Odds_Calculator_3-way'!#REF!/'True_Odds_Calculator_3-way'!C474-1)</f>
        <v>#NAME?</v>
      </c>
      <c r="K479" s="6" t="e">
        <f ca="1">IF('Log_working_3-way'!$D479="","",1/'True_Odds_Calculator_3-way'!A474+1/'True_Odds_Calculator_3-way'!B474+1/'True_Odds_Calculator_3-way'!C474-1)</f>
        <v>#NAME?</v>
      </c>
    </row>
    <row r="480" spans="4:11" x14ac:dyDescent="0.25">
      <c r="D480" t="e">
        <f ca="1">solve_for_c('True_Odds_Calculator_3-way'!A475,'True_Odds_Calculator_3-way'!B475,'True_Odds_Calculator_3-way'!C475,'Log_working_3-way'!B$1,'Log_working_3-way'!B$2)</f>
        <v>#NAME?</v>
      </c>
      <c r="F480" s="6" t="e">
        <f ca="1">IF('Log_working_3-way'!D480="","",1/'True_Odds_Calculator_3-way'!N475+1/'True_Odds_Calculator_3-way'!O475+1/'True_Odds_Calculator_3-way'!#REF!-1)</f>
        <v>#NAME?</v>
      </c>
      <c r="H480" s="6" t="e">
        <f ca="1">IF('Log_working_3-way'!$D480="","",'True_Odds_Calculator_3-way'!N475/'True_Odds_Calculator_3-way'!A475-1)</f>
        <v>#NAME?</v>
      </c>
      <c r="I480" s="6" t="e">
        <f ca="1">IF('Log_working_3-way'!$D480="","",'True_Odds_Calculator_3-way'!O475/'True_Odds_Calculator_3-way'!B475-1)</f>
        <v>#NAME?</v>
      </c>
      <c r="J480" s="6" t="e">
        <f ca="1">IF('Log_working_3-way'!$D480="","",'True_Odds_Calculator_3-way'!#REF!/'True_Odds_Calculator_3-way'!C475-1)</f>
        <v>#NAME?</v>
      </c>
      <c r="K480" s="6" t="e">
        <f ca="1">IF('Log_working_3-way'!$D480="","",1/'True_Odds_Calculator_3-way'!A475+1/'True_Odds_Calculator_3-way'!B475+1/'True_Odds_Calculator_3-way'!C475-1)</f>
        <v>#NAME?</v>
      </c>
    </row>
    <row r="481" spans="4:11" x14ac:dyDescent="0.25">
      <c r="D481" t="e">
        <f ca="1">solve_for_c('True_Odds_Calculator_3-way'!A476,'True_Odds_Calculator_3-way'!B476,'True_Odds_Calculator_3-way'!C476,'Log_working_3-way'!B$1,'Log_working_3-way'!B$2)</f>
        <v>#NAME?</v>
      </c>
      <c r="F481" s="6" t="e">
        <f ca="1">IF('Log_working_3-way'!D481="","",1/'True_Odds_Calculator_3-way'!N476+1/'True_Odds_Calculator_3-way'!O476+1/'True_Odds_Calculator_3-way'!#REF!-1)</f>
        <v>#NAME?</v>
      </c>
      <c r="H481" s="6" t="e">
        <f ca="1">IF('Log_working_3-way'!$D481="","",'True_Odds_Calculator_3-way'!N476/'True_Odds_Calculator_3-way'!A476-1)</f>
        <v>#NAME?</v>
      </c>
      <c r="I481" s="6" t="e">
        <f ca="1">IF('Log_working_3-way'!$D481="","",'True_Odds_Calculator_3-way'!O476/'True_Odds_Calculator_3-way'!B476-1)</f>
        <v>#NAME?</v>
      </c>
      <c r="J481" s="6" t="e">
        <f ca="1">IF('Log_working_3-way'!$D481="","",'True_Odds_Calculator_3-way'!#REF!/'True_Odds_Calculator_3-way'!C476-1)</f>
        <v>#NAME?</v>
      </c>
      <c r="K481" s="6" t="e">
        <f ca="1">IF('Log_working_3-way'!$D481="","",1/'True_Odds_Calculator_3-way'!A476+1/'True_Odds_Calculator_3-way'!B476+1/'True_Odds_Calculator_3-way'!C476-1)</f>
        <v>#NAME?</v>
      </c>
    </row>
    <row r="482" spans="4:11" x14ac:dyDescent="0.25">
      <c r="D482" t="e">
        <f ca="1">solve_for_c('True_Odds_Calculator_3-way'!A477,'True_Odds_Calculator_3-way'!B477,'True_Odds_Calculator_3-way'!C477,'Log_working_3-way'!B$1,'Log_working_3-way'!B$2)</f>
        <v>#NAME?</v>
      </c>
      <c r="F482" s="6" t="e">
        <f ca="1">IF('Log_working_3-way'!D482="","",1/'True_Odds_Calculator_3-way'!N477+1/'True_Odds_Calculator_3-way'!O477+1/'True_Odds_Calculator_3-way'!#REF!-1)</f>
        <v>#NAME?</v>
      </c>
      <c r="H482" s="6" t="e">
        <f ca="1">IF('Log_working_3-way'!$D482="","",'True_Odds_Calculator_3-way'!N477/'True_Odds_Calculator_3-way'!A477-1)</f>
        <v>#NAME?</v>
      </c>
      <c r="I482" s="6" t="e">
        <f ca="1">IF('Log_working_3-way'!$D482="","",'True_Odds_Calculator_3-way'!O477/'True_Odds_Calculator_3-way'!B477-1)</f>
        <v>#NAME?</v>
      </c>
      <c r="J482" s="6" t="e">
        <f ca="1">IF('Log_working_3-way'!$D482="","",'True_Odds_Calculator_3-way'!#REF!/'True_Odds_Calculator_3-way'!C477-1)</f>
        <v>#NAME?</v>
      </c>
      <c r="K482" s="6" t="e">
        <f ca="1">IF('Log_working_3-way'!$D482="","",1/'True_Odds_Calculator_3-way'!A477+1/'True_Odds_Calculator_3-way'!B477+1/'True_Odds_Calculator_3-way'!C477-1)</f>
        <v>#NAME?</v>
      </c>
    </row>
    <row r="483" spans="4:11" x14ac:dyDescent="0.25">
      <c r="D483" t="e">
        <f ca="1">solve_for_c('True_Odds_Calculator_3-way'!A478,'True_Odds_Calculator_3-way'!B478,'True_Odds_Calculator_3-way'!C478,'Log_working_3-way'!B$1,'Log_working_3-way'!B$2)</f>
        <v>#NAME?</v>
      </c>
      <c r="F483" s="6" t="e">
        <f ca="1">IF('Log_working_3-way'!D483="","",1/'True_Odds_Calculator_3-way'!N478+1/'True_Odds_Calculator_3-way'!O478+1/'True_Odds_Calculator_3-way'!#REF!-1)</f>
        <v>#NAME?</v>
      </c>
      <c r="H483" s="6" t="e">
        <f ca="1">IF('Log_working_3-way'!$D483="","",'True_Odds_Calculator_3-way'!N478/'True_Odds_Calculator_3-way'!A478-1)</f>
        <v>#NAME?</v>
      </c>
      <c r="I483" s="6" t="e">
        <f ca="1">IF('Log_working_3-way'!$D483="","",'True_Odds_Calculator_3-way'!O478/'True_Odds_Calculator_3-way'!B478-1)</f>
        <v>#NAME?</v>
      </c>
      <c r="J483" s="6" t="e">
        <f ca="1">IF('Log_working_3-way'!$D483="","",'True_Odds_Calculator_3-way'!#REF!/'True_Odds_Calculator_3-way'!C478-1)</f>
        <v>#NAME?</v>
      </c>
      <c r="K483" s="6" t="e">
        <f ca="1">IF('Log_working_3-way'!$D483="","",1/'True_Odds_Calculator_3-way'!A478+1/'True_Odds_Calculator_3-way'!B478+1/'True_Odds_Calculator_3-way'!C478-1)</f>
        <v>#NAME?</v>
      </c>
    </row>
    <row r="484" spans="4:11" x14ac:dyDescent="0.25">
      <c r="D484" t="e">
        <f ca="1">solve_for_c('True_Odds_Calculator_3-way'!A479,'True_Odds_Calculator_3-way'!B479,'True_Odds_Calculator_3-way'!C479,'Log_working_3-way'!B$1,'Log_working_3-way'!B$2)</f>
        <v>#NAME?</v>
      </c>
      <c r="F484" s="6" t="e">
        <f ca="1">IF('Log_working_3-way'!D484="","",1/'True_Odds_Calculator_3-way'!N479+1/'True_Odds_Calculator_3-way'!O479+1/'True_Odds_Calculator_3-way'!#REF!-1)</f>
        <v>#NAME?</v>
      </c>
      <c r="H484" s="6" t="e">
        <f ca="1">IF('Log_working_3-way'!$D484="","",'True_Odds_Calculator_3-way'!N479/'True_Odds_Calculator_3-way'!A479-1)</f>
        <v>#NAME?</v>
      </c>
      <c r="I484" s="6" t="e">
        <f ca="1">IF('Log_working_3-way'!$D484="","",'True_Odds_Calculator_3-way'!O479/'True_Odds_Calculator_3-way'!B479-1)</f>
        <v>#NAME?</v>
      </c>
      <c r="J484" s="6" t="e">
        <f ca="1">IF('Log_working_3-way'!$D484="","",'True_Odds_Calculator_3-way'!#REF!/'True_Odds_Calculator_3-way'!C479-1)</f>
        <v>#NAME?</v>
      </c>
      <c r="K484" s="6" t="e">
        <f ca="1">IF('Log_working_3-way'!$D484="","",1/'True_Odds_Calculator_3-way'!A479+1/'True_Odds_Calculator_3-way'!B479+1/'True_Odds_Calculator_3-way'!C479-1)</f>
        <v>#NAME?</v>
      </c>
    </row>
    <row r="485" spans="4:11" x14ac:dyDescent="0.25">
      <c r="D485" t="e">
        <f ca="1">solve_for_c('True_Odds_Calculator_3-way'!A480,'True_Odds_Calculator_3-way'!B480,'True_Odds_Calculator_3-way'!C480,'Log_working_3-way'!B$1,'Log_working_3-way'!B$2)</f>
        <v>#NAME?</v>
      </c>
      <c r="F485" s="6" t="e">
        <f ca="1">IF('Log_working_3-way'!D485="","",1/'True_Odds_Calculator_3-way'!N480+1/'True_Odds_Calculator_3-way'!O480+1/'True_Odds_Calculator_3-way'!#REF!-1)</f>
        <v>#NAME?</v>
      </c>
      <c r="H485" s="6" t="e">
        <f ca="1">IF('Log_working_3-way'!$D485="","",'True_Odds_Calculator_3-way'!N480/'True_Odds_Calculator_3-way'!A480-1)</f>
        <v>#NAME?</v>
      </c>
      <c r="I485" s="6" t="e">
        <f ca="1">IF('Log_working_3-way'!$D485="","",'True_Odds_Calculator_3-way'!O480/'True_Odds_Calculator_3-way'!B480-1)</f>
        <v>#NAME?</v>
      </c>
      <c r="J485" s="6" t="e">
        <f ca="1">IF('Log_working_3-way'!$D485="","",'True_Odds_Calculator_3-way'!#REF!/'True_Odds_Calculator_3-way'!C480-1)</f>
        <v>#NAME?</v>
      </c>
      <c r="K485" s="6" t="e">
        <f ca="1">IF('Log_working_3-way'!$D485="","",1/'True_Odds_Calculator_3-way'!A480+1/'True_Odds_Calculator_3-way'!B480+1/'True_Odds_Calculator_3-way'!C480-1)</f>
        <v>#NAME?</v>
      </c>
    </row>
    <row r="486" spans="4:11" x14ac:dyDescent="0.25">
      <c r="D486" t="e">
        <f ca="1">solve_for_c('True_Odds_Calculator_3-way'!A481,'True_Odds_Calculator_3-way'!B481,'True_Odds_Calculator_3-way'!C481,'Log_working_3-way'!B$1,'Log_working_3-way'!B$2)</f>
        <v>#NAME?</v>
      </c>
      <c r="F486" s="6" t="e">
        <f ca="1">IF('Log_working_3-way'!D486="","",1/'True_Odds_Calculator_3-way'!N481+1/'True_Odds_Calculator_3-way'!O481+1/'True_Odds_Calculator_3-way'!#REF!-1)</f>
        <v>#NAME?</v>
      </c>
      <c r="H486" s="6" t="e">
        <f ca="1">IF('Log_working_3-way'!$D486="","",'True_Odds_Calculator_3-way'!N481/'True_Odds_Calculator_3-way'!A481-1)</f>
        <v>#NAME?</v>
      </c>
      <c r="I486" s="6" t="e">
        <f ca="1">IF('Log_working_3-way'!$D486="","",'True_Odds_Calculator_3-way'!O481/'True_Odds_Calculator_3-way'!B481-1)</f>
        <v>#NAME?</v>
      </c>
      <c r="J486" s="6" t="e">
        <f ca="1">IF('Log_working_3-way'!$D486="","",'True_Odds_Calculator_3-way'!#REF!/'True_Odds_Calculator_3-way'!C481-1)</f>
        <v>#NAME?</v>
      </c>
      <c r="K486" s="6" t="e">
        <f ca="1">IF('Log_working_3-way'!$D486="","",1/'True_Odds_Calculator_3-way'!A481+1/'True_Odds_Calculator_3-way'!B481+1/'True_Odds_Calculator_3-way'!C481-1)</f>
        <v>#NAME?</v>
      </c>
    </row>
    <row r="487" spans="4:11" x14ac:dyDescent="0.25">
      <c r="D487" t="e">
        <f ca="1">solve_for_c('True_Odds_Calculator_3-way'!A482,'True_Odds_Calculator_3-way'!B482,'True_Odds_Calculator_3-way'!C482,'Log_working_3-way'!B$1,'Log_working_3-way'!B$2)</f>
        <v>#NAME?</v>
      </c>
      <c r="F487" s="6" t="e">
        <f ca="1">IF('Log_working_3-way'!D487="","",1/'True_Odds_Calculator_3-way'!N482+1/'True_Odds_Calculator_3-way'!O482+1/'True_Odds_Calculator_3-way'!#REF!-1)</f>
        <v>#NAME?</v>
      </c>
      <c r="H487" s="6" t="e">
        <f ca="1">IF('Log_working_3-way'!$D487="","",'True_Odds_Calculator_3-way'!N482/'True_Odds_Calculator_3-way'!A482-1)</f>
        <v>#NAME?</v>
      </c>
      <c r="I487" s="6" t="e">
        <f ca="1">IF('Log_working_3-way'!$D487="","",'True_Odds_Calculator_3-way'!O482/'True_Odds_Calculator_3-way'!B482-1)</f>
        <v>#NAME?</v>
      </c>
      <c r="J487" s="6" t="e">
        <f ca="1">IF('Log_working_3-way'!$D487="","",'True_Odds_Calculator_3-way'!#REF!/'True_Odds_Calculator_3-way'!C482-1)</f>
        <v>#NAME?</v>
      </c>
      <c r="K487" s="6" t="e">
        <f ca="1">IF('Log_working_3-way'!$D487="","",1/'True_Odds_Calculator_3-way'!A482+1/'True_Odds_Calculator_3-way'!B482+1/'True_Odds_Calculator_3-way'!C482-1)</f>
        <v>#NAME?</v>
      </c>
    </row>
    <row r="488" spans="4:11" x14ac:dyDescent="0.25">
      <c r="D488" t="e">
        <f ca="1">solve_for_c('True_Odds_Calculator_3-way'!A483,'True_Odds_Calculator_3-way'!B483,'True_Odds_Calculator_3-way'!C483,'Log_working_3-way'!B$1,'Log_working_3-way'!B$2)</f>
        <v>#NAME?</v>
      </c>
      <c r="F488" s="6" t="e">
        <f ca="1">IF('Log_working_3-way'!D488="","",1/'True_Odds_Calculator_3-way'!N483+1/'True_Odds_Calculator_3-way'!O483+1/'True_Odds_Calculator_3-way'!#REF!-1)</f>
        <v>#NAME?</v>
      </c>
      <c r="H488" s="6" t="e">
        <f ca="1">IF('Log_working_3-way'!$D488="","",'True_Odds_Calculator_3-way'!N483/'True_Odds_Calculator_3-way'!A483-1)</f>
        <v>#NAME?</v>
      </c>
      <c r="I488" s="6" t="e">
        <f ca="1">IF('Log_working_3-way'!$D488="","",'True_Odds_Calculator_3-way'!O483/'True_Odds_Calculator_3-way'!B483-1)</f>
        <v>#NAME?</v>
      </c>
      <c r="J488" s="6" t="e">
        <f ca="1">IF('Log_working_3-way'!$D488="","",'True_Odds_Calculator_3-way'!#REF!/'True_Odds_Calculator_3-way'!C483-1)</f>
        <v>#NAME?</v>
      </c>
      <c r="K488" s="6" t="e">
        <f ca="1">IF('Log_working_3-way'!$D488="","",1/'True_Odds_Calculator_3-way'!A483+1/'True_Odds_Calculator_3-way'!B483+1/'True_Odds_Calculator_3-way'!C483-1)</f>
        <v>#NAME?</v>
      </c>
    </row>
    <row r="489" spans="4:11" x14ac:dyDescent="0.25">
      <c r="D489" t="e">
        <f ca="1">solve_for_c('True_Odds_Calculator_3-way'!A484,'True_Odds_Calculator_3-way'!B484,'True_Odds_Calculator_3-way'!C484,'Log_working_3-way'!B$1,'Log_working_3-way'!B$2)</f>
        <v>#NAME?</v>
      </c>
      <c r="F489" s="6" t="e">
        <f ca="1">IF('Log_working_3-way'!D489="","",1/'True_Odds_Calculator_3-way'!N484+1/'True_Odds_Calculator_3-way'!O484+1/'True_Odds_Calculator_3-way'!#REF!-1)</f>
        <v>#NAME?</v>
      </c>
      <c r="H489" s="6" t="e">
        <f ca="1">IF('Log_working_3-way'!$D489="","",'True_Odds_Calculator_3-way'!N484/'True_Odds_Calculator_3-way'!A484-1)</f>
        <v>#NAME?</v>
      </c>
      <c r="I489" s="6" t="e">
        <f ca="1">IF('Log_working_3-way'!$D489="","",'True_Odds_Calculator_3-way'!O484/'True_Odds_Calculator_3-way'!B484-1)</f>
        <v>#NAME?</v>
      </c>
      <c r="J489" s="6" t="e">
        <f ca="1">IF('Log_working_3-way'!$D489="","",'True_Odds_Calculator_3-way'!#REF!/'True_Odds_Calculator_3-way'!C484-1)</f>
        <v>#NAME?</v>
      </c>
      <c r="K489" s="6" t="e">
        <f ca="1">IF('Log_working_3-way'!$D489="","",1/'True_Odds_Calculator_3-way'!A484+1/'True_Odds_Calculator_3-way'!B484+1/'True_Odds_Calculator_3-way'!C484-1)</f>
        <v>#NAME?</v>
      </c>
    </row>
    <row r="490" spans="4:11" x14ac:dyDescent="0.25">
      <c r="D490" t="e">
        <f ca="1">solve_for_c('True_Odds_Calculator_3-way'!A485,'True_Odds_Calculator_3-way'!B485,'True_Odds_Calculator_3-way'!C485,'Log_working_3-way'!B$1,'Log_working_3-way'!B$2)</f>
        <v>#NAME?</v>
      </c>
      <c r="F490" s="6" t="e">
        <f ca="1">IF('Log_working_3-way'!D490="","",1/'True_Odds_Calculator_3-way'!N485+1/'True_Odds_Calculator_3-way'!O485+1/'True_Odds_Calculator_3-way'!#REF!-1)</f>
        <v>#NAME?</v>
      </c>
      <c r="H490" s="6" t="e">
        <f ca="1">IF('Log_working_3-way'!$D490="","",'True_Odds_Calculator_3-way'!N485/'True_Odds_Calculator_3-way'!A485-1)</f>
        <v>#NAME?</v>
      </c>
      <c r="I490" s="6" t="e">
        <f ca="1">IF('Log_working_3-way'!$D490="","",'True_Odds_Calculator_3-way'!O485/'True_Odds_Calculator_3-way'!B485-1)</f>
        <v>#NAME?</v>
      </c>
      <c r="J490" s="6" t="e">
        <f ca="1">IF('Log_working_3-way'!$D490="","",'True_Odds_Calculator_3-way'!#REF!/'True_Odds_Calculator_3-way'!C485-1)</f>
        <v>#NAME?</v>
      </c>
      <c r="K490" s="6" t="e">
        <f ca="1">IF('Log_working_3-way'!$D490="","",1/'True_Odds_Calculator_3-way'!A485+1/'True_Odds_Calculator_3-way'!B485+1/'True_Odds_Calculator_3-way'!C485-1)</f>
        <v>#NAME?</v>
      </c>
    </row>
    <row r="491" spans="4:11" x14ac:dyDescent="0.25">
      <c r="D491" t="e">
        <f ca="1">solve_for_c('True_Odds_Calculator_3-way'!A486,'True_Odds_Calculator_3-way'!B486,'True_Odds_Calculator_3-way'!C486,'Log_working_3-way'!B$1,'Log_working_3-way'!B$2)</f>
        <v>#NAME?</v>
      </c>
      <c r="F491" s="6" t="e">
        <f ca="1">IF('Log_working_3-way'!D491="","",1/'True_Odds_Calculator_3-way'!N486+1/'True_Odds_Calculator_3-way'!O486+1/'True_Odds_Calculator_3-way'!#REF!-1)</f>
        <v>#NAME?</v>
      </c>
      <c r="H491" s="6" t="e">
        <f ca="1">IF('Log_working_3-way'!$D491="","",'True_Odds_Calculator_3-way'!N486/'True_Odds_Calculator_3-way'!A486-1)</f>
        <v>#NAME?</v>
      </c>
      <c r="I491" s="6" t="e">
        <f ca="1">IF('Log_working_3-way'!$D491="","",'True_Odds_Calculator_3-way'!O486/'True_Odds_Calculator_3-way'!B486-1)</f>
        <v>#NAME?</v>
      </c>
      <c r="J491" s="6" t="e">
        <f ca="1">IF('Log_working_3-way'!$D491="","",'True_Odds_Calculator_3-way'!#REF!/'True_Odds_Calculator_3-way'!C486-1)</f>
        <v>#NAME?</v>
      </c>
      <c r="K491" s="6" t="e">
        <f ca="1">IF('Log_working_3-way'!$D491="","",1/'True_Odds_Calculator_3-way'!A486+1/'True_Odds_Calculator_3-way'!B486+1/'True_Odds_Calculator_3-way'!C486-1)</f>
        <v>#NAME?</v>
      </c>
    </row>
    <row r="492" spans="4:11" x14ac:dyDescent="0.25">
      <c r="D492" t="e">
        <f ca="1">solve_for_c('True_Odds_Calculator_3-way'!A487,'True_Odds_Calculator_3-way'!B487,'True_Odds_Calculator_3-way'!C487,'Log_working_3-way'!B$1,'Log_working_3-way'!B$2)</f>
        <v>#NAME?</v>
      </c>
      <c r="F492" s="6" t="e">
        <f ca="1">IF('Log_working_3-way'!D492="","",1/'True_Odds_Calculator_3-way'!N487+1/'True_Odds_Calculator_3-way'!O487+1/'True_Odds_Calculator_3-way'!#REF!-1)</f>
        <v>#NAME?</v>
      </c>
      <c r="H492" s="6" t="e">
        <f ca="1">IF('Log_working_3-way'!$D492="","",'True_Odds_Calculator_3-way'!N487/'True_Odds_Calculator_3-way'!A487-1)</f>
        <v>#NAME?</v>
      </c>
      <c r="I492" s="6" t="e">
        <f ca="1">IF('Log_working_3-way'!$D492="","",'True_Odds_Calculator_3-way'!O487/'True_Odds_Calculator_3-way'!B487-1)</f>
        <v>#NAME?</v>
      </c>
      <c r="J492" s="6" t="e">
        <f ca="1">IF('Log_working_3-way'!$D492="","",'True_Odds_Calculator_3-way'!#REF!/'True_Odds_Calculator_3-way'!C487-1)</f>
        <v>#NAME?</v>
      </c>
      <c r="K492" s="6" t="e">
        <f ca="1">IF('Log_working_3-way'!$D492="","",1/'True_Odds_Calculator_3-way'!A487+1/'True_Odds_Calculator_3-way'!B487+1/'True_Odds_Calculator_3-way'!C487-1)</f>
        <v>#NAME?</v>
      </c>
    </row>
    <row r="493" spans="4:11" x14ac:dyDescent="0.25">
      <c r="D493" t="e">
        <f ca="1">solve_for_c('True_Odds_Calculator_3-way'!A488,'True_Odds_Calculator_3-way'!B488,'True_Odds_Calculator_3-way'!C488,'Log_working_3-way'!B$1,'Log_working_3-way'!B$2)</f>
        <v>#NAME?</v>
      </c>
      <c r="F493" s="6" t="e">
        <f ca="1">IF('Log_working_3-way'!D493="","",1/'True_Odds_Calculator_3-way'!N488+1/'True_Odds_Calculator_3-way'!O488+1/'True_Odds_Calculator_3-way'!#REF!-1)</f>
        <v>#NAME?</v>
      </c>
      <c r="H493" s="6" t="e">
        <f ca="1">IF('Log_working_3-way'!$D493="","",'True_Odds_Calculator_3-way'!N488/'True_Odds_Calculator_3-way'!A488-1)</f>
        <v>#NAME?</v>
      </c>
      <c r="I493" s="6" t="e">
        <f ca="1">IF('Log_working_3-way'!$D493="","",'True_Odds_Calculator_3-way'!O488/'True_Odds_Calculator_3-way'!B488-1)</f>
        <v>#NAME?</v>
      </c>
      <c r="J493" s="6" t="e">
        <f ca="1">IF('Log_working_3-way'!$D493="","",'True_Odds_Calculator_3-way'!#REF!/'True_Odds_Calculator_3-way'!C488-1)</f>
        <v>#NAME?</v>
      </c>
      <c r="K493" s="6" t="e">
        <f ca="1">IF('Log_working_3-way'!$D493="","",1/'True_Odds_Calculator_3-way'!A488+1/'True_Odds_Calculator_3-way'!B488+1/'True_Odds_Calculator_3-way'!C488-1)</f>
        <v>#NAME?</v>
      </c>
    </row>
    <row r="494" spans="4:11" x14ac:dyDescent="0.25">
      <c r="D494" t="e">
        <f ca="1">solve_for_c('True_Odds_Calculator_3-way'!A489,'True_Odds_Calculator_3-way'!B489,'True_Odds_Calculator_3-way'!C489,'Log_working_3-way'!B$1,'Log_working_3-way'!B$2)</f>
        <v>#NAME?</v>
      </c>
      <c r="F494" s="6" t="e">
        <f ca="1">IF('Log_working_3-way'!D494="","",1/'True_Odds_Calculator_3-way'!N489+1/'True_Odds_Calculator_3-way'!O489+1/'True_Odds_Calculator_3-way'!#REF!-1)</f>
        <v>#NAME?</v>
      </c>
      <c r="H494" s="6" t="e">
        <f ca="1">IF('Log_working_3-way'!$D494="","",'True_Odds_Calculator_3-way'!N489/'True_Odds_Calculator_3-way'!A489-1)</f>
        <v>#NAME?</v>
      </c>
      <c r="I494" s="6" t="e">
        <f ca="1">IF('Log_working_3-way'!$D494="","",'True_Odds_Calculator_3-way'!O489/'True_Odds_Calculator_3-way'!B489-1)</f>
        <v>#NAME?</v>
      </c>
      <c r="J494" s="6" t="e">
        <f ca="1">IF('Log_working_3-way'!$D494="","",'True_Odds_Calculator_3-way'!#REF!/'True_Odds_Calculator_3-way'!C489-1)</f>
        <v>#NAME?</v>
      </c>
      <c r="K494" s="6" t="e">
        <f ca="1">IF('Log_working_3-way'!$D494="","",1/'True_Odds_Calculator_3-way'!A489+1/'True_Odds_Calculator_3-way'!B489+1/'True_Odds_Calculator_3-way'!C489-1)</f>
        <v>#NAME?</v>
      </c>
    </row>
    <row r="495" spans="4:11" x14ac:dyDescent="0.25">
      <c r="D495" t="e">
        <f ca="1">solve_for_c('True_Odds_Calculator_3-way'!A490,'True_Odds_Calculator_3-way'!B490,'True_Odds_Calculator_3-way'!C490,'Log_working_3-way'!B$1,'Log_working_3-way'!B$2)</f>
        <v>#NAME?</v>
      </c>
      <c r="F495" s="6" t="e">
        <f ca="1">IF('Log_working_3-way'!D495="","",1/'True_Odds_Calculator_3-way'!N490+1/'True_Odds_Calculator_3-way'!O490+1/'True_Odds_Calculator_3-way'!#REF!-1)</f>
        <v>#NAME?</v>
      </c>
      <c r="H495" s="6" t="e">
        <f ca="1">IF('Log_working_3-way'!$D495="","",'True_Odds_Calculator_3-way'!N490/'True_Odds_Calculator_3-way'!A490-1)</f>
        <v>#NAME?</v>
      </c>
      <c r="I495" s="6" t="e">
        <f ca="1">IF('Log_working_3-way'!$D495="","",'True_Odds_Calculator_3-way'!O490/'True_Odds_Calculator_3-way'!B490-1)</f>
        <v>#NAME?</v>
      </c>
      <c r="J495" s="6" t="e">
        <f ca="1">IF('Log_working_3-way'!$D495="","",'True_Odds_Calculator_3-way'!#REF!/'True_Odds_Calculator_3-way'!C490-1)</f>
        <v>#NAME?</v>
      </c>
      <c r="K495" s="6" t="e">
        <f ca="1">IF('Log_working_3-way'!$D495="","",1/'True_Odds_Calculator_3-way'!A490+1/'True_Odds_Calculator_3-way'!B490+1/'True_Odds_Calculator_3-way'!C490-1)</f>
        <v>#NAME?</v>
      </c>
    </row>
    <row r="496" spans="4:11" x14ac:dyDescent="0.25">
      <c r="D496" t="e">
        <f ca="1">solve_for_c('True_Odds_Calculator_3-way'!A491,'True_Odds_Calculator_3-way'!B491,'True_Odds_Calculator_3-way'!C491,'Log_working_3-way'!B$1,'Log_working_3-way'!B$2)</f>
        <v>#NAME?</v>
      </c>
      <c r="F496" s="6" t="e">
        <f ca="1">IF('Log_working_3-way'!D496="","",1/'True_Odds_Calculator_3-way'!N491+1/'True_Odds_Calculator_3-way'!O491+1/'True_Odds_Calculator_3-way'!#REF!-1)</f>
        <v>#NAME?</v>
      </c>
      <c r="H496" s="6" t="e">
        <f ca="1">IF('Log_working_3-way'!$D496="","",'True_Odds_Calculator_3-way'!N491/'True_Odds_Calculator_3-way'!A491-1)</f>
        <v>#NAME?</v>
      </c>
      <c r="I496" s="6" t="e">
        <f ca="1">IF('Log_working_3-way'!$D496="","",'True_Odds_Calculator_3-way'!O491/'True_Odds_Calculator_3-way'!B491-1)</f>
        <v>#NAME?</v>
      </c>
      <c r="J496" s="6" t="e">
        <f ca="1">IF('Log_working_3-way'!$D496="","",'True_Odds_Calculator_3-way'!#REF!/'True_Odds_Calculator_3-way'!C491-1)</f>
        <v>#NAME?</v>
      </c>
      <c r="K496" s="6" t="e">
        <f ca="1">IF('Log_working_3-way'!$D496="","",1/'True_Odds_Calculator_3-way'!A491+1/'True_Odds_Calculator_3-way'!B491+1/'True_Odds_Calculator_3-way'!C491-1)</f>
        <v>#NAME?</v>
      </c>
    </row>
    <row r="497" spans="4:11" x14ac:dyDescent="0.25">
      <c r="D497" t="e">
        <f ca="1">solve_for_c('True_Odds_Calculator_3-way'!A492,'True_Odds_Calculator_3-way'!B492,'True_Odds_Calculator_3-way'!C492,'Log_working_3-way'!B$1,'Log_working_3-way'!B$2)</f>
        <v>#NAME?</v>
      </c>
      <c r="F497" s="6" t="e">
        <f ca="1">IF('Log_working_3-way'!D497="","",1/'True_Odds_Calculator_3-way'!N492+1/'True_Odds_Calculator_3-way'!O492+1/'True_Odds_Calculator_3-way'!#REF!-1)</f>
        <v>#NAME?</v>
      </c>
      <c r="H497" s="6" t="e">
        <f ca="1">IF('Log_working_3-way'!$D497="","",'True_Odds_Calculator_3-way'!N492/'True_Odds_Calculator_3-way'!A492-1)</f>
        <v>#NAME?</v>
      </c>
      <c r="I497" s="6" t="e">
        <f ca="1">IF('Log_working_3-way'!$D497="","",'True_Odds_Calculator_3-way'!O492/'True_Odds_Calculator_3-way'!B492-1)</f>
        <v>#NAME?</v>
      </c>
      <c r="J497" s="6" t="e">
        <f ca="1">IF('Log_working_3-way'!$D497="","",'True_Odds_Calculator_3-way'!#REF!/'True_Odds_Calculator_3-way'!C492-1)</f>
        <v>#NAME?</v>
      </c>
      <c r="K497" s="6" t="e">
        <f ca="1">IF('Log_working_3-way'!$D497="","",1/'True_Odds_Calculator_3-way'!A492+1/'True_Odds_Calculator_3-way'!B492+1/'True_Odds_Calculator_3-way'!C492-1)</f>
        <v>#NAME?</v>
      </c>
    </row>
    <row r="498" spans="4:11" x14ac:dyDescent="0.25">
      <c r="D498" t="e">
        <f ca="1">solve_for_c('True_Odds_Calculator_3-way'!A493,'True_Odds_Calculator_3-way'!B493,'True_Odds_Calculator_3-way'!C493,'Log_working_3-way'!B$1,'Log_working_3-way'!B$2)</f>
        <v>#NAME?</v>
      </c>
      <c r="F498" s="6" t="e">
        <f ca="1">IF('Log_working_3-way'!D498="","",1/'True_Odds_Calculator_3-way'!N493+1/'True_Odds_Calculator_3-way'!O493+1/'True_Odds_Calculator_3-way'!#REF!-1)</f>
        <v>#NAME?</v>
      </c>
      <c r="H498" s="6" t="e">
        <f ca="1">IF('Log_working_3-way'!$D498="","",'True_Odds_Calculator_3-way'!N493/'True_Odds_Calculator_3-way'!A493-1)</f>
        <v>#NAME?</v>
      </c>
      <c r="I498" s="6" t="e">
        <f ca="1">IF('Log_working_3-way'!$D498="","",'True_Odds_Calculator_3-way'!O493/'True_Odds_Calculator_3-way'!B493-1)</f>
        <v>#NAME?</v>
      </c>
      <c r="J498" s="6" t="e">
        <f ca="1">IF('Log_working_3-way'!$D498="","",'True_Odds_Calculator_3-way'!#REF!/'True_Odds_Calculator_3-way'!C493-1)</f>
        <v>#NAME?</v>
      </c>
      <c r="K498" s="6" t="e">
        <f ca="1">IF('Log_working_3-way'!$D498="","",1/'True_Odds_Calculator_3-way'!A493+1/'True_Odds_Calculator_3-way'!B493+1/'True_Odds_Calculator_3-way'!C493-1)</f>
        <v>#NAME?</v>
      </c>
    </row>
    <row r="499" spans="4:11" x14ac:dyDescent="0.25">
      <c r="D499" t="e">
        <f ca="1">solve_for_c('True_Odds_Calculator_3-way'!A494,'True_Odds_Calculator_3-way'!B494,'True_Odds_Calculator_3-way'!C494,'Log_working_3-way'!B$1,'Log_working_3-way'!B$2)</f>
        <v>#NAME?</v>
      </c>
      <c r="F499" s="6" t="e">
        <f ca="1">IF('Log_working_3-way'!D499="","",1/'True_Odds_Calculator_3-way'!N494+1/'True_Odds_Calculator_3-way'!O494+1/'True_Odds_Calculator_3-way'!#REF!-1)</f>
        <v>#NAME?</v>
      </c>
      <c r="H499" s="6" t="e">
        <f ca="1">IF('Log_working_3-way'!$D499="","",'True_Odds_Calculator_3-way'!N494/'True_Odds_Calculator_3-way'!A494-1)</f>
        <v>#NAME?</v>
      </c>
      <c r="I499" s="6" t="e">
        <f ca="1">IF('Log_working_3-way'!$D499="","",'True_Odds_Calculator_3-way'!O494/'True_Odds_Calculator_3-way'!B494-1)</f>
        <v>#NAME?</v>
      </c>
      <c r="J499" s="6" t="e">
        <f ca="1">IF('Log_working_3-way'!$D499="","",'True_Odds_Calculator_3-way'!#REF!/'True_Odds_Calculator_3-way'!C494-1)</f>
        <v>#NAME?</v>
      </c>
      <c r="K499" s="6" t="e">
        <f ca="1">IF('Log_working_3-way'!$D499="","",1/'True_Odds_Calculator_3-way'!A494+1/'True_Odds_Calculator_3-way'!B494+1/'True_Odds_Calculator_3-way'!C494-1)</f>
        <v>#NAME?</v>
      </c>
    </row>
    <row r="500" spans="4:11" x14ac:dyDescent="0.25">
      <c r="D500" t="e">
        <f ca="1">solve_for_c('True_Odds_Calculator_3-way'!A495,'True_Odds_Calculator_3-way'!B495,'True_Odds_Calculator_3-way'!C495,'Log_working_3-way'!B$1,'Log_working_3-way'!B$2)</f>
        <v>#NAME?</v>
      </c>
      <c r="F500" s="6" t="e">
        <f ca="1">IF('Log_working_3-way'!D500="","",1/'True_Odds_Calculator_3-way'!N495+1/'True_Odds_Calculator_3-way'!O495+1/'True_Odds_Calculator_3-way'!#REF!-1)</f>
        <v>#NAME?</v>
      </c>
      <c r="H500" s="6" t="e">
        <f ca="1">IF('Log_working_3-way'!$D500="","",'True_Odds_Calculator_3-way'!N495/'True_Odds_Calculator_3-way'!A495-1)</f>
        <v>#NAME?</v>
      </c>
      <c r="I500" s="6" t="e">
        <f ca="1">IF('Log_working_3-way'!$D500="","",'True_Odds_Calculator_3-way'!O495/'True_Odds_Calculator_3-way'!B495-1)</f>
        <v>#NAME?</v>
      </c>
      <c r="J500" s="6" t="e">
        <f ca="1">IF('Log_working_3-way'!$D500="","",'True_Odds_Calculator_3-way'!#REF!/'True_Odds_Calculator_3-way'!C495-1)</f>
        <v>#NAME?</v>
      </c>
      <c r="K500" s="6" t="e">
        <f ca="1">IF('Log_working_3-way'!$D500="","",1/'True_Odds_Calculator_3-way'!A495+1/'True_Odds_Calculator_3-way'!B495+1/'True_Odds_Calculator_3-way'!C495-1)</f>
        <v>#NAME?</v>
      </c>
    </row>
    <row r="501" spans="4:11" x14ac:dyDescent="0.25">
      <c r="D501" t="e">
        <f ca="1">solve_for_c('True_Odds_Calculator_3-way'!A496,'True_Odds_Calculator_3-way'!B496,'True_Odds_Calculator_3-way'!C496,'Log_working_3-way'!B$1,'Log_working_3-way'!B$2)</f>
        <v>#NAME?</v>
      </c>
      <c r="F501" s="6" t="e">
        <f ca="1">IF('Log_working_3-way'!D501="","",1/'True_Odds_Calculator_3-way'!N496+1/'True_Odds_Calculator_3-way'!O496+1/'True_Odds_Calculator_3-way'!#REF!-1)</f>
        <v>#NAME?</v>
      </c>
      <c r="H501" s="6" t="e">
        <f ca="1">IF('Log_working_3-way'!$D501="","",'True_Odds_Calculator_3-way'!N496/'True_Odds_Calculator_3-way'!A496-1)</f>
        <v>#NAME?</v>
      </c>
      <c r="I501" s="6" t="e">
        <f ca="1">IF('Log_working_3-way'!$D501="","",'True_Odds_Calculator_3-way'!O496/'True_Odds_Calculator_3-way'!B496-1)</f>
        <v>#NAME?</v>
      </c>
      <c r="J501" s="6" t="e">
        <f ca="1">IF('Log_working_3-way'!$D501="","",'True_Odds_Calculator_3-way'!#REF!/'True_Odds_Calculator_3-way'!C496-1)</f>
        <v>#NAME?</v>
      </c>
      <c r="K501" s="6" t="e">
        <f ca="1">IF('Log_working_3-way'!$D501="","",1/'True_Odds_Calculator_3-way'!A496+1/'True_Odds_Calculator_3-way'!B496+1/'True_Odds_Calculator_3-way'!C496-1)</f>
        <v>#NAME?</v>
      </c>
    </row>
    <row r="502" spans="4:11" x14ac:dyDescent="0.25">
      <c r="D502" t="e">
        <f ca="1">solve_for_c('True_Odds_Calculator_3-way'!A497,'True_Odds_Calculator_3-way'!B497,'True_Odds_Calculator_3-way'!C497,'Log_working_3-way'!B$1,'Log_working_3-way'!B$2)</f>
        <v>#NAME?</v>
      </c>
      <c r="F502" s="6" t="e">
        <f ca="1">IF('Log_working_3-way'!D502="","",1/'True_Odds_Calculator_3-way'!N497+1/'True_Odds_Calculator_3-way'!O497+1/'True_Odds_Calculator_3-way'!#REF!-1)</f>
        <v>#NAME?</v>
      </c>
      <c r="H502" s="6" t="e">
        <f ca="1">IF('Log_working_3-way'!$D502="","",'True_Odds_Calculator_3-way'!N497/'True_Odds_Calculator_3-way'!A497-1)</f>
        <v>#NAME?</v>
      </c>
      <c r="I502" s="6" t="e">
        <f ca="1">IF('Log_working_3-way'!$D502="","",'True_Odds_Calculator_3-way'!O497/'True_Odds_Calculator_3-way'!B497-1)</f>
        <v>#NAME?</v>
      </c>
      <c r="J502" s="6" t="e">
        <f ca="1">IF('Log_working_3-way'!$D502="","",'True_Odds_Calculator_3-way'!#REF!/'True_Odds_Calculator_3-way'!C497-1)</f>
        <v>#NAME?</v>
      </c>
      <c r="K502" s="6" t="e">
        <f ca="1">IF('Log_working_3-way'!$D502="","",1/'True_Odds_Calculator_3-way'!A497+1/'True_Odds_Calculator_3-way'!B497+1/'True_Odds_Calculator_3-way'!C497-1)</f>
        <v>#NAME?</v>
      </c>
    </row>
    <row r="503" spans="4:11" x14ac:dyDescent="0.25">
      <c r="D503" t="e">
        <f ca="1">solve_for_c('True_Odds_Calculator_3-way'!A498,'True_Odds_Calculator_3-way'!B498,'True_Odds_Calculator_3-way'!C498,'Log_working_3-way'!B$1,'Log_working_3-way'!B$2)</f>
        <v>#NAME?</v>
      </c>
      <c r="F503" s="6" t="e">
        <f ca="1">IF('Log_working_3-way'!D503="","",1/'True_Odds_Calculator_3-way'!N498+1/'True_Odds_Calculator_3-way'!O498+1/'True_Odds_Calculator_3-way'!#REF!-1)</f>
        <v>#NAME?</v>
      </c>
      <c r="H503" s="6" t="e">
        <f ca="1">IF('Log_working_3-way'!$D503="","",'True_Odds_Calculator_3-way'!N498/'True_Odds_Calculator_3-way'!A498-1)</f>
        <v>#NAME?</v>
      </c>
      <c r="I503" s="6" t="e">
        <f ca="1">IF('Log_working_3-way'!$D503="","",'True_Odds_Calculator_3-way'!O498/'True_Odds_Calculator_3-way'!B498-1)</f>
        <v>#NAME?</v>
      </c>
      <c r="J503" s="6" t="e">
        <f ca="1">IF('Log_working_3-way'!$D503="","",'True_Odds_Calculator_3-way'!#REF!/'True_Odds_Calculator_3-way'!C498-1)</f>
        <v>#NAME?</v>
      </c>
      <c r="K503" s="6" t="e">
        <f ca="1">IF('Log_working_3-way'!$D503="","",1/'True_Odds_Calculator_3-way'!A498+1/'True_Odds_Calculator_3-way'!B498+1/'True_Odds_Calculator_3-way'!C498-1)</f>
        <v>#NAME?</v>
      </c>
    </row>
    <row r="504" spans="4:11" x14ac:dyDescent="0.25">
      <c r="D504" t="e">
        <f ca="1">solve_for_c('True_Odds_Calculator_3-way'!A499,'True_Odds_Calculator_3-way'!B499,'True_Odds_Calculator_3-way'!C499,'Log_working_3-way'!B$1,'Log_working_3-way'!B$2)</f>
        <v>#NAME?</v>
      </c>
      <c r="F504" s="6" t="e">
        <f ca="1">IF('Log_working_3-way'!D504="","",1/'True_Odds_Calculator_3-way'!N499+1/'True_Odds_Calculator_3-way'!O499+1/'True_Odds_Calculator_3-way'!#REF!-1)</f>
        <v>#NAME?</v>
      </c>
      <c r="H504" s="6" t="e">
        <f ca="1">IF('Log_working_3-way'!$D504="","",'True_Odds_Calculator_3-way'!N499/'True_Odds_Calculator_3-way'!A499-1)</f>
        <v>#NAME?</v>
      </c>
      <c r="I504" s="6" t="e">
        <f ca="1">IF('Log_working_3-way'!$D504="","",'True_Odds_Calculator_3-way'!O499/'True_Odds_Calculator_3-way'!B499-1)</f>
        <v>#NAME?</v>
      </c>
      <c r="J504" s="6" t="e">
        <f ca="1">IF('Log_working_3-way'!$D504="","",'True_Odds_Calculator_3-way'!#REF!/'True_Odds_Calculator_3-way'!C499-1)</f>
        <v>#NAME?</v>
      </c>
      <c r="K504" s="6" t="e">
        <f ca="1">IF('Log_working_3-way'!$D504="","",1/'True_Odds_Calculator_3-way'!A499+1/'True_Odds_Calculator_3-way'!B499+1/'True_Odds_Calculator_3-way'!C499-1)</f>
        <v>#NAME?</v>
      </c>
    </row>
    <row r="505" spans="4:11" x14ac:dyDescent="0.25">
      <c r="D505" t="e">
        <f ca="1">solve_for_c('True_Odds_Calculator_3-way'!A500,'True_Odds_Calculator_3-way'!B500,'True_Odds_Calculator_3-way'!C500,'Log_working_3-way'!B$1,'Log_working_3-way'!B$2)</f>
        <v>#NAME?</v>
      </c>
      <c r="F505" s="6" t="e">
        <f ca="1">IF('Log_working_3-way'!D505="","",1/'True_Odds_Calculator_3-way'!N500+1/'True_Odds_Calculator_3-way'!O500+1/'True_Odds_Calculator_3-way'!#REF!-1)</f>
        <v>#NAME?</v>
      </c>
      <c r="H505" s="6" t="e">
        <f ca="1">IF('Log_working_3-way'!$D505="","",'True_Odds_Calculator_3-way'!N500/'True_Odds_Calculator_3-way'!A500-1)</f>
        <v>#NAME?</v>
      </c>
      <c r="I505" s="6" t="e">
        <f ca="1">IF('Log_working_3-way'!$D505="","",'True_Odds_Calculator_3-way'!O500/'True_Odds_Calculator_3-way'!B500-1)</f>
        <v>#NAME?</v>
      </c>
      <c r="J505" s="6" t="e">
        <f ca="1">IF('Log_working_3-way'!$D505="","",'True_Odds_Calculator_3-way'!#REF!/'True_Odds_Calculator_3-way'!C500-1)</f>
        <v>#NAME?</v>
      </c>
      <c r="K505" s="6" t="e">
        <f ca="1">IF('Log_working_3-way'!$D505="","",1/'True_Odds_Calculator_3-way'!A500+1/'True_Odds_Calculator_3-way'!B500+1/'True_Odds_Calculator_3-way'!C500-1)</f>
        <v>#NAME?</v>
      </c>
    </row>
    <row r="506" spans="4:11" x14ac:dyDescent="0.25">
      <c r="D506" t="e">
        <f ca="1">solve_for_c('True_Odds_Calculator_3-way'!A501,'True_Odds_Calculator_3-way'!B501,'True_Odds_Calculator_3-way'!C501,'Log_working_3-way'!B$1,'Log_working_3-way'!B$2)</f>
        <v>#NAME?</v>
      </c>
      <c r="F506" s="6" t="e">
        <f ca="1">IF('Log_working_3-way'!D506="","",1/'True_Odds_Calculator_3-way'!N501+1/'True_Odds_Calculator_3-way'!O501+1/'True_Odds_Calculator_3-way'!#REF!-1)</f>
        <v>#NAME?</v>
      </c>
      <c r="H506" s="6" t="e">
        <f ca="1">IF('Log_working_3-way'!$D506="","",'True_Odds_Calculator_3-way'!N501/'True_Odds_Calculator_3-way'!A501-1)</f>
        <v>#NAME?</v>
      </c>
      <c r="I506" s="6" t="e">
        <f ca="1">IF('Log_working_3-way'!$D506="","",'True_Odds_Calculator_3-way'!O501/'True_Odds_Calculator_3-way'!B501-1)</f>
        <v>#NAME?</v>
      </c>
      <c r="J506" s="6" t="e">
        <f ca="1">IF('Log_working_3-way'!$D506="","",'True_Odds_Calculator_3-way'!#REF!/'True_Odds_Calculator_3-way'!C501-1)</f>
        <v>#NAME?</v>
      </c>
      <c r="K506" s="6" t="e">
        <f ca="1">IF('Log_working_3-way'!$D506="","",1/'True_Odds_Calculator_3-way'!A501+1/'True_Odds_Calculator_3-way'!B501+1/'True_Odds_Calculator_3-way'!C501-1)</f>
        <v>#NAME?</v>
      </c>
    </row>
    <row r="507" spans="4:11" x14ac:dyDescent="0.25">
      <c r="D507" t="e">
        <f ca="1">solve_for_c('True_Odds_Calculator_3-way'!A502,'True_Odds_Calculator_3-way'!B502,'True_Odds_Calculator_3-way'!C502,'Log_working_3-way'!B$1,'Log_working_3-way'!B$2)</f>
        <v>#NAME?</v>
      </c>
      <c r="F507" s="6" t="e">
        <f ca="1">IF('Log_working_3-way'!D507="","",1/'True_Odds_Calculator_3-way'!N502+1/'True_Odds_Calculator_3-way'!O502+1/'True_Odds_Calculator_3-way'!#REF!-1)</f>
        <v>#NAME?</v>
      </c>
      <c r="H507" s="6" t="e">
        <f ca="1">IF('Log_working_3-way'!$D507="","",'True_Odds_Calculator_3-way'!N502/'True_Odds_Calculator_3-way'!A502-1)</f>
        <v>#NAME?</v>
      </c>
      <c r="I507" s="6" t="e">
        <f ca="1">IF('Log_working_3-way'!$D507="","",'True_Odds_Calculator_3-way'!O502/'True_Odds_Calculator_3-way'!B502-1)</f>
        <v>#NAME?</v>
      </c>
      <c r="J507" s="6" t="e">
        <f ca="1">IF('Log_working_3-way'!$D507="","",'True_Odds_Calculator_3-way'!#REF!/'True_Odds_Calculator_3-way'!C502-1)</f>
        <v>#NAME?</v>
      </c>
      <c r="K507" s="6" t="e">
        <f ca="1">IF('Log_working_3-way'!$D507="","",1/'True_Odds_Calculator_3-way'!A502+1/'True_Odds_Calculator_3-way'!B502+1/'True_Odds_Calculator_3-way'!C502-1)</f>
        <v>#NAME?</v>
      </c>
    </row>
    <row r="508" spans="4:11" x14ac:dyDescent="0.25">
      <c r="D508" t="e">
        <f ca="1">solve_for_c('True_Odds_Calculator_3-way'!A503,'True_Odds_Calculator_3-way'!B503,'True_Odds_Calculator_3-way'!C503,'Log_working_3-way'!B$1,'Log_working_3-way'!B$2)</f>
        <v>#NAME?</v>
      </c>
      <c r="F508" s="6" t="e">
        <f ca="1">IF('Log_working_3-way'!D508="","",1/'True_Odds_Calculator_3-way'!N503+1/'True_Odds_Calculator_3-way'!O503+1/'True_Odds_Calculator_3-way'!#REF!-1)</f>
        <v>#NAME?</v>
      </c>
      <c r="H508" s="6" t="e">
        <f ca="1">IF('Log_working_3-way'!$D508="","",'True_Odds_Calculator_3-way'!N503/'True_Odds_Calculator_3-way'!A503-1)</f>
        <v>#NAME?</v>
      </c>
      <c r="I508" s="6" t="e">
        <f ca="1">IF('Log_working_3-way'!$D508="","",'True_Odds_Calculator_3-way'!O503/'True_Odds_Calculator_3-way'!B503-1)</f>
        <v>#NAME?</v>
      </c>
      <c r="J508" s="6" t="e">
        <f ca="1">IF('Log_working_3-way'!$D508="","",'True_Odds_Calculator_3-way'!#REF!/'True_Odds_Calculator_3-way'!C503-1)</f>
        <v>#NAME?</v>
      </c>
      <c r="K508" s="6" t="e">
        <f ca="1">IF('Log_working_3-way'!$D508="","",1/'True_Odds_Calculator_3-way'!A503+1/'True_Odds_Calculator_3-way'!B503+1/'True_Odds_Calculator_3-way'!C503-1)</f>
        <v>#NAME?</v>
      </c>
    </row>
    <row r="509" spans="4:11" x14ac:dyDescent="0.25">
      <c r="D509" t="e">
        <f ca="1">solve_for_c('True_Odds_Calculator_3-way'!A504,'True_Odds_Calculator_3-way'!B504,'True_Odds_Calculator_3-way'!C504,'Log_working_3-way'!B$1,'Log_working_3-way'!B$2)</f>
        <v>#NAME?</v>
      </c>
      <c r="F509" s="6" t="e">
        <f ca="1">IF('Log_working_3-way'!D509="","",1/'True_Odds_Calculator_3-way'!N504+1/'True_Odds_Calculator_3-way'!O504+1/'True_Odds_Calculator_3-way'!#REF!-1)</f>
        <v>#NAME?</v>
      </c>
      <c r="H509" s="6" t="e">
        <f ca="1">IF('Log_working_3-way'!$D509="","",'True_Odds_Calculator_3-way'!N504/'True_Odds_Calculator_3-way'!A504-1)</f>
        <v>#NAME?</v>
      </c>
      <c r="I509" s="6" t="e">
        <f ca="1">IF('Log_working_3-way'!$D509="","",'True_Odds_Calculator_3-way'!O504/'True_Odds_Calculator_3-way'!B504-1)</f>
        <v>#NAME?</v>
      </c>
      <c r="J509" s="6" t="e">
        <f ca="1">IF('Log_working_3-way'!$D509="","",'True_Odds_Calculator_3-way'!#REF!/'True_Odds_Calculator_3-way'!C504-1)</f>
        <v>#NAME?</v>
      </c>
      <c r="K509" s="6" t="e">
        <f ca="1">IF('Log_working_3-way'!$D509="","",1/'True_Odds_Calculator_3-way'!A504+1/'True_Odds_Calculator_3-way'!B504+1/'True_Odds_Calculator_3-way'!C504-1)</f>
        <v>#NAME?</v>
      </c>
    </row>
    <row r="510" spans="4:11" x14ac:dyDescent="0.25">
      <c r="D510" t="e">
        <f ca="1">solve_for_c('True_Odds_Calculator_3-way'!A505,'True_Odds_Calculator_3-way'!B505,'True_Odds_Calculator_3-way'!C505,'Log_working_3-way'!B$1,'Log_working_3-way'!B$2)</f>
        <v>#NAME?</v>
      </c>
      <c r="F510" s="6" t="e">
        <f ca="1">IF('Log_working_3-way'!D510="","",1/'True_Odds_Calculator_3-way'!N505+1/'True_Odds_Calculator_3-way'!O505+1/'True_Odds_Calculator_3-way'!#REF!-1)</f>
        <v>#NAME?</v>
      </c>
      <c r="H510" s="6" t="e">
        <f ca="1">IF('Log_working_3-way'!$D510="","",'True_Odds_Calculator_3-way'!N505/'True_Odds_Calculator_3-way'!A505-1)</f>
        <v>#NAME?</v>
      </c>
      <c r="I510" s="6" t="e">
        <f ca="1">IF('Log_working_3-way'!$D510="","",'True_Odds_Calculator_3-way'!O505/'True_Odds_Calculator_3-way'!B505-1)</f>
        <v>#NAME?</v>
      </c>
      <c r="J510" s="6" t="e">
        <f ca="1">IF('Log_working_3-way'!$D510="","",'True_Odds_Calculator_3-way'!#REF!/'True_Odds_Calculator_3-way'!C505-1)</f>
        <v>#NAME?</v>
      </c>
      <c r="K510" s="6" t="e">
        <f ca="1">IF('Log_working_3-way'!$D510="","",1/'True_Odds_Calculator_3-way'!A505+1/'True_Odds_Calculator_3-way'!B505+1/'True_Odds_Calculator_3-way'!C505-1)</f>
        <v>#NAME?</v>
      </c>
    </row>
    <row r="511" spans="4:11" x14ac:dyDescent="0.25">
      <c r="D511" t="e">
        <f ca="1">solve_for_c('True_Odds_Calculator_3-way'!A506,'True_Odds_Calculator_3-way'!B506,'True_Odds_Calculator_3-way'!C506,'Log_working_3-way'!B$1,'Log_working_3-way'!B$2)</f>
        <v>#NAME?</v>
      </c>
      <c r="F511" s="6" t="e">
        <f ca="1">IF('Log_working_3-way'!D511="","",1/'True_Odds_Calculator_3-way'!N506+1/'True_Odds_Calculator_3-way'!O506+1/'True_Odds_Calculator_3-way'!#REF!-1)</f>
        <v>#NAME?</v>
      </c>
      <c r="H511" s="6" t="e">
        <f ca="1">IF('Log_working_3-way'!$D511="","",'True_Odds_Calculator_3-way'!N506/'True_Odds_Calculator_3-way'!A506-1)</f>
        <v>#NAME?</v>
      </c>
      <c r="I511" s="6" t="e">
        <f ca="1">IF('Log_working_3-way'!$D511="","",'True_Odds_Calculator_3-way'!O506/'True_Odds_Calculator_3-way'!B506-1)</f>
        <v>#NAME?</v>
      </c>
      <c r="J511" s="6" t="e">
        <f ca="1">IF('Log_working_3-way'!$D511="","",'True_Odds_Calculator_3-way'!#REF!/'True_Odds_Calculator_3-way'!C506-1)</f>
        <v>#NAME?</v>
      </c>
      <c r="K511" s="6" t="e">
        <f ca="1">IF('Log_working_3-way'!$D511="","",1/'True_Odds_Calculator_3-way'!A506+1/'True_Odds_Calculator_3-way'!B506+1/'True_Odds_Calculator_3-way'!C506-1)</f>
        <v>#NAME?</v>
      </c>
    </row>
    <row r="512" spans="4:11" x14ac:dyDescent="0.25">
      <c r="D512" t="e">
        <f ca="1">solve_for_c('True_Odds_Calculator_3-way'!A507,'True_Odds_Calculator_3-way'!B507,'True_Odds_Calculator_3-way'!C507,'Log_working_3-way'!B$1,'Log_working_3-way'!B$2)</f>
        <v>#NAME?</v>
      </c>
      <c r="F512" s="6" t="e">
        <f ca="1">IF('Log_working_3-way'!D512="","",1/'True_Odds_Calculator_3-way'!N507+1/'True_Odds_Calculator_3-way'!O507+1/'True_Odds_Calculator_3-way'!#REF!-1)</f>
        <v>#NAME?</v>
      </c>
      <c r="H512" s="6" t="e">
        <f ca="1">IF('Log_working_3-way'!$D512="","",'True_Odds_Calculator_3-way'!N507/'True_Odds_Calculator_3-way'!A507-1)</f>
        <v>#NAME?</v>
      </c>
      <c r="I512" s="6" t="e">
        <f ca="1">IF('Log_working_3-way'!$D512="","",'True_Odds_Calculator_3-way'!O507/'True_Odds_Calculator_3-way'!B507-1)</f>
        <v>#NAME?</v>
      </c>
      <c r="J512" s="6" t="e">
        <f ca="1">IF('Log_working_3-way'!$D512="","",'True_Odds_Calculator_3-way'!#REF!/'True_Odds_Calculator_3-way'!C507-1)</f>
        <v>#NAME?</v>
      </c>
      <c r="K512" s="6" t="e">
        <f ca="1">IF('Log_working_3-way'!$D512="","",1/'True_Odds_Calculator_3-way'!A507+1/'True_Odds_Calculator_3-way'!B507+1/'True_Odds_Calculator_3-way'!C507-1)</f>
        <v>#NAME?</v>
      </c>
    </row>
    <row r="513" spans="4:11" x14ac:dyDescent="0.25">
      <c r="D513" t="e">
        <f ca="1">solve_for_c('True_Odds_Calculator_3-way'!A508,'True_Odds_Calculator_3-way'!B508,'True_Odds_Calculator_3-way'!C508,'Log_working_3-way'!B$1,'Log_working_3-way'!B$2)</f>
        <v>#NAME?</v>
      </c>
      <c r="F513" s="6" t="e">
        <f ca="1">IF('Log_working_3-way'!D513="","",1/'True_Odds_Calculator_3-way'!N508+1/'True_Odds_Calculator_3-way'!O508+1/'True_Odds_Calculator_3-way'!#REF!-1)</f>
        <v>#NAME?</v>
      </c>
      <c r="H513" s="6" t="e">
        <f ca="1">IF('Log_working_3-way'!$D513="","",'True_Odds_Calculator_3-way'!N508/'True_Odds_Calculator_3-way'!A508-1)</f>
        <v>#NAME?</v>
      </c>
      <c r="I513" s="6" t="e">
        <f ca="1">IF('Log_working_3-way'!$D513="","",'True_Odds_Calculator_3-way'!O508/'True_Odds_Calculator_3-way'!B508-1)</f>
        <v>#NAME?</v>
      </c>
      <c r="J513" s="6" t="e">
        <f ca="1">IF('Log_working_3-way'!$D513="","",'True_Odds_Calculator_3-way'!#REF!/'True_Odds_Calculator_3-way'!C508-1)</f>
        <v>#NAME?</v>
      </c>
      <c r="K513" s="6" t="e">
        <f ca="1">IF('Log_working_3-way'!$D513="","",1/'True_Odds_Calculator_3-way'!A508+1/'True_Odds_Calculator_3-way'!B508+1/'True_Odds_Calculator_3-way'!C508-1)</f>
        <v>#NAME?</v>
      </c>
    </row>
    <row r="514" spans="4:11" x14ac:dyDescent="0.25">
      <c r="D514" t="e">
        <f ca="1">solve_for_c('True_Odds_Calculator_3-way'!A509,'True_Odds_Calculator_3-way'!B509,'True_Odds_Calculator_3-way'!C509,'Log_working_3-way'!B$1,'Log_working_3-way'!B$2)</f>
        <v>#NAME?</v>
      </c>
      <c r="F514" s="6" t="e">
        <f ca="1">IF('Log_working_3-way'!D514="","",1/'True_Odds_Calculator_3-way'!N509+1/'True_Odds_Calculator_3-way'!O509+1/'True_Odds_Calculator_3-way'!#REF!-1)</f>
        <v>#NAME?</v>
      </c>
      <c r="H514" s="6" t="e">
        <f ca="1">IF('Log_working_3-way'!$D514="","",'True_Odds_Calculator_3-way'!N509/'True_Odds_Calculator_3-way'!A509-1)</f>
        <v>#NAME?</v>
      </c>
      <c r="I514" s="6" t="e">
        <f ca="1">IF('Log_working_3-way'!$D514="","",'True_Odds_Calculator_3-way'!O509/'True_Odds_Calculator_3-way'!B509-1)</f>
        <v>#NAME?</v>
      </c>
      <c r="J514" s="6" t="e">
        <f ca="1">IF('Log_working_3-way'!$D514="","",'True_Odds_Calculator_3-way'!#REF!/'True_Odds_Calculator_3-way'!C509-1)</f>
        <v>#NAME?</v>
      </c>
      <c r="K514" s="6" t="e">
        <f ca="1">IF('Log_working_3-way'!$D514="","",1/'True_Odds_Calculator_3-way'!A509+1/'True_Odds_Calculator_3-way'!B509+1/'True_Odds_Calculator_3-way'!C509-1)</f>
        <v>#NAME?</v>
      </c>
    </row>
    <row r="515" spans="4:11" x14ac:dyDescent="0.25">
      <c r="D515" t="e">
        <f ca="1">solve_for_c('True_Odds_Calculator_3-way'!A510,'True_Odds_Calculator_3-way'!B510,'True_Odds_Calculator_3-way'!C510,'Log_working_3-way'!B$1,'Log_working_3-way'!B$2)</f>
        <v>#NAME?</v>
      </c>
      <c r="F515" s="6" t="e">
        <f ca="1">IF('Log_working_3-way'!D515="","",1/'True_Odds_Calculator_3-way'!N510+1/'True_Odds_Calculator_3-way'!O510+1/'True_Odds_Calculator_3-way'!#REF!-1)</f>
        <v>#NAME?</v>
      </c>
      <c r="H515" s="6" t="e">
        <f ca="1">IF('Log_working_3-way'!$D515="","",'True_Odds_Calculator_3-way'!N510/'True_Odds_Calculator_3-way'!A510-1)</f>
        <v>#NAME?</v>
      </c>
      <c r="I515" s="6" t="e">
        <f ca="1">IF('Log_working_3-way'!$D515="","",'True_Odds_Calculator_3-way'!O510/'True_Odds_Calculator_3-way'!B510-1)</f>
        <v>#NAME?</v>
      </c>
      <c r="J515" s="6" t="e">
        <f ca="1">IF('Log_working_3-way'!$D515="","",'True_Odds_Calculator_3-way'!#REF!/'True_Odds_Calculator_3-way'!C510-1)</f>
        <v>#NAME?</v>
      </c>
      <c r="K515" s="6" t="e">
        <f ca="1">IF('Log_working_3-way'!$D515="","",1/'True_Odds_Calculator_3-way'!A510+1/'True_Odds_Calculator_3-way'!B510+1/'True_Odds_Calculator_3-way'!C510-1)</f>
        <v>#NAME?</v>
      </c>
    </row>
    <row r="516" spans="4:11" x14ac:dyDescent="0.25">
      <c r="D516" t="e">
        <f ca="1">solve_for_c('True_Odds_Calculator_3-way'!A511,'True_Odds_Calculator_3-way'!B511,'True_Odds_Calculator_3-way'!C511,'Log_working_3-way'!B$1,'Log_working_3-way'!B$2)</f>
        <v>#NAME?</v>
      </c>
      <c r="F516" s="6" t="e">
        <f ca="1">IF('Log_working_3-way'!D516="","",1/'True_Odds_Calculator_3-way'!N511+1/'True_Odds_Calculator_3-way'!O511+1/'True_Odds_Calculator_3-way'!#REF!-1)</f>
        <v>#NAME?</v>
      </c>
      <c r="H516" s="6" t="e">
        <f ca="1">IF('Log_working_3-way'!$D516="","",'True_Odds_Calculator_3-way'!N511/'True_Odds_Calculator_3-way'!A511-1)</f>
        <v>#NAME?</v>
      </c>
      <c r="I516" s="6" t="e">
        <f ca="1">IF('Log_working_3-way'!$D516="","",'True_Odds_Calculator_3-way'!O511/'True_Odds_Calculator_3-way'!B511-1)</f>
        <v>#NAME?</v>
      </c>
      <c r="J516" s="6" t="e">
        <f ca="1">IF('Log_working_3-way'!$D516="","",'True_Odds_Calculator_3-way'!#REF!/'True_Odds_Calculator_3-way'!C511-1)</f>
        <v>#NAME?</v>
      </c>
      <c r="K516" s="6" t="e">
        <f ca="1">IF('Log_working_3-way'!$D516="","",1/'True_Odds_Calculator_3-way'!A511+1/'True_Odds_Calculator_3-way'!B511+1/'True_Odds_Calculator_3-way'!C511-1)</f>
        <v>#NAME?</v>
      </c>
    </row>
    <row r="517" spans="4:11" x14ac:dyDescent="0.25">
      <c r="D517" t="e">
        <f ca="1">solve_for_c('True_Odds_Calculator_3-way'!A512,'True_Odds_Calculator_3-way'!B512,'True_Odds_Calculator_3-way'!C512,'Log_working_3-way'!B$1,'Log_working_3-way'!B$2)</f>
        <v>#NAME?</v>
      </c>
      <c r="F517" s="6" t="e">
        <f ca="1">IF('Log_working_3-way'!D517="","",1/'True_Odds_Calculator_3-way'!N512+1/'True_Odds_Calculator_3-way'!O512+1/'True_Odds_Calculator_3-way'!#REF!-1)</f>
        <v>#NAME?</v>
      </c>
      <c r="H517" s="6" t="e">
        <f ca="1">IF('Log_working_3-way'!$D517="","",'True_Odds_Calculator_3-way'!N512/'True_Odds_Calculator_3-way'!A512-1)</f>
        <v>#NAME?</v>
      </c>
      <c r="I517" s="6" t="e">
        <f ca="1">IF('Log_working_3-way'!$D517="","",'True_Odds_Calculator_3-way'!O512/'True_Odds_Calculator_3-way'!B512-1)</f>
        <v>#NAME?</v>
      </c>
      <c r="J517" s="6" t="e">
        <f ca="1">IF('Log_working_3-way'!$D517="","",'True_Odds_Calculator_3-way'!#REF!/'True_Odds_Calculator_3-way'!C512-1)</f>
        <v>#NAME?</v>
      </c>
      <c r="K517" s="6" t="e">
        <f ca="1">IF('Log_working_3-way'!$D517="","",1/'True_Odds_Calculator_3-way'!A512+1/'True_Odds_Calculator_3-way'!B512+1/'True_Odds_Calculator_3-way'!C512-1)</f>
        <v>#NAME?</v>
      </c>
    </row>
    <row r="518" spans="4:11" x14ac:dyDescent="0.25">
      <c r="D518" t="e">
        <f ca="1">solve_for_c('True_Odds_Calculator_3-way'!A513,'True_Odds_Calculator_3-way'!B513,'True_Odds_Calculator_3-way'!C513,'Log_working_3-way'!B$1,'Log_working_3-way'!B$2)</f>
        <v>#NAME?</v>
      </c>
      <c r="F518" s="6" t="e">
        <f ca="1">IF('Log_working_3-way'!D518="","",1/'True_Odds_Calculator_3-way'!N513+1/'True_Odds_Calculator_3-way'!O513+1/'True_Odds_Calculator_3-way'!#REF!-1)</f>
        <v>#NAME?</v>
      </c>
      <c r="H518" s="6" t="e">
        <f ca="1">IF('Log_working_3-way'!$D518="","",'True_Odds_Calculator_3-way'!N513/'True_Odds_Calculator_3-way'!A513-1)</f>
        <v>#NAME?</v>
      </c>
      <c r="I518" s="6" t="e">
        <f ca="1">IF('Log_working_3-way'!$D518="","",'True_Odds_Calculator_3-way'!O513/'True_Odds_Calculator_3-way'!B513-1)</f>
        <v>#NAME?</v>
      </c>
      <c r="J518" s="6" t="e">
        <f ca="1">IF('Log_working_3-way'!$D518="","",'True_Odds_Calculator_3-way'!#REF!/'True_Odds_Calculator_3-way'!C513-1)</f>
        <v>#NAME?</v>
      </c>
      <c r="K518" s="6" t="e">
        <f ca="1">IF('Log_working_3-way'!$D518="","",1/'True_Odds_Calculator_3-way'!A513+1/'True_Odds_Calculator_3-way'!B513+1/'True_Odds_Calculator_3-way'!C513-1)</f>
        <v>#NAME?</v>
      </c>
    </row>
    <row r="519" spans="4:11" x14ac:dyDescent="0.25">
      <c r="D519" t="e">
        <f ca="1">solve_for_c('True_Odds_Calculator_3-way'!A514,'True_Odds_Calculator_3-way'!B514,'True_Odds_Calculator_3-way'!C514,'Log_working_3-way'!B$1,'Log_working_3-way'!B$2)</f>
        <v>#NAME?</v>
      </c>
      <c r="F519" s="6" t="e">
        <f ca="1">IF('Log_working_3-way'!D519="","",1/'True_Odds_Calculator_3-way'!N514+1/'True_Odds_Calculator_3-way'!O514+1/'True_Odds_Calculator_3-way'!#REF!-1)</f>
        <v>#NAME?</v>
      </c>
      <c r="H519" s="6" t="e">
        <f ca="1">IF('Log_working_3-way'!$D519="","",'True_Odds_Calculator_3-way'!N514/'True_Odds_Calculator_3-way'!A514-1)</f>
        <v>#NAME?</v>
      </c>
      <c r="I519" s="6" t="e">
        <f ca="1">IF('Log_working_3-way'!$D519="","",'True_Odds_Calculator_3-way'!O514/'True_Odds_Calculator_3-way'!B514-1)</f>
        <v>#NAME?</v>
      </c>
      <c r="J519" s="6" t="e">
        <f ca="1">IF('Log_working_3-way'!$D519="","",'True_Odds_Calculator_3-way'!#REF!/'True_Odds_Calculator_3-way'!C514-1)</f>
        <v>#NAME?</v>
      </c>
      <c r="K519" s="6" t="e">
        <f ca="1">IF('Log_working_3-way'!$D519="","",1/'True_Odds_Calculator_3-way'!A514+1/'True_Odds_Calculator_3-way'!B514+1/'True_Odds_Calculator_3-way'!C514-1)</f>
        <v>#NAME?</v>
      </c>
    </row>
    <row r="520" spans="4:11" x14ac:dyDescent="0.25">
      <c r="D520" t="e">
        <f ca="1">solve_for_c('True_Odds_Calculator_3-way'!A515,'True_Odds_Calculator_3-way'!B515,'True_Odds_Calculator_3-way'!C515,'Log_working_3-way'!B$1,'Log_working_3-way'!B$2)</f>
        <v>#NAME?</v>
      </c>
      <c r="F520" s="6" t="e">
        <f ca="1">IF('Log_working_3-way'!D520="","",1/'True_Odds_Calculator_3-way'!N515+1/'True_Odds_Calculator_3-way'!O515+1/'True_Odds_Calculator_3-way'!#REF!-1)</f>
        <v>#NAME?</v>
      </c>
      <c r="H520" s="6" t="e">
        <f ca="1">IF('Log_working_3-way'!$D520="","",'True_Odds_Calculator_3-way'!N515/'True_Odds_Calculator_3-way'!A515-1)</f>
        <v>#NAME?</v>
      </c>
      <c r="I520" s="6" t="e">
        <f ca="1">IF('Log_working_3-way'!$D520="","",'True_Odds_Calculator_3-way'!O515/'True_Odds_Calculator_3-way'!B515-1)</f>
        <v>#NAME?</v>
      </c>
      <c r="J520" s="6" t="e">
        <f ca="1">IF('Log_working_3-way'!$D520="","",'True_Odds_Calculator_3-way'!#REF!/'True_Odds_Calculator_3-way'!C515-1)</f>
        <v>#NAME?</v>
      </c>
      <c r="K520" s="6" t="e">
        <f ca="1">IF('Log_working_3-way'!$D520="","",1/'True_Odds_Calculator_3-way'!A515+1/'True_Odds_Calculator_3-way'!B515+1/'True_Odds_Calculator_3-way'!C515-1)</f>
        <v>#NAME?</v>
      </c>
    </row>
    <row r="521" spans="4:11" x14ac:dyDescent="0.25">
      <c r="D521" t="e">
        <f ca="1">solve_for_c('True_Odds_Calculator_3-way'!A516,'True_Odds_Calculator_3-way'!B516,'True_Odds_Calculator_3-way'!C516,'Log_working_3-way'!B$1,'Log_working_3-way'!B$2)</f>
        <v>#NAME?</v>
      </c>
      <c r="F521" s="6" t="e">
        <f ca="1">IF('Log_working_3-way'!D521="","",1/'True_Odds_Calculator_3-way'!N516+1/'True_Odds_Calculator_3-way'!O516+1/'True_Odds_Calculator_3-way'!#REF!-1)</f>
        <v>#NAME?</v>
      </c>
      <c r="H521" s="6" t="e">
        <f ca="1">IF('Log_working_3-way'!$D521="","",'True_Odds_Calculator_3-way'!N516/'True_Odds_Calculator_3-way'!A516-1)</f>
        <v>#NAME?</v>
      </c>
      <c r="I521" s="6" t="e">
        <f ca="1">IF('Log_working_3-way'!$D521="","",'True_Odds_Calculator_3-way'!O516/'True_Odds_Calculator_3-way'!B516-1)</f>
        <v>#NAME?</v>
      </c>
      <c r="J521" s="6" t="e">
        <f ca="1">IF('Log_working_3-way'!$D521="","",'True_Odds_Calculator_3-way'!#REF!/'True_Odds_Calculator_3-way'!C516-1)</f>
        <v>#NAME?</v>
      </c>
      <c r="K521" s="6" t="e">
        <f ca="1">IF('Log_working_3-way'!$D521="","",1/'True_Odds_Calculator_3-way'!A516+1/'True_Odds_Calculator_3-way'!B516+1/'True_Odds_Calculator_3-way'!C516-1)</f>
        <v>#NAME?</v>
      </c>
    </row>
    <row r="522" spans="4:11" x14ac:dyDescent="0.25">
      <c r="D522" t="e">
        <f ca="1">solve_for_c('True_Odds_Calculator_3-way'!A517,'True_Odds_Calculator_3-way'!B517,'True_Odds_Calculator_3-way'!C517,'Log_working_3-way'!B$1,'Log_working_3-way'!B$2)</f>
        <v>#NAME?</v>
      </c>
      <c r="F522" s="6" t="e">
        <f ca="1">IF('Log_working_3-way'!D522="","",1/'True_Odds_Calculator_3-way'!N517+1/'True_Odds_Calculator_3-way'!O517+1/'True_Odds_Calculator_3-way'!#REF!-1)</f>
        <v>#NAME?</v>
      </c>
      <c r="H522" s="6" t="e">
        <f ca="1">IF('Log_working_3-way'!$D522="","",'True_Odds_Calculator_3-way'!N517/'True_Odds_Calculator_3-way'!A517-1)</f>
        <v>#NAME?</v>
      </c>
      <c r="I522" s="6" t="e">
        <f ca="1">IF('Log_working_3-way'!$D522="","",'True_Odds_Calculator_3-way'!O517/'True_Odds_Calculator_3-way'!B517-1)</f>
        <v>#NAME?</v>
      </c>
      <c r="J522" s="6" t="e">
        <f ca="1">IF('Log_working_3-way'!$D522="","",'True_Odds_Calculator_3-way'!#REF!/'True_Odds_Calculator_3-way'!C517-1)</f>
        <v>#NAME?</v>
      </c>
      <c r="K522" s="6" t="e">
        <f ca="1">IF('Log_working_3-way'!$D522="","",1/'True_Odds_Calculator_3-way'!A517+1/'True_Odds_Calculator_3-way'!B517+1/'True_Odds_Calculator_3-way'!C517-1)</f>
        <v>#NAME?</v>
      </c>
    </row>
    <row r="523" spans="4:11" x14ac:dyDescent="0.25">
      <c r="D523" t="e">
        <f ca="1">solve_for_c('True_Odds_Calculator_3-way'!A518,'True_Odds_Calculator_3-way'!B518,'True_Odds_Calculator_3-way'!C518,'Log_working_3-way'!B$1,'Log_working_3-way'!B$2)</f>
        <v>#NAME?</v>
      </c>
      <c r="F523" s="6" t="e">
        <f ca="1">IF('Log_working_3-way'!D523="","",1/'True_Odds_Calculator_3-way'!N518+1/'True_Odds_Calculator_3-way'!O518+1/'True_Odds_Calculator_3-way'!#REF!-1)</f>
        <v>#NAME?</v>
      </c>
      <c r="H523" s="6" t="e">
        <f ca="1">IF('Log_working_3-way'!$D523="","",'True_Odds_Calculator_3-way'!N518/'True_Odds_Calculator_3-way'!A518-1)</f>
        <v>#NAME?</v>
      </c>
      <c r="I523" s="6" t="e">
        <f ca="1">IF('Log_working_3-way'!$D523="","",'True_Odds_Calculator_3-way'!O518/'True_Odds_Calculator_3-way'!B518-1)</f>
        <v>#NAME?</v>
      </c>
      <c r="J523" s="6" t="e">
        <f ca="1">IF('Log_working_3-way'!$D523="","",'True_Odds_Calculator_3-way'!#REF!/'True_Odds_Calculator_3-way'!C518-1)</f>
        <v>#NAME?</v>
      </c>
      <c r="K523" s="6" t="e">
        <f ca="1">IF('Log_working_3-way'!$D523="","",1/'True_Odds_Calculator_3-way'!A518+1/'True_Odds_Calculator_3-way'!B518+1/'True_Odds_Calculator_3-way'!C518-1)</f>
        <v>#NAME?</v>
      </c>
    </row>
    <row r="524" spans="4:11" x14ac:dyDescent="0.25">
      <c r="D524" t="e">
        <f ca="1">solve_for_c('True_Odds_Calculator_3-way'!A519,'True_Odds_Calculator_3-way'!B519,'True_Odds_Calculator_3-way'!C519,'Log_working_3-way'!B$1,'Log_working_3-way'!B$2)</f>
        <v>#NAME?</v>
      </c>
      <c r="F524" s="6" t="e">
        <f ca="1">IF('Log_working_3-way'!D524="","",1/'True_Odds_Calculator_3-way'!N519+1/'True_Odds_Calculator_3-way'!O519+1/'True_Odds_Calculator_3-way'!#REF!-1)</f>
        <v>#NAME?</v>
      </c>
      <c r="H524" s="6" t="e">
        <f ca="1">IF('Log_working_3-way'!$D524="","",'True_Odds_Calculator_3-way'!N519/'True_Odds_Calculator_3-way'!A519-1)</f>
        <v>#NAME?</v>
      </c>
      <c r="I524" s="6" t="e">
        <f ca="1">IF('Log_working_3-way'!$D524="","",'True_Odds_Calculator_3-way'!O519/'True_Odds_Calculator_3-way'!B519-1)</f>
        <v>#NAME?</v>
      </c>
      <c r="J524" s="6" t="e">
        <f ca="1">IF('Log_working_3-way'!$D524="","",'True_Odds_Calculator_3-way'!#REF!/'True_Odds_Calculator_3-way'!C519-1)</f>
        <v>#NAME?</v>
      </c>
      <c r="K524" s="6" t="e">
        <f ca="1">IF('Log_working_3-way'!$D524="","",1/'True_Odds_Calculator_3-way'!A519+1/'True_Odds_Calculator_3-way'!B519+1/'True_Odds_Calculator_3-way'!C519-1)</f>
        <v>#NAME?</v>
      </c>
    </row>
    <row r="525" spans="4:11" x14ac:dyDescent="0.25">
      <c r="D525" t="e">
        <f ca="1">solve_for_c('True_Odds_Calculator_3-way'!A520,'True_Odds_Calculator_3-way'!B520,'True_Odds_Calculator_3-way'!C520,'Log_working_3-way'!B$1,'Log_working_3-way'!B$2)</f>
        <v>#NAME?</v>
      </c>
      <c r="F525" s="6" t="e">
        <f ca="1">IF('Log_working_3-way'!D525="","",1/'True_Odds_Calculator_3-way'!N520+1/'True_Odds_Calculator_3-way'!O520+1/'True_Odds_Calculator_3-way'!#REF!-1)</f>
        <v>#NAME?</v>
      </c>
      <c r="H525" s="6" t="e">
        <f ca="1">IF('Log_working_3-way'!$D525="","",'True_Odds_Calculator_3-way'!N520/'True_Odds_Calculator_3-way'!A520-1)</f>
        <v>#NAME?</v>
      </c>
      <c r="I525" s="6" t="e">
        <f ca="1">IF('Log_working_3-way'!$D525="","",'True_Odds_Calculator_3-way'!O520/'True_Odds_Calculator_3-way'!B520-1)</f>
        <v>#NAME?</v>
      </c>
      <c r="J525" s="6" t="e">
        <f ca="1">IF('Log_working_3-way'!$D525="","",'True_Odds_Calculator_3-way'!#REF!/'True_Odds_Calculator_3-way'!C520-1)</f>
        <v>#NAME?</v>
      </c>
      <c r="K525" s="6" t="e">
        <f ca="1">IF('Log_working_3-way'!$D525="","",1/'True_Odds_Calculator_3-way'!A520+1/'True_Odds_Calculator_3-way'!B520+1/'True_Odds_Calculator_3-way'!C520-1)</f>
        <v>#NAME?</v>
      </c>
    </row>
    <row r="526" spans="4:11" x14ac:dyDescent="0.25">
      <c r="D526" t="e">
        <f ca="1">solve_for_c('True_Odds_Calculator_3-way'!A521,'True_Odds_Calculator_3-way'!B521,'True_Odds_Calculator_3-way'!C521,'Log_working_3-way'!B$1,'Log_working_3-way'!B$2)</f>
        <v>#NAME?</v>
      </c>
      <c r="F526" s="6" t="e">
        <f ca="1">IF('Log_working_3-way'!D526="","",1/'True_Odds_Calculator_3-way'!N521+1/'True_Odds_Calculator_3-way'!O521+1/'True_Odds_Calculator_3-way'!#REF!-1)</f>
        <v>#NAME?</v>
      </c>
      <c r="H526" s="6" t="e">
        <f ca="1">IF('Log_working_3-way'!$D526="","",'True_Odds_Calculator_3-way'!N521/'True_Odds_Calculator_3-way'!A521-1)</f>
        <v>#NAME?</v>
      </c>
      <c r="I526" s="6" t="e">
        <f ca="1">IF('Log_working_3-way'!$D526="","",'True_Odds_Calculator_3-way'!O521/'True_Odds_Calculator_3-way'!B521-1)</f>
        <v>#NAME?</v>
      </c>
      <c r="J526" s="6" t="e">
        <f ca="1">IF('Log_working_3-way'!$D526="","",'True_Odds_Calculator_3-way'!#REF!/'True_Odds_Calculator_3-way'!C521-1)</f>
        <v>#NAME?</v>
      </c>
      <c r="K526" s="6" t="e">
        <f ca="1">IF('Log_working_3-way'!$D526="","",1/'True_Odds_Calculator_3-way'!A521+1/'True_Odds_Calculator_3-way'!B521+1/'True_Odds_Calculator_3-way'!C521-1)</f>
        <v>#NAME?</v>
      </c>
    </row>
    <row r="527" spans="4:11" x14ac:dyDescent="0.25">
      <c r="D527" t="e">
        <f ca="1">solve_for_c('True_Odds_Calculator_3-way'!A522,'True_Odds_Calculator_3-way'!B522,'True_Odds_Calculator_3-way'!C522,'Log_working_3-way'!B$1,'Log_working_3-way'!B$2)</f>
        <v>#NAME?</v>
      </c>
      <c r="F527" s="6" t="e">
        <f ca="1">IF('Log_working_3-way'!D527="","",1/'True_Odds_Calculator_3-way'!N522+1/'True_Odds_Calculator_3-way'!O522+1/'True_Odds_Calculator_3-way'!#REF!-1)</f>
        <v>#NAME?</v>
      </c>
      <c r="H527" s="6" t="e">
        <f ca="1">IF('Log_working_3-way'!$D527="","",'True_Odds_Calculator_3-way'!N522/'True_Odds_Calculator_3-way'!A522-1)</f>
        <v>#NAME?</v>
      </c>
      <c r="I527" s="6" t="e">
        <f ca="1">IF('Log_working_3-way'!$D527="","",'True_Odds_Calculator_3-way'!O522/'True_Odds_Calculator_3-way'!B522-1)</f>
        <v>#NAME?</v>
      </c>
      <c r="J527" s="6" t="e">
        <f ca="1">IF('Log_working_3-way'!$D527="","",'True_Odds_Calculator_3-way'!#REF!/'True_Odds_Calculator_3-way'!C522-1)</f>
        <v>#NAME?</v>
      </c>
      <c r="K527" s="6" t="e">
        <f ca="1">IF('Log_working_3-way'!$D527="","",1/'True_Odds_Calculator_3-way'!A522+1/'True_Odds_Calculator_3-way'!B522+1/'True_Odds_Calculator_3-way'!C522-1)</f>
        <v>#NAME?</v>
      </c>
    </row>
    <row r="528" spans="4:11" x14ac:dyDescent="0.25">
      <c r="D528" t="e">
        <f ca="1">solve_for_c('True_Odds_Calculator_3-way'!A523,'True_Odds_Calculator_3-way'!B523,'True_Odds_Calculator_3-way'!C523,'Log_working_3-way'!B$1,'Log_working_3-way'!B$2)</f>
        <v>#NAME?</v>
      </c>
      <c r="F528" s="6" t="e">
        <f ca="1">IF('Log_working_3-way'!D528="","",1/'True_Odds_Calculator_3-way'!N523+1/'True_Odds_Calculator_3-way'!O523+1/'True_Odds_Calculator_3-way'!#REF!-1)</f>
        <v>#NAME?</v>
      </c>
      <c r="H528" s="6" t="e">
        <f ca="1">IF('Log_working_3-way'!$D528="","",'True_Odds_Calculator_3-way'!N523/'True_Odds_Calculator_3-way'!A523-1)</f>
        <v>#NAME?</v>
      </c>
      <c r="I528" s="6" t="e">
        <f ca="1">IF('Log_working_3-way'!$D528="","",'True_Odds_Calculator_3-way'!O523/'True_Odds_Calculator_3-way'!B523-1)</f>
        <v>#NAME?</v>
      </c>
      <c r="J528" s="6" t="e">
        <f ca="1">IF('Log_working_3-way'!$D528="","",'True_Odds_Calculator_3-way'!#REF!/'True_Odds_Calculator_3-way'!C523-1)</f>
        <v>#NAME?</v>
      </c>
      <c r="K528" s="6" t="e">
        <f ca="1">IF('Log_working_3-way'!$D528="","",1/'True_Odds_Calculator_3-way'!A523+1/'True_Odds_Calculator_3-way'!B523+1/'True_Odds_Calculator_3-way'!C523-1)</f>
        <v>#NAME?</v>
      </c>
    </row>
    <row r="529" spans="4:11" x14ac:dyDescent="0.25">
      <c r="D529" t="e">
        <f ca="1">solve_for_c('True_Odds_Calculator_3-way'!A524,'True_Odds_Calculator_3-way'!B524,'True_Odds_Calculator_3-way'!C524,'Log_working_3-way'!B$1,'Log_working_3-way'!B$2)</f>
        <v>#NAME?</v>
      </c>
      <c r="F529" s="6" t="e">
        <f ca="1">IF('Log_working_3-way'!D529="","",1/'True_Odds_Calculator_3-way'!N524+1/'True_Odds_Calculator_3-way'!O524+1/'True_Odds_Calculator_3-way'!#REF!-1)</f>
        <v>#NAME?</v>
      </c>
      <c r="H529" s="6" t="e">
        <f ca="1">IF('Log_working_3-way'!$D529="","",'True_Odds_Calculator_3-way'!N524/'True_Odds_Calculator_3-way'!A524-1)</f>
        <v>#NAME?</v>
      </c>
      <c r="I529" s="6" t="e">
        <f ca="1">IF('Log_working_3-way'!$D529="","",'True_Odds_Calculator_3-way'!O524/'True_Odds_Calculator_3-way'!B524-1)</f>
        <v>#NAME?</v>
      </c>
      <c r="J529" s="6" t="e">
        <f ca="1">IF('Log_working_3-way'!$D529="","",'True_Odds_Calculator_3-way'!#REF!/'True_Odds_Calculator_3-way'!C524-1)</f>
        <v>#NAME?</v>
      </c>
      <c r="K529" s="6" t="e">
        <f ca="1">IF('Log_working_3-way'!$D529="","",1/'True_Odds_Calculator_3-way'!A524+1/'True_Odds_Calculator_3-way'!B524+1/'True_Odds_Calculator_3-way'!C524-1)</f>
        <v>#NAME?</v>
      </c>
    </row>
    <row r="530" spans="4:11" x14ac:dyDescent="0.25">
      <c r="D530" t="e">
        <f ca="1">solve_for_c('True_Odds_Calculator_3-way'!A525,'True_Odds_Calculator_3-way'!B525,'True_Odds_Calculator_3-way'!C525,'Log_working_3-way'!B$1,'Log_working_3-way'!B$2)</f>
        <v>#NAME?</v>
      </c>
      <c r="F530" s="6" t="e">
        <f ca="1">IF('Log_working_3-way'!D530="","",1/'True_Odds_Calculator_3-way'!N525+1/'True_Odds_Calculator_3-way'!O525+1/'True_Odds_Calculator_3-way'!#REF!-1)</f>
        <v>#NAME?</v>
      </c>
      <c r="H530" s="6" t="e">
        <f ca="1">IF('Log_working_3-way'!$D530="","",'True_Odds_Calculator_3-way'!N525/'True_Odds_Calculator_3-way'!A525-1)</f>
        <v>#NAME?</v>
      </c>
      <c r="I530" s="6" t="e">
        <f ca="1">IF('Log_working_3-way'!$D530="","",'True_Odds_Calculator_3-way'!O525/'True_Odds_Calculator_3-way'!B525-1)</f>
        <v>#NAME?</v>
      </c>
      <c r="J530" s="6" t="e">
        <f ca="1">IF('Log_working_3-way'!$D530="","",'True_Odds_Calculator_3-way'!#REF!/'True_Odds_Calculator_3-way'!C525-1)</f>
        <v>#NAME?</v>
      </c>
      <c r="K530" s="6" t="e">
        <f ca="1">IF('Log_working_3-way'!$D530="","",1/'True_Odds_Calculator_3-way'!A525+1/'True_Odds_Calculator_3-way'!B525+1/'True_Odds_Calculator_3-way'!C525-1)</f>
        <v>#NAME?</v>
      </c>
    </row>
    <row r="531" spans="4:11" x14ac:dyDescent="0.25">
      <c r="D531" t="e">
        <f ca="1">solve_for_c('True_Odds_Calculator_3-way'!A526,'True_Odds_Calculator_3-way'!B526,'True_Odds_Calculator_3-way'!C526,'Log_working_3-way'!B$1,'Log_working_3-way'!B$2)</f>
        <v>#NAME?</v>
      </c>
      <c r="F531" s="6" t="e">
        <f ca="1">IF('Log_working_3-way'!D531="","",1/'True_Odds_Calculator_3-way'!N526+1/'True_Odds_Calculator_3-way'!O526+1/'True_Odds_Calculator_3-way'!#REF!-1)</f>
        <v>#NAME?</v>
      </c>
      <c r="H531" s="6" t="e">
        <f ca="1">IF('Log_working_3-way'!$D531="","",'True_Odds_Calculator_3-way'!N526/'True_Odds_Calculator_3-way'!A526-1)</f>
        <v>#NAME?</v>
      </c>
      <c r="I531" s="6" t="e">
        <f ca="1">IF('Log_working_3-way'!$D531="","",'True_Odds_Calculator_3-way'!O526/'True_Odds_Calculator_3-way'!B526-1)</f>
        <v>#NAME?</v>
      </c>
      <c r="J531" s="6" t="e">
        <f ca="1">IF('Log_working_3-way'!$D531="","",'True_Odds_Calculator_3-way'!#REF!/'True_Odds_Calculator_3-way'!C526-1)</f>
        <v>#NAME?</v>
      </c>
      <c r="K531" s="6" t="e">
        <f ca="1">IF('Log_working_3-way'!$D531="","",1/'True_Odds_Calculator_3-way'!A526+1/'True_Odds_Calculator_3-way'!B526+1/'True_Odds_Calculator_3-way'!C526-1)</f>
        <v>#NAME?</v>
      </c>
    </row>
    <row r="532" spans="4:11" x14ac:dyDescent="0.25">
      <c r="D532" t="e">
        <f ca="1">solve_for_c('True_Odds_Calculator_3-way'!A527,'True_Odds_Calculator_3-way'!B527,'True_Odds_Calculator_3-way'!C527,'Log_working_3-way'!B$1,'Log_working_3-way'!B$2)</f>
        <v>#NAME?</v>
      </c>
      <c r="F532" s="6" t="e">
        <f ca="1">IF('Log_working_3-way'!D532="","",1/'True_Odds_Calculator_3-way'!N527+1/'True_Odds_Calculator_3-way'!O527+1/'True_Odds_Calculator_3-way'!#REF!-1)</f>
        <v>#NAME?</v>
      </c>
      <c r="H532" s="6" t="e">
        <f ca="1">IF('Log_working_3-way'!$D532="","",'True_Odds_Calculator_3-way'!N527/'True_Odds_Calculator_3-way'!A527-1)</f>
        <v>#NAME?</v>
      </c>
      <c r="I532" s="6" t="e">
        <f ca="1">IF('Log_working_3-way'!$D532="","",'True_Odds_Calculator_3-way'!O527/'True_Odds_Calculator_3-way'!B527-1)</f>
        <v>#NAME?</v>
      </c>
      <c r="J532" s="6" t="e">
        <f ca="1">IF('Log_working_3-way'!$D532="","",'True_Odds_Calculator_3-way'!#REF!/'True_Odds_Calculator_3-way'!C527-1)</f>
        <v>#NAME?</v>
      </c>
      <c r="K532" s="6" t="e">
        <f ca="1">IF('Log_working_3-way'!$D532="","",1/'True_Odds_Calculator_3-way'!A527+1/'True_Odds_Calculator_3-way'!B527+1/'True_Odds_Calculator_3-way'!C527-1)</f>
        <v>#NAME?</v>
      </c>
    </row>
    <row r="533" spans="4:11" x14ac:dyDescent="0.25">
      <c r="D533" t="e">
        <f ca="1">solve_for_c('True_Odds_Calculator_3-way'!A528,'True_Odds_Calculator_3-way'!B528,'True_Odds_Calculator_3-way'!C528,'Log_working_3-way'!B$1,'Log_working_3-way'!B$2)</f>
        <v>#NAME?</v>
      </c>
      <c r="F533" s="6" t="e">
        <f ca="1">IF('Log_working_3-way'!D533="","",1/'True_Odds_Calculator_3-way'!N528+1/'True_Odds_Calculator_3-way'!O528+1/'True_Odds_Calculator_3-way'!#REF!-1)</f>
        <v>#NAME?</v>
      </c>
      <c r="H533" s="6" t="e">
        <f ca="1">IF('Log_working_3-way'!$D533="","",'True_Odds_Calculator_3-way'!N528/'True_Odds_Calculator_3-way'!A528-1)</f>
        <v>#NAME?</v>
      </c>
      <c r="I533" s="6" t="e">
        <f ca="1">IF('Log_working_3-way'!$D533="","",'True_Odds_Calculator_3-way'!O528/'True_Odds_Calculator_3-way'!B528-1)</f>
        <v>#NAME?</v>
      </c>
      <c r="J533" s="6" t="e">
        <f ca="1">IF('Log_working_3-way'!$D533="","",'True_Odds_Calculator_3-way'!#REF!/'True_Odds_Calculator_3-way'!C528-1)</f>
        <v>#NAME?</v>
      </c>
      <c r="K533" s="6" t="e">
        <f ca="1">IF('Log_working_3-way'!$D533="","",1/'True_Odds_Calculator_3-way'!A528+1/'True_Odds_Calculator_3-way'!B528+1/'True_Odds_Calculator_3-way'!C528-1)</f>
        <v>#NAME?</v>
      </c>
    </row>
    <row r="534" spans="4:11" x14ac:dyDescent="0.25">
      <c r="D534" t="e">
        <f ca="1">solve_for_c('True_Odds_Calculator_3-way'!A529,'True_Odds_Calculator_3-way'!B529,'True_Odds_Calculator_3-way'!C529,'Log_working_3-way'!B$1,'Log_working_3-way'!B$2)</f>
        <v>#NAME?</v>
      </c>
      <c r="F534" s="6" t="e">
        <f ca="1">IF('Log_working_3-way'!D534="","",1/'True_Odds_Calculator_3-way'!N529+1/'True_Odds_Calculator_3-way'!O529+1/'True_Odds_Calculator_3-way'!#REF!-1)</f>
        <v>#NAME?</v>
      </c>
      <c r="H534" s="6" t="e">
        <f ca="1">IF('Log_working_3-way'!$D534="","",'True_Odds_Calculator_3-way'!N529/'True_Odds_Calculator_3-way'!A529-1)</f>
        <v>#NAME?</v>
      </c>
      <c r="I534" s="6" t="e">
        <f ca="1">IF('Log_working_3-way'!$D534="","",'True_Odds_Calculator_3-way'!O529/'True_Odds_Calculator_3-way'!B529-1)</f>
        <v>#NAME?</v>
      </c>
      <c r="J534" s="6" t="e">
        <f ca="1">IF('Log_working_3-way'!$D534="","",'True_Odds_Calculator_3-way'!#REF!/'True_Odds_Calculator_3-way'!C529-1)</f>
        <v>#NAME?</v>
      </c>
      <c r="K534" s="6" t="e">
        <f ca="1">IF('Log_working_3-way'!$D534="","",1/'True_Odds_Calculator_3-way'!A529+1/'True_Odds_Calculator_3-way'!B529+1/'True_Odds_Calculator_3-way'!C529-1)</f>
        <v>#NAME?</v>
      </c>
    </row>
    <row r="535" spans="4:11" x14ac:dyDescent="0.25">
      <c r="D535" t="e">
        <f ca="1">solve_for_c('True_Odds_Calculator_3-way'!A530,'True_Odds_Calculator_3-way'!B530,'True_Odds_Calculator_3-way'!C530,'Log_working_3-way'!B$1,'Log_working_3-way'!B$2)</f>
        <v>#NAME?</v>
      </c>
      <c r="F535" s="6" t="e">
        <f ca="1">IF('Log_working_3-way'!D535="","",1/'True_Odds_Calculator_3-way'!N530+1/'True_Odds_Calculator_3-way'!O530+1/'True_Odds_Calculator_3-way'!#REF!-1)</f>
        <v>#NAME?</v>
      </c>
      <c r="H535" s="6" t="e">
        <f ca="1">IF('Log_working_3-way'!$D535="","",'True_Odds_Calculator_3-way'!N530/'True_Odds_Calculator_3-way'!A530-1)</f>
        <v>#NAME?</v>
      </c>
      <c r="I535" s="6" t="e">
        <f ca="1">IF('Log_working_3-way'!$D535="","",'True_Odds_Calculator_3-way'!O530/'True_Odds_Calculator_3-way'!B530-1)</f>
        <v>#NAME?</v>
      </c>
      <c r="J535" s="6" t="e">
        <f ca="1">IF('Log_working_3-way'!$D535="","",'True_Odds_Calculator_3-way'!#REF!/'True_Odds_Calculator_3-way'!C530-1)</f>
        <v>#NAME?</v>
      </c>
      <c r="K535" s="6" t="e">
        <f ca="1">IF('Log_working_3-way'!$D535="","",1/'True_Odds_Calculator_3-way'!A530+1/'True_Odds_Calculator_3-way'!B530+1/'True_Odds_Calculator_3-way'!C530-1)</f>
        <v>#NAME?</v>
      </c>
    </row>
    <row r="536" spans="4:11" x14ac:dyDescent="0.25">
      <c r="D536" t="e">
        <f ca="1">solve_for_c('True_Odds_Calculator_3-way'!A531,'True_Odds_Calculator_3-way'!B531,'True_Odds_Calculator_3-way'!C531,'Log_working_3-way'!B$1,'Log_working_3-way'!B$2)</f>
        <v>#NAME?</v>
      </c>
      <c r="F536" s="6" t="e">
        <f ca="1">IF('Log_working_3-way'!D536="","",1/'True_Odds_Calculator_3-way'!N531+1/'True_Odds_Calculator_3-way'!O531+1/'True_Odds_Calculator_3-way'!#REF!-1)</f>
        <v>#NAME?</v>
      </c>
      <c r="H536" s="6" t="e">
        <f ca="1">IF('Log_working_3-way'!$D536="","",'True_Odds_Calculator_3-way'!N531/'True_Odds_Calculator_3-way'!A531-1)</f>
        <v>#NAME?</v>
      </c>
      <c r="I536" s="6" t="e">
        <f ca="1">IF('Log_working_3-way'!$D536="","",'True_Odds_Calculator_3-way'!O531/'True_Odds_Calculator_3-way'!B531-1)</f>
        <v>#NAME?</v>
      </c>
      <c r="J536" s="6" t="e">
        <f ca="1">IF('Log_working_3-way'!$D536="","",'True_Odds_Calculator_3-way'!#REF!/'True_Odds_Calculator_3-way'!C531-1)</f>
        <v>#NAME?</v>
      </c>
      <c r="K536" s="6" t="e">
        <f ca="1">IF('Log_working_3-way'!$D536="","",1/'True_Odds_Calculator_3-way'!A531+1/'True_Odds_Calculator_3-way'!B531+1/'True_Odds_Calculator_3-way'!C531-1)</f>
        <v>#NAME?</v>
      </c>
    </row>
    <row r="537" spans="4:11" x14ac:dyDescent="0.25">
      <c r="D537" t="e">
        <f ca="1">solve_for_c('True_Odds_Calculator_3-way'!A532,'True_Odds_Calculator_3-way'!B532,'True_Odds_Calculator_3-way'!C532,'Log_working_3-way'!B$1,'Log_working_3-way'!B$2)</f>
        <v>#NAME?</v>
      </c>
      <c r="F537" s="6" t="e">
        <f ca="1">IF('Log_working_3-way'!D537="","",1/'True_Odds_Calculator_3-way'!N532+1/'True_Odds_Calculator_3-way'!O532+1/'True_Odds_Calculator_3-way'!#REF!-1)</f>
        <v>#NAME?</v>
      </c>
      <c r="H537" s="6" t="e">
        <f ca="1">IF('Log_working_3-way'!$D537="","",'True_Odds_Calculator_3-way'!N532/'True_Odds_Calculator_3-way'!A532-1)</f>
        <v>#NAME?</v>
      </c>
      <c r="I537" s="6" t="e">
        <f ca="1">IF('Log_working_3-way'!$D537="","",'True_Odds_Calculator_3-way'!O532/'True_Odds_Calculator_3-way'!B532-1)</f>
        <v>#NAME?</v>
      </c>
      <c r="J537" s="6" t="e">
        <f ca="1">IF('Log_working_3-way'!$D537="","",'True_Odds_Calculator_3-way'!#REF!/'True_Odds_Calculator_3-way'!C532-1)</f>
        <v>#NAME?</v>
      </c>
      <c r="K537" s="6" t="e">
        <f ca="1">IF('Log_working_3-way'!$D537="","",1/'True_Odds_Calculator_3-way'!A532+1/'True_Odds_Calculator_3-way'!B532+1/'True_Odds_Calculator_3-way'!C532-1)</f>
        <v>#NAME?</v>
      </c>
    </row>
    <row r="538" spans="4:11" x14ac:dyDescent="0.25">
      <c r="D538" t="e">
        <f ca="1">solve_for_c('True_Odds_Calculator_3-way'!A533,'True_Odds_Calculator_3-way'!B533,'True_Odds_Calculator_3-way'!C533,'Log_working_3-way'!B$1,'Log_working_3-way'!B$2)</f>
        <v>#NAME?</v>
      </c>
      <c r="F538" s="6" t="e">
        <f ca="1">IF('Log_working_3-way'!D538="","",1/'True_Odds_Calculator_3-way'!N533+1/'True_Odds_Calculator_3-way'!O533+1/'True_Odds_Calculator_3-way'!#REF!-1)</f>
        <v>#NAME?</v>
      </c>
      <c r="H538" s="6" t="e">
        <f ca="1">IF('Log_working_3-way'!$D538="","",'True_Odds_Calculator_3-way'!N533/'True_Odds_Calculator_3-way'!A533-1)</f>
        <v>#NAME?</v>
      </c>
      <c r="I538" s="6" t="e">
        <f ca="1">IF('Log_working_3-way'!$D538="","",'True_Odds_Calculator_3-way'!O533/'True_Odds_Calculator_3-way'!B533-1)</f>
        <v>#NAME?</v>
      </c>
      <c r="J538" s="6" t="e">
        <f ca="1">IF('Log_working_3-way'!$D538="","",'True_Odds_Calculator_3-way'!#REF!/'True_Odds_Calculator_3-way'!C533-1)</f>
        <v>#NAME?</v>
      </c>
      <c r="K538" s="6" t="e">
        <f ca="1">IF('Log_working_3-way'!$D538="","",1/'True_Odds_Calculator_3-way'!A533+1/'True_Odds_Calculator_3-way'!B533+1/'True_Odds_Calculator_3-way'!C533-1)</f>
        <v>#NAME?</v>
      </c>
    </row>
    <row r="539" spans="4:11" x14ac:dyDescent="0.25">
      <c r="D539" t="e">
        <f ca="1">solve_for_c('True_Odds_Calculator_3-way'!A534,'True_Odds_Calculator_3-way'!B534,'True_Odds_Calculator_3-way'!C534,'Log_working_3-way'!B$1,'Log_working_3-way'!B$2)</f>
        <v>#NAME?</v>
      </c>
      <c r="F539" s="6" t="e">
        <f ca="1">IF('Log_working_3-way'!D539="","",1/'True_Odds_Calculator_3-way'!N534+1/'True_Odds_Calculator_3-way'!O534+1/'True_Odds_Calculator_3-way'!#REF!-1)</f>
        <v>#NAME?</v>
      </c>
      <c r="H539" s="6" t="e">
        <f ca="1">IF('Log_working_3-way'!$D539="","",'True_Odds_Calculator_3-way'!N534/'True_Odds_Calculator_3-way'!A534-1)</f>
        <v>#NAME?</v>
      </c>
      <c r="I539" s="6" t="e">
        <f ca="1">IF('Log_working_3-way'!$D539="","",'True_Odds_Calculator_3-way'!O534/'True_Odds_Calculator_3-way'!B534-1)</f>
        <v>#NAME?</v>
      </c>
      <c r="J539" s="6" t="e">
        <f ca="1">IF('Log_working_3-way'!$D539="","",'True_Odds_Calculator_3-way'!#REF!/'True_Odds_Calculator_3-way'!C534-1)</f>
        <v>#NAME?</v>
      </c>
      <c r="K539" s="6" t="e">
        <f ca="1">IF('Log_working_3-way'!$D539="","",1/'True_Odds_Calculator_3-way'!A534+1/'True_Odds_Calculator_3-way'!B534+1/'True_Odds_Calculator_3-way'!C534-1)</f>
        <v>#NAME?</v>
      </c>
    </row>
    <row r="540" spans="4:11" x14ac:dyDescent="0.25">
      <c r="D540" t="e">
        <f ca="1">solve_for_c('True_Odds_Calculator_3-way'!A535,'True_Odds_Calculator_3-way'!B535,'True_Odds_Calculator_3-way'!C535,'Log_working_3-way'!B$1,'Log_working_3-way'!B$2)</f>
        <v>#NAME?</v>
      </c>
      <c r="F540" s="6" t="e">
        <f ca="1">IF('Log_working_3-way'!D540="","",1/'True_Odds_Calculator_3-way'!N535+1/'True_Odds_Calculator_3-way'!O535+1/'True_Odds_Calculator_3-way'!#REF!-1)</f>
        <v>#NAME?</v>
      </c>
      <c r="H540" s="6" t="e">
        <f ca="1">IF('Log_working_3-way'!$D540="","",'True_Odds_Calculator_3-way'!N535/'True_Odds_Calculator_3-way'!A535-1)</f>
        <v>#NAME?</v>
      </c>
      <c r="I540" s="6" t="e">
        <f ca="1">IF('Log_working_3-way'!$D540="","",'True_Odds_Calculator_3-way'!O535/'True_Odds_Calculator_3-way'!B535-1)</f>
        <v>#NAME?</v>
      </c>
      <c r="J540" s="6" t="e">
        <f ca="1">IF('Log_working_3-way'!$D540="","",'True_Odds_Calculator_3-way'!#REF!/'True_Odds_Calculator_3-way'!C535-1)</f>
        <v>#NAME?</v>
      </c>
      <c r="K540" s="6" t="e">
        <f ca="1">IF('Log_working_3-way'!$D540="","",1/'True_Odds_Calculator_3-way'!A535+1/'True_Odds_Calculator_3-way'!B535+1/'True_Odds_Calculator_3-way'!C535-1)</f>
        <v>#NAME?</v>
      </c>
    </row>
    <row r="541" spans="4:11" x14ac:dyDescent="0.25">
      <c r="D541" t="e">
        <f ca="1">solve_for_c('True_Odds_Calculator_3-way'!A536,'True_Odds_Calculator_3-way'!B536,'True_Odds_Calculator_3-way'!C536,'Log_working_3-way'!B$1,'Log_working_3-way'!B$2)</f>
        <v>#NAME?</v>
      </c>
      <c r="F541" s="6" t="e">
        <f ca="1">IF('Log_working_3-way'!D541="","",1/'True_Odds_Calculator_3-way'!N536+1/'True_Odds_Calculator_3-way'!O536+1/'True_Odds_Calculator_3-way'!#REF!-1)</f>
        <v>#NAME?</v>
      </c>
      <c r="H541" s="6" t="e">
        <f ca="1">IF('Log_working_3-way'!$D541="","",'True_Odds_Calculator_3-way'!N536/'True_Odds_Calculator_3-way'!A536-1)</f>
        <v>#NAME?</v>
      </c>
      <c r="I541" s="6" t="e">
        <f ca="1">IF('Log_working_3-way'!$D541="","",'True_Odds_Calculator_3-way'!O536/'True_Odds_Calculator_3-way'!B536-1)</f>
        <v>#NAME?</v>
      </c>
      <c r="J541" s="6" t="e">
        <f ca="1">IF('Log_working_3-way'!$D541="","",'True_Odds_Calculator_3-way'!#REF!/'True_Odds_Calculator_3-way'!C536-1)</f>
        <v>#NAME?</v>
      </c>
      <c r="K541" s="6" t="e">
        <f ca="1">IF('Log_working_3-way'!$D541="","",1/'True_Odds_Calculator_3-way'!A536+1/'True_Odds_Calculator_3-way'!B536+1/'True_Odds_Calculator_3-way'!C536-1)</f>
        <v>#NAME?</v>
      </c>
    </row>
    <row r="542" spans="4:11" x14ac:dyDescent="0.25">
      <c r="D542" t="e">
        <f ca="1">solve_for_c('True_Odds_Calculator_3-way'!A537,'True_Odds_Calculator_3-way'!B537,'True_Odds_Calculator_3-way'!C537,'Log_working_3-way'!B$1,'Log_working_3-way'!B$2)</f>
        <v>#NAME?</v>
      </c>
      <c r="F542" s="6" t="e">
        <f ca="1">IF('Log_working_3-way'!D542="","",1/'True_Odds_Calculator_3-way'!N537+1/'True_Odds_Calculator_3-way'!O537+1/'True_Odds_Calculator_3-way'!#REF!-1)</f>
        <v>#NAME?</v>
      </c>
      <c r="H542" s="6" t="e">
        <f ca="1">IF('Log_working_3-way'!$D542="","",'True_Odds_Calculator_3-way'!N537/'True_Odds_Calculator_3-way'!A537-1)</f>
        <v>#NAME?</v>
      </c>
      <c r="I542" s="6" t="e">
        <f ca="1">IF('Log_working_3-way'!$D542="","",'True_Odds_Calculator_3-way'!O537/'True_Odds_Calculator_3-way'!B537-1)</f>
        <v>#NAME?</v>
      </c>
      <c r="J542" s="6" t="e">
        <f ca="1">IF('Log_working_3-way'!$D542="","",'True_Odds_Calculator_3-way'!#REF!/'True_Odds_Calculator_3-way'!C537-1)</f>
        <v>#NAME?</v>
      </c>
      <c r="K542" s="6" t="e">
        <f ca="1">IF('Log_working_3-way'!$D542="","",1/'True_Odds_Calculator_3-way'!A537+1/'True_Odds_Calculator_3-way'!B537+1/'True_Odds_Calculator_3-way'!C537-1)</f>
        <v>#NAME?</v>
      </c>
    </row>
    <row r="543" spans="4:11" x14ac:dyDescent="0.25">
      <c r="D543" t="e">
        <f ca="1">solve_for_c('True_Odds_Calculator_3-way'!A538,'True_Odds_Calculator_3-way'!B538,'True_Odds_Calculator_3-way'!C538,'Log_working_3-way'!B$1,'Log_working_3-way'!B$2)</f>
        <v>#NAME?</v>
      </c>
      <c r="F543" s="6" t="e">
        <f ca="1">IF('Log_working_3-way'!D543="","",1/'True_Odds_Calculator_3-way'!N538+1/'True_Odds_Calculator_3-way'!O538+1/'True_Odds_Calculator_3-way'!#REF!-1)</f>
        <v>#NAME?</v>
      </c>
      <c r="H543" s="6" t="e">
        <f ca="1">IF('Log_working_3-way'!$D543="","",'True_Odds_Calculator_3-way'!N538/'True_Odds_Calculator_3-way'!A538-1)</f>
        <v>#NAME?</v>
      </c>
      <c r="I543" s="6" t="e">
        <f ca="1">IF('Log_working_3-way'!$D543="","",'True_Odds_Calculator_3-way'!O538/'True_Odds_Calculator_3-way'!B538-1)</f>
        <v>#NAME?</v>
      </c>
      <c r="J543" s="6" t="e">
        <f ca="1">IF('Log_working_3-way'!$D543="","",'True_Odds_Calculator_3-way'!#REF!/'True_Odds_Calculator_3-way'!C538-1)</f>
        <v>#NAME?</v>
      </c>
      <c r="K543" s="6" t="e">
        <f ca="1">IF('Log_working_3-way'!$D543="","",1/'True_Odds_Calculator_3-way'!A538+1/'True_Odds_Calculator_3-way'!B538+1/'True_Odds_Calculator_3-way'!C538-1)</f>
        <v>#NAME?</v>
      </c>
    </row>
    <row r="544" spans="4:11" x14ac:dyDescent="0.25">
      <c r="D544" t="e">
        <f ca="1">solve_for_c('True_Odds_Calculator_3-way'!A539,'True_Odds_Calculator_3-way'!B539,'True_Odds_Calculator_3-way'!C539,'Log_working_3-way'!B$1,'Log_working_3-way'!B$2)</f>
        <v>#NAME?</v>
      </c>
      <c r="F544" s="6" t="e">
        <f ca="1">IF('Log_working_3-way'!D544="","",1/'True_Odds_Calculator_3-way'!N539+1/'True_Odds_Calculator_3-way'!O539+1/'True_Odds_Calculator_3-way'!#REF!-1)</f>
        <v>#NAME?</v>
      </c>
      <c r="H544" s="6" t="e">
        <f ca="1">IF('Log_working_3-way'!$D544="","",'True_Odds_Calculator_3-way'!N539/'True_Odds_Calculator_3-way'!A539-1)</f>
        <v>#NAME?</v>
      </c>
      <c r="I544" s="6" t="e">
        <f ca="1">IF('Log_working_3-way'!$D544="","",'True_Odds_Calculator_3-way'!O539/'True_Odds_Calculator_3-way'!B539-1)</f>
        <v>#NAME?</v>
      </c>
      <c r="J544" s="6" t="e">
        <f ca="1">IF('Log_working_3-way'!$D544="","",'True_Odds_Calculator_3-way'!#REF!/'True_Odds_Calculator_3-way'!C539-1)</f>
        <v>#NAME?</v>
      </c>
      <c r="K544" s="6" t="e">
        <f ca="1">IF('Log_working_3-way'!$D544="","",1/'True_Odds_Calculator_3-way'!A539+1/'True_Odds_Calculator_3-way'!B539+1/'True_Odds_Calculator_3-way'!C539-1)</f>
        <v>#NAME?</v>
      </c>
    </row>
    <row r="545" spans="4:11" x14ac:dyDescent="0.25">
      <c r="D545" t="e">
        <f ca="1">solve_for_c('True_Odds_Calculator_3-way'!A540,'True_Odds_Calculator_3-way'!B540,'True_Odds_Calculator_3-way'!C540,'Log_working_3-way'!B$1,'Log_working_3-way'!B$2)</f>
        <v>#NAME?</v>
      </c>
      <c r="F545" s="6" t="e">
        <f ca="1">IF('Log_working_3-way'!D545="","",1/'True_Odds_Calculator_3-way'!N540+1/'True_Odds_Calculator_3-way'!O540+1/'True_Odds_Calculator_3-way'!#REF!-1)</f>
        <v>#NAME?</v>
      </c>
      <c r="H545" s="6" t="e">
        <f ca="1">IF('Log_working_3-way'!$D545="","",'True_Odds_Calculator_3-way'!N540/'True_Odds_Calculator_3-way'!A540-1)</f>
        <v>#NAME?</v>
      </c>
      <c r="I545" s="6" t="e">
        <f ca="1">IF('Log_working_3-way'!$D545="","",'True_Odds_Calculator_3-way'!O540/'True_Odds_Calculator_3-way'!B540-1)</f>
        <v>#NAME?</v>
      </c>
      <c r="J545" s="6" t="e">
        <f ca="1">IF('Log_working_3-way'!$D545="","",'True_Odds_Calculator_3-way'!#REF!/'True_Odds_Calculator_3-way'!C540-1)</f>
        <v>#NAME?</v>
      </c>
      <c r="K545" s="6" t="e">
        <f ca="1">IF('Log_working_3-way'!$D545="","",1/'True_Odds_Calculator_3-way'!A540+1/'True_Odds_Calculator_3-way'!B540+1/'True_Odds_Calculator_3-way'!C540-1)</f>
        <v>#NAME?</v>
      </c>
    </row>
    <row r="546" spans="4:11" x14ac:dyDescent="0.25">
      <c r="D546" t="e">
        <f ca="1">solve_for_c('True_Odds_Calculator_3-way'!A541,'True_Odds_Calculator_3-way'!B541,'True_Odds_Calculator_3-way'!C541,'Log_working_3-way'!B$1,'Log_working_3-way'!B$2)</f>
        <v>#NAME?</v>
      </c>
      <c r="F546" s="6" t="e">
        <f ca="1">IF('Log_working_3-way'!D546="","",1/'True_Odds_Calculator_3-way'!N541+1/'True_Odds_Calculator_3-way'!O541+1/'True_Odds_Calculator_3-way'!#REF!-1)</f>
        <v>#NAME?</v>
      </c>
      <c r="H546" s="6" t="e">
        <f ca="1">IF('Log_working_3-way'!$D546="","",'True_Odds_Calculator_3-way'!N541/'True_Odds_Calculator_3-way'!A541-1)</f>
        <v>#NAME?</v>
      </c>
      <c r="I546" s="6" t="e">
        <f ca="1">IF('Log_working_3-way'!$D546="","",'True_Odds_Calculator_3-way'!O541/'True_Odds_Calculator_3-way'!B541-1)</f>
        <v>#NAME?</v>
      </c>
      <c r="J546" s="6" t="e">
        <f ca="1">IF('Log_working_3-way'!$D546="","",'True_Odds_Calculator_3-way'!#REF!/'True_Odds_Calculator_3-way'!C541-1)</f>
        <v>#NAME?</v>
      </c>
      <c r="K546" s="6" t="e">
        <f ca="1">IF('Log_working_3-way'!$D546="","",1/'True_Odds_Calculator_3-way'!A541+1/'True_Odds_Calculator_3-way'!B541+1/'True_Odds_Calculator_3-way'!C541-1)</f>
        <v>#NAME?</v>
      </c>
    </row>
    <row r="547" spans="4:11" x14ac:dyDescent="0.25">
      <c r="D547" t="e">
        <f ca="1">solve_for_c('True_Odds_Calculator_3-way'!A542,'True_Odds_Calculator_3-way'!B542,'True_Odds_Calculator_3-way'!C542,'Log_working_3-way'!B$1,'Log_working_3-way'!B$2)</f>
        <v>#NAME?</v>
      </c>
      <c r="F547" s="6" t="e">
        <f ca="1">IF('Log_working_3-way'!D547="","",1/'True_Odds_Calculator_3-way'!N542+1/'True_Odds_Calculator_3-way'!O542+1/'True_Odds_Calculator_3-way'!#REF!-1)</f>
        <v>#NAME?</v>
      </c>
      <c r="H547" s="6" t="e">
        <f ca="1">IF('Log_working_3-way'!$D547="","",'True_Odds_Calculator_3-way'!N542/'True_Odds_Calculator_3-way'!A542-1)</f>
        <v>#NAME?</v>
      </c>
      <c r="I547" s="6" t="e">
        <f ca="1">IF('Log_working_3-way'!$D547="","",'True_Odds_Calculator_3-way'!O542/'True_Odds_Calculator_3-way'!B542-1)</f>
        <v>#NAME?</v>
      </c>
      <c r="J547" s="6" t="e">
        <f ca="1">IF('Log_working_3-way'!$D547="","",'True_Odds_Calculator_3-way'!#REF!/'True_Odds_Calculator_3-way'!C542-1)</f>
        <v>#NAME?</v>
      </c>
      <c r="K547" s="6" t="e">
        <f ca="1">IF('Log_working_3-way'!$D547="","",1/'True_Odds_Calculator_3-way'!A542+1/'True_Odds_Calculator_3-way'!B542+1/'True_Odds_Calculator_3-way'!C542-1)</f>
        <v>#NAME?</v>
      </c>
    </row>
    <row r="548" spans="4:11" x14ac:dyDescent="0.25">
      <c r="D548" t="e">
        <f ca="1">solve_for_c('True_Odds_Calculator_3-way'!A543,'True_Odds_Calculator_3-way'!B543,'True_Odds_Calculator_3-way'!C543,'Log_working_3-way'!B$1,'Log_working_3-way'!B$2)</f>
        <v>#NAME?</v>
      </c>
      <c r="F548" s="6" t="e">
        <f ca="1">IF('Log_working_3-way'!D548="","",1/'True_Odds_Calculator_3-way'!N543+1/'True_Odds_Calculator_3-way'!O543+1/'True_Odds_Calculator_3-way'!#REF!-1)</f>
        <v>#NAME?</v>
      </c>
      <c r="H548" s="6" t="e">
        <f ca="1">IF('Log_working_3-way'!$D548="","",'True_Odds_Calculator_3-way'!N543/'True_Odds_Calculator_3-way'!A543-1)</f>
        <v>#NAME?</v>
      </c>
      <c r="I548" s="6" t="e">
        <f ca="1">IF('Log_working_3-way'!$D548="","",'True_Odds_Calculator_3-way'!O543/'True_Odds_Calculator_3-way'!B543-1)</f>
        <v>#NAME?</v>
      </c>
      <c r="J548" s="6" t="e">
        <f ca="1">IF('Log_working_3-way'!$D548="","",'True_Odds_Calculator_3-way'!#REF!/'True_Odds_Calculator_3-way'!C543-1)</f>
        <v>#NAME?</v>
      </c>
      <c r="K548" s="6" t="e">
        <f ca="1">IF('Log_working_3-way'!$D548="","",1/'True_Odds_Calculator_3-way'!A543+1/'True_Odds_Calculator_3-way'!B543+1/'True_Odds_Calculator_3-way'!C543-1)</f>
        <v>#NAME?</v>
      </c>
    </row>
    <row r="549" spans="4:11" x14ac:dyDescent="0.25">
      <c r="D549" t="e">
        <f ca="1">solve_for_c('True_Odds_Calculator_3-way'!A544,'True_Odds_Calculator_3-way'!B544,'True_Odds_Calculator_3-way'!C544,'Log_working_3-way'!B$1,'Log_working_3-way'!B$2)</f>
        <v>#NAME?</v>
      </c>
      <c r="F549" s="6" t="e">
        <f ca="1">IF('Log_working_3-way'!D549="","",1/'True_Odds_Calculator_3-way'!N544+1/'True_Odds_Calculator_3-way'!O544+1/'True_Odds_Calculator_3-way'!#REF!-1)</f>
        <v>#NAME?</v>
      </c>
      <c r="H549" s="6" t="e">
        <f ca="1">IF('Log_working_3-way'!$D549="","",'True_Odds_Calculator_3-way'!N544/'True_Odds_Calculator_3-way'!A544-1)</f>
        <v>#NAME?</v>
      </c>
      <c r="I549" s="6" t="e">
        <f ca="1">IF('Log_working_3-way'!$D549="","",'True_Odds_Calculator_3-way'!O544/'True_Odds_Calculator_3-way'!B544-1)</f>
        <v>#NAME?</v>
      </c>
      <c r="J549" s="6" t="e">
        <f ca="1">IF('Log_working_3-way'!$D549="","",'True_Odds_Calculator_3-way'!#REF!/'True_Odds_Calculator_3-way'!C544-1)</f>
        <v>#NAME?</v>
      </c>
      <c r="K549" s="6" t="e">
        <f ca="1">IF('Log_working_3-way'!$D549="","",1/'True_Odds_Calculator_3-way'!A544+1/'True_Odds_Calculator_3-way'!B544+1/'True_Odds_Calculator_3-way'!C544-1)</f>
        <v>#NAME?</v>
      </c>
    </row>
    <row r="550" spans="4:11" x14ac:dyDescent="0.25">
      <c r="D550" t="e">
        <f ca="1">solve_for_c('True_Odds_Calculator_3-way'!A545,'True_Odds_Calculator_3-way'!B545,'True_Odds_Calculator_3-way'!C545,'Log_working_3-way'!B$1,'Log_working_3-way'!B$2)</f>
        <v>#NAME?</v>
      </c>
      <c r="F550" s="6" t="e">
        <f ca="1">IF('Log_working_3-way'!D550="","",1/'True_Odds_Calculator_3-way'!N545+1/'True_Odds_Calculator_3-way'!O545+1/'True_Odds_Calculator_3-way'!#REF!-1)</f>
        <v>#NAME?</v>
      </c>
      <c r="H550" s="6" t="e">
        <f ca="1">IF('Log_working_3-way'!$D550="","",'True_Odds_Calculator_3-way'!N545/'True_Odds_Calculator_3-way'!A545-1)</f>
        <v>#NAME?</v>
      </c>
      <c r="I550" s="6" t="e">
        <f ca="1">IF('Log_working_3-way'!$D550="","",'True_Odds_Calculator_3-way'!O545/'True_Odds_Calculator_3-way'!B545-1)</f>
        <v>#NAME?</v>
      </c>
      <c r="J550" s="6" t="e">
        <f ca="1">IF('Log_working_3-way'!$D550="","",'True_Odds_Calculator_3-way'!#REF!/'True_Odds_Calculator_3-way'!C545-1)</f>
        <v>#NAME?</v>
      </c>
      <c r="K550" s="6" t="e">
        <f ca="1">IF('Log_working_3-way'!$D550="","",1/'True_Odds_Calculator_3-way'!A545+1/'True_Odds_Calculator_3-way'!B545+1/'True_Odds_Calculator_3-way'!C545-1)</f>
        <v>#NAME?</v>
      </c>
    </row>
    <row r="551" spans="4:11" x14ac:dyDescent="0.25">
      <c r="D551" t="e">
        <f ca="1">solve_for_c('True_Odds_Calculator_3-way'!A546,'True_Odds_Calculator_3-way'!B546,'True_Odds_Calculator_3-way'!C546,'Log_working_3-way'!B$1,'Log_working_3-way'!B$2)</f>
        <v>#NAME?</v>
      </c>
      <c r="F551" s="6" t="e">
        <f ca="1">IF('Log_working_3-way'!D551="","",1/'True_Odds_Calculator_3-way'!N546+1/'True_Odds_Calculator_3-way'!O546+1/'True_Odds_Calculator_3-way'!#REF!-1)</f>
        <v>#NAME?</v>
      </c>
      <c r="H551" s="6" t="e">
        <f ca="1">IF('Log_working_3-way'!$D551="","",'True_Odds_Calculator_3-way'!N546/'True_Odds_Calculator_3-way'!A546-1)</f>
        <v>#NAME?</v>
      </c>
      <c r="I551" s="6" t="e">
        <f ca="1">IF('Log_working_3-way'!$D551="","",'True_Odds_Calculator_3-way'!O546/'True_Odds_Calculator_3-way'!B546-1)</f>
        <v>#NAME?</v>
      </c>
      <c r="J551" s="6" t="e">
        <f ca="1">IF('Log_working_3-way'!$D551="","",'True_Odds_Calculator_3-way'!#REF!/'True_Odds_Calculator_3-way'!C546-1)</f>
        <v>#NAME?</v>
      </c>
      <c r="K551" s="6" t="e">
        <f ca="1">IF('Log_working_3-way'!$D551="","",1/'True_Odds_Calculator_3-way'!A546+1/'True_Odds_Calculator_3-way'!B546+1/'True_Odds_Calculator_3-way'!C546-1)</f>
        <v>#NAME?</v>
      </c>
    </row>
    <row r="552" spans="4:11" x14ac:dyDescent="0.25">
      <c r="D552" t="e">
        <f ca="1">solve_for_c('True_Odds_Calculator_3-way'!A547,'True_Odds_Calculator_3-way'!B547,'True_Odds_Calculator_3-way'!C547,'Log_working_3-way'!B$1,'Log_working_3-way'!B$2)</f>
        <v>#NAME?</v>
      </c>
      <c r="F552" s="6" t="e">
        <f ca="1">IF('Log_working_3-way'!D552="","",1/'True_Odds_Calculator_3-way'!N547+1/'True_Odds_Calculator_3-way'!O547+1/'True_Odds_Calculator_3-way'!#REF!-1)</f>
        <v>#NAME?</v>
      </c>
      <c r="H552" s="6" t="e">
        <f ca="1">IF('Log_working_3-way'!$D552="","",'True_Odds_Calculator_3-way'!N547/'True_Odds_Calculator_3-way'!A547-1)</f>
        <v>#NAME?</v>
      </c>
      <c r="I552" s="6" t="e">
        <f ca="1">IF('Log_working_3-way'!$D552="","",'True_Odds_Calculator_3-way'!O547/'True_Odds_Calculator_3-way'!B547-1)</f>
        <v>#NAME?</v>
      </c>
      <c r="J552" s="6" t="e">
        <f ca="1">IF('Log_working_3-way'!$D552="","",'True_Odds_Calculator_3-way'!#REF!/'True_Odds_Calculator_3-way'!C547-1)</f>
        <v>#NAME?</v>
      </c>
      <c r="K552" s="6" t="e">
        <f ca="1">IF('Log_working_3-way'!$D552="","",1/'True_Odds_Calculator_3-way'!A547+1/'True_Odds_Calculator_3-way'!B547+1/'True_Odds_Calculator_3-way'!C547-1)</f>
        <v>#NAME?</v>
      </c>
    </row>
    <row r="553" spans="4:11" x14ac:dyDescent="0.25">
      <c r="D553" t="e">
        <f ca="1">solve_for_c('True_Odds_Calculator_3-way'!A548,'True_Odds_Calculator_3-way'!B548,'True_Odds_Calculator_3-way'!C548,'Log_working_3-way'!B$1,'Log_working_3-way'!B$2)</f>
        <v>#NAME?</v>
      </c>
      <c r="F553" s="6" t="e">
        <f ca="1">IF('Log_working_3-way'!D553="","",1/'True_Odds_Calculator_3-way'!N548+1/'True_Odds_Calculator_3-way'!O548+1/'True_Odds_Calculator_3-way'!#REF!-1)</f>
        <v>#NAME?</v>
      </c>
      <c r="H553" s="6" t="e">
        <f ca="1">IF('Log_working_3-way'!$D553="","",'True_Odds_Calculator_3-way'!N548/'True_Odds_Calculator_3-way'!A548-1)</f>
        <v>#NAME?</v>
      </c>
      <c r="I553" s="6" t="e">
        <f ca="1">IF('Log_working_3-way'!$D553="","",'True_Odds_Calculator_3-way'!O548/'True_Odds_Calculator_3-way'!B548-1)</f>
        <v>#NAME?</v>
      </c>
      <c r="J553" s="6" t="e">
        <f ca="1">IF('Log_working_3-way'!$D553="","",'True_Odds_Calculator_3-way'!#REF!/'True_Odds_Calculator_3-way'!C548-1)</f>
        <v>#NAME?</v>
      </c>
      <c r="K553" s="6" t="e">
        <f ca="1">IF('Log_working_3-way'!$D553="","",1/'True_Odds_Calculator_3-way'!A548+1/'True_Odds_Calculator_3-way'!B548+1/'True_Odds_Calculator_3-way'!C548-1)</f>
        <v>#NAME?</v>
      </c>
    </row>
    <row r="554" spans="4:11" x14ac:dyDescent="0.25">
      <c r="D554" t="e">
        <f ca="1">solve_for_c('True_Odds_Calculator_3-way'!A549,'True_Odds_Calculator_3-way'!B549,'True_Odds_Calculator_3-way'!C549,'Log_working_3-way'!B$1,'Log_working_3-way'!B$2)</f>
        <v>#NAME?</v>
      </c>
      <c r="F554" s="6" t="e">
        <f ca="1">IF('Log_working_3-way'!D554="","",1/'True_Odds_Calculator_3-way'!N549+1/'True_Odds_Calculator_3-way'!O549+1/'True_Odds_Calculator_3-way'!#REF!-1)</f>
        <v>#NAME?</v>
      </c>
      <c r="H554" s="6" t="e">
        <f ca="1">IF('Log_working_3-way'!$D554="","",'True_Odds_Calculator_3-way'!N549/'True_Odds_Calculator_3-way'!A549-1)</f>
        <v>#NAME?</v>
      </c>
      <c r="I554" s="6" t="e">
        <f ca="1">IF('Log_working_3-way'!$D554="","",'True_Odds_Calculator_3-way'!O549/'True_Odds_Calculator_3-way'!B549-1)</f>
        <v>#NAME?</v>
      </c>
      <c r="J554" s="6" t="e">
        <f ca="1">IF('Log_working_3-way'!$D554="","",'True_Odds_Calculator_3-way'!#REF!/'True_Odds_Calculator_3-way'!C549-1)</f>
        <v>#NAME?</v>
      </c>
      <c r="K554" s="6" t="e">
        <f ca="1">IF('Log_working_3-way'!$D554="","",1/'True_Odds_Calculator_3-way'!A549+1/'True_Odds_Calculator_3-way'!B549+1/'True_Odds_Calculator_3-way'!C549-1)</f>
        <v>#NAME?</v>
      </c>
    </row>
    <row r="555" spans="4:11" x14ac:dyDescent="0.25">
      <c r="D555" t="e">
        <f ca="1">solve_for_c('True_Odds_Calculator_3-way'!A550,'True_Odds_Calculator_3-way'!B550,'True_Odds_Calculator_3-way'!C550,'Log_working_3-way'!B$1,'Log_working_3-way'!B$2)</f>
        <v>#NAME?</v>
      </c>
      <c r="F555" s="6" t="e">
        <f ca="1">IF('Log_working_3-way'!D555="","",1/'True_Odds_Calculator_3-way'!N550+1/'True_Odds_Calculator_3-way'!O550+1/'True_Odds_Calculator_3-way'!#REF!-1)</f>
        <v>#NAME?</v>
      </c>
      <c r="H555" s="6" t="e">
        <f ca="1">IF('Log_working_3-way'!$D555="","",'True_Odds_Calculator_3-way'!N550/'True_Odds_Calculator_3-way'!A550-1)</f>
        <v>#NAME?</v>
      </c>
      <c r="I555" s="6" t="e">
        <f ca="1">IF('Log_working_3-way'!$D555="","",'True_Odds_Calculator_3-way'!O550/'True_Odds_Calculator_3-way'!B550-1)</f>
        <v>#NAME?</v>
      </c>
      <c r="J555" s="6" t="e">
        <f ca="1">IF('Log_working_3-way'!$D555="","",'True_Odds_Calculator_3-way'!#REF!/'True_Odds_Calculator_3-way'!C550-1)</f>
        <v>#NAME?</v>
      </c>
      <c r="K555" s="6" t="e">
        <f ca="1">IF('Log_working_3-way'!$D555="","",1/'True_Odds_Calculator_3-way'!A550+1/'True_Odds_Calculator_3-way'!B550+1/'True_Odds_Calculator_3-way'!C550-1)</f>
        <v>#NAME?</v>
      </c>
    </row>
    <row r="556" spans="4:11" x14ac:dyDescent="0.25">
      <c r="D556" t="e">
        <f ca="1">solve_for_c('True_Odds_Calculator_3-way'!A551,'True_Odds_Calculator_3-way'!B551,'True_Odds_Calculator_3-way'!C551,'Log_working_3-way'!B$1,'Log_working_3-way'!B$2)</f>
        <v>#NAME?</v>
      </c>
      <c r="F556" s="6" t="e">
        <f ca="1">IF('Log_working_3-way'!D556="","",1/'True_Odds_Calculator_3-way'!N551+1/'True_Odds_Calculator_3-way'!O551+1/'True_Odds_Calculator_3-way'!#REF!-1)</f>
        <v>#NAME?</v>
      </c>
      <c r="H556" s="6" t="e">
        <f ca="1">IF('Log_working_3-way'!$D556="","",'True_Odds_Calculator_3-way'!N551/'True_Odds_Calculator_3-way'!A551-1)</f>
        <v>#NAME?</v>
      </c>
      <c r="I556" s="6" t="e">
        <f ca="1">IF('Log_working_3-way'!$D556="","",'True_Odds_Calculator_3-way'!O551/'True_Odds_Calculator_3-way'!B551-1)</f>
        <v>#NAME?</v>
      </c>
      <c r="J556" s="6" t="e">
        <f ca="1">IF('Log_working_3-way'!$D556="","",'True_Odds_Calculator_3-way'!#REF!/'True_Odds_Calculator_3-way'!C551-1)</f>
        <v>#NAME?</v>
      </c>
      <c r="K556" s="6" t="e">
        <f ca="1">IF('Log_working_3-way'!$D556="","",1/'True_Odds_Calculator_3-way'!A551+1/'True_Odds_Calculator_3-way'!B551+1/'True_Odds_Calculator_3-way'!C551-1)</f>
        <v>#NAME?</v>
      </c>
    </row>
    <row r="557" spans="4:11" x14ac:dyDescent="0.25">
      <c r="D557" t="e">
        <f ca="1">solve_for_c('True_Odds_Calculator_3-way'!A552,'True_Odds_Calculator_3-way'!B552,'True_Odds_Calculator_3-way'!C552,'Log_working_3-way'!B$1,'Log_working_3-way'!B$2)</f>
        <v>#NAME?</v>
      </c>
      <c r="F557" s="6" t="e">
        <f ca="1">IF('Log_working_3-way'!D557="","",1/'True_Odds_Calculator_3-way'!N552+1/'True_Odds_Calculator_3-way'!O552+1/'True_Odds_Calculator_3-way'!#REF!-1)</f>
        <v>#NAME?</v>
      </c>
      <c r="H557" s="6" t="e">
        <f ca="1">IF('Log_working_3-way'!$D557="","",'True_Odds_Calculator_3-way'!N552/'True_Odds_Calculator_3-way'!A552-1)</f>
        <v>#NAME?</v>
      </c>
      <c r="I557" s="6" t="e">
        <f ca="1">IF('Log_working_3-way'!$D557="","",'True_Odds_Calculator_3-way'!O552/'True_Odds_Calculator_3-way'!B552-1)</f>
        <v>#NAME?</v>
      </c>
      <c r="J557" s="6" t="e">
        <f ca="1">IF('Log_working_3-way'!$D557="","",'True_Odds_Calculator_3-way'!#REF!/'True_Odds_Calculator_3-way'!C552-1)</f>
        <v>#NAME?</v>
      </c>
      <c r="K557" s="6" t="e">
        <f ca="1">IF('Log_working_3-way'!$D557="","",1/'True_Odds_Calculator_3-way'!A552+1/'True_Odds_Calculator_3-way'!B552+1/'True_Odds_Calculator_3-way'!C552-1)</f>
        <v>#NAME?</v>
      </c>
    </row>
    <row r="558" spans="4:11" x14ac:dyDescent="0.25">
      <c r="D558" t="e">
        <f ca="1">solve_for_c('True_Odds_Calculator_3-way'!A553,'True_Odds_Calculator_3-way'!B553,'True_Odds_Calculator_3-way'!C553,'Log_working_3-way'!B$1,'Log_working_3-way'!B$2)</f>
        <v>#NAME?</v>
      </c>
      <c r="F558" s="6" t="e">
        <f ca="1">IF('Log_working_3-way'!D558="","",1/'True_Odds_Calculator_3-way'!N553+1/'True_Odds_Calculator_3-way'!O553+1/'True_Odds_Calculator_3-way'!#REF!-1)</f>
        <v>#NAME?</v>
      </c>
      <c r="H558" s="6" t="e">
        <f ca="1">IF('Log_working_3-way'!$D558="","",'True_Odds_Calculator_3-way'!N553/'True_Odds_Calculator_3-way'!A553-1)</f>
        <v>#NAME?</v>
      </c>
      <c r="I558" s="6" t="e">
        <f ca="1">IF('Log_working_3-way'!$D558="","",'True_Odds_Calculator_3-way'!O553/'True_Odds_Calculator_3-way'!B553-1)</f>
        <v>#NAME?</v>
      </c>
      <c r="J558" s="6" t="e">
        <f ca="1">IF('Log_working_3-way'!$D558="","",'True_Odds_Calculator_3-way'!#REF!/'True_Odds_Calculator_3-way'!C553-1)</f>
        <v>#NAME?</v>
      </c>
      <c r="K558" s="6" t="e">
        <f ca="1">IF('Log_working_3-way'!$D558="","",1/'True_Odds_Calculator_3-way'!A553+1/'True_Odds_Calculator_3-way'!B553+1/'True_Odds_Calculator_3-way'!C553-1)</f>
        <v>#NAME?</v>
      </c>
    </row>
    <row r="559" spans="4:11" x14ac:dyDescent="0.25">
      <c r="D559" t="e">
        <f ca="1">solve_for_c('True_Odds_Calculator_3-way'!A554,'True_Odds_Calculator_3-way'!B554,'True_Odds_Calculator_3-way'!C554,'Log_working_3-way'!B$1,'Log_working_3-way'!B$2)</f>
        <v>#NAME?</v>
      </c>
      <c r="F559" s="6" t="e">
        <f ca="1">IF('Log_working_3-way'!D559="","",1/'True_Odds_Calculator_3-way'!N554+1/'True_Odds_Calculator_3-way'!O554+1/'True_Odds_Calculator_3-way'!#REF!-1)</f>
        <v>#NAME?</v>
      </c>
      <c r="H559" s="6" t="e">
        <f ca="1">IF('Log_working_3-way'!$D559="","",'True_Odds_Calculator_3-way'!N554/'True_Odds_Calculator_3-way'!A554-1)</f>
        <v>#NAME?</v>
      </c>
      <c r="I559" s="6" t="e">
        <f ca="1">IF('Log_working_3-way'!$D559="","",'True_Odds_Calculator_3-way'!O554/'True_Odds_Calculator_3-way'!B554-1)</f>
        <v>#NAME?</v>
      </c>
      <c r="J559" s="6" t="e">
        <f ca="1">IF('Log_working_3-way'!$D559="","",'True_Odds_Calculator_3-way'!#REF!/'True_Odds_Calculator_3-way'!C554-1)</f>
        <v>#NAME?</v>
      </c>
      <c r="K559" s="6" t="e">
        <f ca="1">IF('Log_working_3-way'!$D559="","",1/'True_Odds_Calculator_3-way'!A554+1/'True_Odds_Calculator_3-way'!B554+1/'True_Odds_Calculator_3-way'!C554-1)</f>
        <v>#NAME?</v>
      </c>
    </row>
    <row r="560" spans="4:11" x14ac:dyDescent="0.25">
      <c r="D560" t="e">
        <f ca="1">solve_for_c('True_Odds_Calculator_3-way'!A555,'True_Odds_Calculator_3-way'!B555,'True_Odds_Calculator_3-way'!C555,'Log_working_3-way'!B$1,'Log_working_3-way'!B$2)</f>
        <v>#NAME?</v>
      </c>
      <c r="F560" s="6" t="e">
        <f ca="1">IF('Log_working_3-way'!D560="","",1/'True_Odds_Calculator_3-way'!N555+1/'True_Odds_Calculator_3-way'!O555+1/'True_Odds_Calculator_3-way'!#REF!-1)</f>
        <v>#NAME?</v>
      </c>
      <c r="H560" s="6" t="e">
        <f ca="1">IF('Log_working_3-way'!$D560="","",'True_Odds_Calculator_3-way'!N555/'True_Odds_Calculator_3-way'!A555-1)</f>
        <v>#NAME?</v>
      </c>
      <c r="I560" s="6" t="e">
        <f ca="1">IF('Log_working_3-way'!$D560="","",'True_Odds_Calculator_3-way'!O555/'True_Odds_Calculator_3-way'!B555-1)</f>
        <v>#NAME?</v>
      </c>
      <c r="J560" s="6" t="e">
        <f ca="1">IF('Log_working_3-way'!$D560="","",'True_Odds_Calculator_3-way'!#REF!/'True_Odds_Calculator_3-way'!C555-1)</f>
        <v>#NAME?</v>
      </c>
      <c r="K560" s="6" t="e">
        <f ca="1">IF('Log_working_3-way'!$D560="","",1/'True_Odds_Calculator_3-way'!A555+1/'True_Odds_Calculator_3-way'!B555+1/'True_Odds_Calculator_3-way'!C555-1)</f>
        <v>#NAME?</v>
      </c>
    </row>
    <row r="561" spans="4:11" x14ac:dyDescent="0.25">
      <c r="D561" t="e">
        <f ca="1">solve_for_c('True_Odds_Calculator_3-way'!A556,'True_Odds_Calculator_3-way'!B556,'True_Odds_Calculator_3-way'!C556,'Log_working_3-way'!B$1,'Log_working_3-way'!B$2)</f>
        <v>#NAME?</v>
      </c>
      <c r="F561" s="6" t="e">
        <f ca="1">IF('Log_working_3-way'!D561="","",1/'True_Odds_Calculator_3-way'!N556+1/'True_Odds_Calculator_3-way'!O556+1/'True_Odds_Calculator_3-way'!#REF!-1)</f>
        <v>#NAME?</v>
      </c>
      <c r="H561" s="6" t="e">
        <f ca="1">IF('Log_working_3-way'!$D561="","",'True_Odds_Calculator_3-way'!N556/'True_Odds_Calculator_3-way'!A556-1)</f>
        <v>#NAME?</v>
      </c>
      <c r="I561" s="6" t="e">
        <f ca="1">IF('Log_working_3-way'!$D561="","",'True_Odds_Calculator_3-way'!O556/'True_Odds_Calculator_3-way'!B556-1)</f>
        <v>#NAME?</v>
      </c>
      <c r="J561" s="6" t="e">
        <f ca="1">IF('Log_working_3-way'!$D561="","",'True_Odds_Calculator_3-way'!#REF!/'True_Odds_Calculator_3-way'!C556-1)</f>
        <v>#NAME?</v>
      </c>
      <c r="K561" s="6" t="e">
        <f ca="1">IF('Log_working_3-way'!$D561="","",1/'True_Odds_Calculator_3-way'!A556+1/'True_Odds_Calculator_3-way'!B556+1/'True_Odds_Calculator_3-way'!C556-1)</f>
        <v>#NAME?</v>
      </c>
    </row>
    <row r="562" spans="4:11" x14ac:dyDescent="0.25">
      <c r="D562" t="e">
        <f ca="1">solve_for_c('True_Odds_Calculator_3-way'!A557,'True_Odds_Calculator_3-way'!B557,'True_Odds_Calculator_3-way'!C557,'Log_working_3-way'!B$1,'Log_working_3-way'!B$2)</f>
        <v>#NAME?</v>
      </c>
      <c r="F562" s="6" t="e">
        <f ca="1">IF('Log_working_3-way'!D562="","",1/'True_Odds_Calculator_3-way'!N557+1/'True_Odds_Calculator_3-way'!O557+1/'True_Odds_Calculator_3-way'!#REF!-1)</f>
        <v>#NAME?</v>
      </c>
      <c r="H562" s="6" t="e">
        <f ca="1">IF('Log_working_3-way'!$D562="","",'True_Odds_Calculator_3-way'!N557/'True_Odds_Calculator_3-way'!A557-1)</f>
        <v>#NAME?</v>
      </c>
      <c r="I562" s="6" t="e">
        <f ca="1">IF('Log_working_3-way'!$D562="","",'True_Odds_Calculator_3-way'!O557/'True_Odds_Calculator_3-way'!B557-1)</f>
        <v>#NAME?</v>
      </c>
      <c r="J562" s="6" t="e">
        <f ca="1">IF('Log_working_3-way'!$D562="","",'True_Odds_Calculator_3-way'!#REF!/'True_Odds_Calculator_3-way'!C557-1)</f>
        <v>#NAME?</v>
      </c>
      <c r="K562" s="6" t="e">
        <f ca="1">IF('Log_working_3-way'!$D562="","",1/'True_Odds_Calculator_3-way'!A557+1/'True_Odds_Calculator_3-way'!B557+1/'True_Odds_Calculator_3-way'!C557-1)</f>
        <v>#NAME?</v>
      </c>
    </row>
    <row r="563" spans="4:11" x14ac:dyDescent="0.25">
      <c r="D563" t="e">
        <f ca="1">solve_for_c('True_Odds_Calculator_3-way'!A558,'True_Odds_Calculator_3-way'!B558,'True_Odds_Calculator_3-way'!C558,'Log_working_3-way'!B$1,'Log_working_3-way'!B$2)</f>
        <v>#NAME?</v>
      </c>
      <c r="F563" s="6" t="e">
        <f ca="1">IF('Log_working_3-way'!D563="","",1/'True_Odds_Calculator_3-way'!N558+1/'True_Odds_Calculator_3-way'!O558+1/'True_Odds_Calculator_3-way'!#REF!-1)</f>
        <v>#NAME?</v>
      </c>
      <c r="H563" s="6" t="e">
        <f ca="1">IF('Log_working_3-way'!$D563="","",'True_Odds_Calculator_3-way'!N558/'True_Odds_Calculator_3-way'!A558-1)</f>
        <v>#NAME?</v>
      </c>
      <c r="I563" s="6" t="e">
        <f ca="1">IF('Log_working_3-way'!$D563="","",'True_Odds_Calculator_3-way'!O558/'True_Odds_Calculator_3-way'!B558-1)</f>
        <v>#NAME?</v>
      </c>
      <c r="J563" s="6" t="e">
        <f ca="1">IF('Log_working_3-way'!$D563="","",'True_Odds_Calculator_3-way'!#REF!/'True_Odds_Calculator_3-way'!C558-1)</f>
        <v>#NAME?</v>
      </c>
      <c r="K563" s="6" t="e">
        <f ca="1">IF('Log_working_3-way'!$D563="","",1/'True_Odds_Calculator_3-way'!A558+1/'True_Odds_Calculator_3-way'!B558+1/'True_Odds_Calculator_3-way'!C558-1)</f>
        <v>#NAME?</v>
      </c>
    </row>
    <row r="564" spans="4:11" x14ac:dyDescent="0.25">
      <c r="D564" t="e">
        <f ca="1">solve_for_c('True_Odds_Calculator_3-way'!A559,'True_Odds_Calculator_3-way'!B559,'True_Odds_Calculator_3-way'!C559,'Log_working_3-way'!B$1,'Log_working_3-way'!B$2)</f>
        <v>#NAME?</v>
      </c>
      <c r="F564" s="6" t="e">
        <f ca="1">IF('Log_working_3-way'!D564="","",1/'True_Odds_Calculator_3-way'!N559+1/'True_Odds_Calculator_3-way'!O559+1/'True_Odds_Calculator_3-way'!#REF!-1)</f>
        <v>#NAME?</v>
      </c>
      <c r="H564" s="6" t="e">
        <f ca="1">IF('Log_working_3-way'!$D564="","",'True_Odds_Calculator_3-way'!N559/'True_Odds_Calculator_3-way'!A559-1)</f>
        <v>#NAME?</v>
      </c>
      <c r="I564" s="6" t="e">
        <f ca="1">IF('Log_working_3-way'!$D564="","",'True_Odds_Calculator_3-way'!O559/'True_Odds_Calculator_3-way'!B559-1)</f>
        <v>#NAME?</v>
      </c>
      <c r="J564" s="6" t="e">
        <f ca="1">IF('Log_working_3-way'!$D564="","",'True_Odds_Calculator_3-way'!#REF!/'True_Odds_Calculator_3-way'!C559-1)</f>
        <v>#NAME?</v>
      </c>
      <c r="K564" s="6" t="e">
        <f ca="1">IF('Log_working_3-way'!$D564="","",1/'True_Odds_Calculator_3-way'!A559+1/'True_Odds_Calculator_3-way'!B559+1/'True_Odds_Calculator_3-way'!C559-1)</f>
        <v>#NAME?</v>
      </c>
    </row>
    <row r="565" spans="4:11" x14ac:dyDescent="0.25">
      <c r="D565" t="e">
        <f ca="1">solve_for_c('True_Odds_Calculator_3-way'!A560,'True_Odds_Calculator_3-way'!B560,'True_Odds_Calculator_3-way'!C560,'Log_working_3-way'!B$1,'Log_working_3-way'!B$2)</f>
        <v>#NAME?</v>
      </c>
      <c r="F565" s="6" t="e">
        <f ca="1">IF('Log_working_3-way'!D565="","",1/'True_Odds_Calculator_3-way'!N560+1/'True_Odds_Calculator_3-way'!O560+1/'True_Odds_Calculator_3-way'!#REF!-1)</f>
        <v>#NAME?</v>
      </c>
      <c r="H565" s="6" t="e">
        <f ca="1">IF('Log_working_3-way'!$D565="","",'True_Odds_Calculator_3-way'!N560/'True_Odds_Calculator_3-way'!A560-1)</f>
        <v>#NAME?</v>
      </c>
      <c r="I565" s="6" t="e">
        <f ca="1">IF('Log_working_3-way'!$D565="","",'True_Odds_Calculator_3-way'!O560/'True_Odds_Calculator_3-way'!B560-1)</f>
        <v>#NAME?</v>
      </c>
      <c r="J565" s="6" t="e">
        <f ca="1">IF('Log_working_3-way'!$D565="","",'True_Odds_Calculator_3-way'!#REF!/'True_Odds_Calculator_3-way'!C560-1)</f>
        <v>#NAME?</v>
      </c>
      <c r="K565" s="6" t="e">
        <f ca="1">IF('Log_working_3-way'!$D565="","",1/'True_Odds_Calculator_3-way'!A560+1/'True_Odds_Calculator_3-way'!B560+1/'True_Odds_Calculator_3-way'!C560-1)</f>
        <v>#NAME?</v>
      </c>
    </row>
    <row r="566" spans="4:11" x14ac:dyDescent="0.25">
      <c r="D566" t="e">
        <f ca="1">solve_for_c('True_Odds_Calculator_3-way'!A561,'True_Odds_Calculator_3-way'!B561,'True_Odds_Calculator_3-way'!C561,'Log_working_3-way'!B$1,'Log_working_3-way'!B$2)</f>
        <v>#NAME?</v>
      </c>
      <c r="F566" s="6" t="e">
        <f ca="1">IF('Log_working_3-way'!D566="","",1/'True_Odds_Calculator_3-way'!N561+1/'True_Odds_Calculator_3-way'!O561+1/'True_Odds_Calculator_3-way'!#REF!-1)</f>
        <v>#NAME?</v>
      </c>
      <c r="H566" s="6" t="e">
        <f ca="1">IF('Log_working_3-way'!$D566="","",'True_Odds_Calculator_3-way'!N561/'True_Odds_Calculator_3-way'!A561-1)</f>
        <v>#NAME?</v>
      </c>
      <c r="I566" s="6" t="e">
        <f ca="1">IF('Log_working_3-way'!$D566="","",'True_Odds_Calculator_3-way'!O561/'True_Odds_Calculator_3-way'!B561-1)</f>
        <v>#NAME?</v>
      </c>
      <c r="J566" s="6" t="e">
        <f ca="1">IF('Log_working_3-way'!$D566="","",'True_Odds_Calculator_3-way'!#REF!/'True_Odds_Calculator_3-way'!C561-1)</f>
        <v>#NAME?</v>
      </c>
      <c r="K566" s="6" t="e">
        <f ca="1">IF('Log_working_3-way'!$D566="","",1/'True_Odds_Calculator_3-way'!A561+1/'True_Odds_Calculator_3-way'!B561+1/'True_Odds_Calculator_3-way'!C561-1)</f>
        <v>#NAME?</v>
      </c>
    </row>
    <row r="567" spans="4:11" x14ac:dyDescent="0.25">
      <c r="D567" t="e">
        <f ca="1">solve_for_c('True_Odds_Calculator_3-way'!A562,'True_Odds_Calculator_3-way'!B562,'True_Odds_Calculator_3-way'!C562,'Log_working_3-way'!B$1,'Log_working_3-way'!B$2)</f>
        <v>#NAME?</v>
      </c>
      <c r="F567" s="6" t="e">
        <f ca="1">IF('Log_working_3-way'!D567="","",1/'True_Odds_Calculator_3-way'!N562+1/'True_Odds_Calculator_3-way'!O562+1/'True_Odds_Calculator_3-way'!#REF!-1)</f>
        <v>#NAME?</v>
      </c>
      <c r="H567" s="6" t="e">
        <f ca="1">IF('Log_working_3-way'!$D567="","",'True_Odds_Calculator_3-way'!N562/'True_Odds_Calculator_3-way'!A562-1)</f>
        <v>#NAME?</v>
      </c>
      <c r="I567" s="6" t="e">
        <f ca="1">IF('Log_working_3-way'!$D567="","",'True_Odds_Calculator_3-way'!O562/'True_Odds_Calculator_3-way'!B562-1)</f>
        <v>#NAME?</v>
      </c>
      <c r="J567" s="6" t="e">
        <f ca="1">IF('Log_working_3-way'!$D567="","",'True_Odds_Calculator_3-way'!#REF!/'True_Odds_Calculator_3-way'!C562-1)</f>
        <v>#NAME?</v>
      </c>
      <c r="K567" s="6" t="e">
        <f ca="1">IF('Log_working_3-way'!$D567="","",1/'True_Odds_Calculator_3-way'!A562+1/'True_Odds_Calculator_3-way'!B562+1/'True_Odds_Calculator_3-way'!C562-1)</f>
        <v>#NAME?</v>
      </c>
    </row>
    <row r="568" spans="4:11" x14ac:dyDescent="0.25">
      <c r="D568" t="e">
        <f ca="1">solve_for_c('True_Odds_Calculator_3-way'!A563,'True_Odds_Calculator_3-way'!B563,'True_Odds_Calculator_3-way'!C563,'Log_working_3-way'!B$1,'Log_working_3-way'!B$2)</f>
        <v>#NAME?</v>
      </c>
      <c r="F568" s="6" t="e">
        <f ca="1">IF('Log_working_3-way'!D568="","",1/'True_Odds_Calculator_3-way'!N563+1/'True_Odds_Calculator_3-way'!O563+1/'True_Odds_Calculator_3-way'!#REF!-1)</f>
        <v>#NAME?</v>
      </c>
      <c r="H568" s="6" t="e">
        <f ca="1">IF('Log_working_3-way'!$D568="","",'True_Odds_Calculator_3-way'!N563/'True_Odds_Calculator_3-way'!A563-1)</f>
        <v>#NAME?</v>
      </c>
      <c r="I568" s="6" t="e">
        <f ca="1">IF('Log_working_3-way'!$D568="","",'True_Odds_Calculator_3-way'!O563/'True_Odds_Calculator_3-way'!B563-1)</f>
        <v>#NAME?</v>
      </c>
      <c r="J568" s="6" t="e">
        <f ca="1">IF('Log_working_3-way'!$D568="","",'True_Odds_Calculator_3-way'!#REF!/'True_Odds_Calculator_3-way'!C563-1)</f>
        <v>#NAME?</v>
      </c>
      <c r="K568" s="6" t="e">
        <f ca="1">IF('Log_working_3-way'!$D568="","",1/'True_Odds_Calculator_3-way'!A563+1/'True_Odds_Calculator_3-way'!B563+1/'True_Odds_Calculator_3-way'!C563-1)</f>
        <v>#NAME?</v>
      </c>
    </row>
    <row r="569" spans="4:11" x14ac:dyDescent="0.25">
      <c r="D569" t="e">
        <f ca="1">solve_for_c('True_Odds_Calculator_3-way'!A564,'True_Odds_Calculator_3-way'!B564,'True_Odds_Calculator_3-way'!C564,'Log_working_3-way'!B$1,'Log_working_3-way'!B$2)</f>
        <v>#NAME?</v>
      </c>
      <c r="F569" s="6" t="e">
        <f ca="1">IF('Log_working_3-way'!D569="","",1/'True_Odds_Calculator_3-way'!N564+1/'True_Odds_Calculator_3-way'!O564+1/'True_Odds_Calculator_3-way'!#REF!-1)</f>
        <v>#NAME?</v>
      </c>
      <c r="H569" s="6" t="e">
        <f ca="1">IF('Log_working_3-way'!$D569="","",'True_Odds_Calculator_3-way'!N564/'True_Odds_Calculator_3-way'!A564-1)</f>
        <v>#NAME?</v>
      </c>
      <c r="I569" s="6" t="e">
        <f ca="1">IF('Log_working_3-way'!$D569="","",'True_Odds_Calculator_3-way'!O564/'True_Odds_Calculator_3-way'!B564-1)</f>
        <v>#NAME?</v>
      </c>
      <c r="J569" s="6" t="e">
        <f ca="1">IF('Log_working_3-way'!$D569="","",'True_Odds_Calculator_3-way'!#REF!/'True_Odds_Calculator_3-way'!C564-1)</f>
        <v>#NAME?</v>
      </c>
      <c r="K569" s="6" t="e">
        <f ca="1">IF('Log_working_3-way'!$D569="","",1/'True_Odds_Calculator_3-way'!A564+1/'True_Odds_Calculator_3-way'!B564+1/'True_Odds_Calculator_3-way'!C564-1)</f>
        <v>#NAME?</v>
      </c>
    </row>
    <row r="570" spans="4:11" x14ac:dyDescent="0.25">
      <c r="D570" t="e">
        <f ca="1">solve_for_c('True_Odds_Calculator_3-way'!A565,'True_Odds_Calculator_3-way'!B565,'True_Odds_Calculator_3-way'!C565,'Log_working_3-way'!B$1,'Log_working_3-way'!B$2)</f>
        <v>#NAME?</v>
      </c>
      <c r="F570" s="6" t="e">
        <f ca="1">IF('Log_working_3-way'!D570="","",1/'True_Odds_Calculator_3-way'!N565+1/'True_Odds_Calculator_3-way'!O565+1/'True_Odds_Calculator_3-way'!#REF!-1)</f>
        <v>#NAME?</v>
      </c>
      <c r="H570" s="6" t="e">
        <f ca="1">IF('Log_working_3-way'!$D570="","",'True_Odds_Calculator_3-way'!N565/'True_Odds_Calculator_3-way'!A565-1)</f>
        <v>#NAME?</v>
      </c>
      <c r="I570" s="6" t="e">
        <f ca="1">IF('Log_working_3-way'!$D570="","",'True_Odds_Calculator_3-way'!O565/'True_Odds_Calculator_3-way'!B565-1)</f>
        <v>#NAME?</v>
      </c>
      <c r="J570" s="6" t="e">
        <f ca="1">IF('Log_working_3-way'!$D570="","",'True_Odds_Calculator_3-way'!#REF!/'True_Odds_Calculator_3-way'!C565-1)</f>
        <v>#NAME?</v>
      </c>
      <c r="K570" s="6" t="e">
        <f ca="1">IF('Log_working_3-way'!$D570="","",1/'True_Odds_Calculator_3-way'!A565+1/'True_Odds_Calculator_3-way'!B565+1/'True_Odds_Calculator_3-way'!C565-1)</f>
        <v>#NAME?</v>
      </c>
    </row>
    <row r="571" spans="4:11" x14ac:dyDescent="0.25">
      <c r="D571" t="e">
        <f ca="1">solve_for_c('True_Odds_Calculator_3-way'!A566,'True_Odds_Calculator_3-way'!B566,'True_Odds_Calculator_3-way'!C566,'Log_working_3-way'!B$1,'Log_working_3-way'!B$2)</f>
        <v>#NAME?</v>
      </c>
      <c r="F571" s="6" t="e">
        <f ca="1">IF('Log_working_3-way'!D571="","",1/'True_Odds_Calculator_3-way'!N566+1/'True_Odds_Calculator_3-way'!O566+1/'True_Odds_Calculator_3-way'!#REF!-1)</f>
        <v>#NAME?</v>
      </c>
      <c r="H571" s="6" t="e">
        <f ca="1">IF('Log_working_3-way'!$D571="","",'True_Odds_Calculator_3-way'!N566/'True_Odds_Calculator_3-way'!A566-1)</f>
        <v>#NAME?</v>
      </c>
      <c r="I571" s="6" t="e">
        <f ca="1">IF('Log_working_3-way'!$D571="","",'True_Odds_Calculator_3-way'!O566/'True_Odds_Calculator_3-way'!B566-1)</f>
        <v>#NAME?</v>
      </c>
      <c r="J571" s="6" t="e">
        <f ca="1">IF('Log_working_3-way'!$D571="","",'True_Odds_Calculator_3-way'!#REF!/'True_Odds_Calculator_3-way'!C566-1)</f>
        <v>#NAME?</v>
      </c>
      <c r="K571" s="6" t="e">
        <f ca="1">IF('Log_working_3-way'!$D571="","",1/'True_Odds_Calculator_3-way'!A566+1/'True_Odds_Calculator_3-way'!B566+1/'True_Odds_Calculator_3-way'!C566-1)</f>
        <v>#NAME?</v>
      </c>
    </row>
    <row r="572" spans="4:11" x14ac:dyDescent="0.25">
      <c r="D572" t="e">
        <f ca="1">solve_for_c('True_Odds_Calculator_3-way'!A567,'True_Odds_Calculator_3-way'!B567,'True_Odds_Calculator_3-way'!C567,'Log_working_3-way'!B$1,'Log_working_3-way'!B$2)</f>
        <v>#NAME?</v>
      </c>
      <c r="F572" s="6" t="e">
        <f ca="1">IF('Log_working_3-way'!D572="","",1/'True_Odds_Calculator_3-way'!N567+1/'True_Odds_Calculator_3-way'!O567+1/'True_Odds_Calculator_3-way'!#REF!-1)</f>
        <v>#NAME?</v>
      </c>
      <c r="H572" s="6" t="e">
        <f ca="1">IF('Log_working_3-way'!$D572="","",'True_Odds_Calculator_3-way'!N567/'True_Odds_Calculator_3-way'!A567-1)</f>
        <v>#NAME?</v>
      </c>
      <c r="I572" s="6" t="e">
        <f ca="1">IF('Log_working_3-way'!$D572="","",'True_Odds_Calculator_3-way'!O567/'True_Odds_Calculator_3-way'!B567-1)</f>
        <v>#NAME?</v>
      </c>
      <c r="J572" s="6" t="e">
        <f ca="1">IF('Log_working_3-way'!$D572="","",'True_Odds_Calculator_3-way'!#REF!/'True_Odds_Calculator_3-way'!C567-1)</f>
        <v>#NAME?</v>
      </c>
      <c r="K572" s="6" t="e">
        <f ca="1">IF('Log_working_3-way'!$D572="","",1/'True_Odds_Calculator_3-way'!A567+1/'True_Odds_Calculator_3-way'!B567+1/'True_Odds_Calculator_3-way'!C567-1)</f>
        <v>#NAME?</v>
      </c>
    </row>
    <row r="573" spans="4:11" x14ac:dyDescent="0.25">
      <c r="D573" t="e">
        <f ca="1">solve_for_c('True_Odds_Calculator_3-way'!A568,'True_Odds_Calculator_3-way'!B568,'True_Odds_Calculator_3-way'!C568,'Log_working_3-way'!B$1,'Log_working_3-way'!B$2)</f>
        <v>#NAME?</v>
      </c>
      <c r="F573" s="6" t="e">
        <f ca="1">IF('Log_working_3-way'!D573="","",1/'True_Odds_Calculator_3-way'!N568+1/'True_Odds_Calculator_3-way'!O568+1/'True_Odds_Calculator_3-way'!#REF!-1)</f>
        <v>#NAME?</v>
      </c>
      <c r="H573" s="6" t="e">
        <f ca="1">IF('Log_working_3-way'!$D573="","",'True_Odds_Calculator_3-way'!N568/'True_Odds_Calculator_3-way'!A568-1)</f>
        <v>#NAME?</v>
      </c>
      <c r="I573" s="6" t="e">
        <f ca="1">IF('Log_working_3-way'!$D573="","",'True_Odds_Calculator_3-way'!O568/'True_Odds_Calculator_3-way'!B568-1)</f>
        <v>#NAME?</v>
      </c>
      <c r="J573" s="6" t="e">
        <f ca="1">IF('Log_working_3-way'!$D573="","",'True_Odds_Calculator_3-way'!#REF!/'True_Odds_Calculator_3-way'!C568-1)</f>
        <v>#NAME?</v>
      </c>
      <c r="K573" s="6" t="e">
        <f ca="1">IF('Log_working_3-way'!$D573="","",1/'True_Odds_Calculator_3-way'!A568+1/'True_Odds_Calculator_3-way'!B568+1/'True_Odds_Calculator_3-way'!C568-1)</f>
        <v>#NAME?</v>
      </c>
    </row>
    <row r="574" spans="4:11" x14ac:dyDescent="0.25">
      <c r="D574" t="e">
        <f ca="1">solve_for_c('True_Odds_Calculator_3-way'!A569,'True_Odds_Calculator_3-way'!B569,'True_Odds_Calculator_3-way'!C569,'Log_working_3-way'!B$1,'Log_working_3-way'!B$2)</f>
        <v>#NAME?</v>
      </c>
      <c r="F574" s="6" t="e">
        <f ca="1">IF('Log_working_3-way'!D574="","",1/'True_Odds_Calculator_3-way'!N569+1/'True_Odds_Calculator_3-way'!O569+1/'True_Odds_Calculator_3-way'!#REF!-1)</f>
        <v>#NAME?</v>
      </c>
      <c r="H574" s="6" t="e">
        <f ca="1">IF('Log_working_3-way'!$D574="","",'True_Odds_Calculator_3-way'!N569/'True_Odds_Calculator_3-way'!A569-1)</f>
        <v>#NAME?</v>
      </c>
      <c r="I574" s="6" t="e">
        <f ca="1">IF('Log_working_3-way'!$D574="","",'True_Odds_Calculator_3-way'!O569/'True_Odds_Calculator_3-way'!B569-1)</f>
        <v>#NAME?</v>
      </c>
      <c r="J574" s="6" t="e">
        <f ca="1">IF('Log_working_3-way'!$D574="","",'True_Odds_Calculator_3-way'!#REF!/'True_Odds_Calculator_3-way'!C569-1)</f>
        <v>#NAME?</v>
      </c>
      <c r="K574" s="6" t="e">
        <f ca="1">IF('Log_working_3-way'!$D574="","",1/'True_Odds_Calculator_3-way'!A569+1/'True_Odds_Calculator_3-way'!B569+1/'True_Odds_Calculator_3-way'!C569-1)</f>
        <v>#NAME?</v>
      </c>
    </row>
    <row r="575" spans="4:11" x14ac:dyDescent="0.25">
      <c r="D575" t="e">
        <f ca="1">solve_for_c('True_Odds_Calculator_3-way'!A570,'True_Odds_Calculator_3-way'!B570,'True_Odds_Calculator_3-way'!C570,'Log_working_3-way'!B$1,'Log_working_3-way'!B$2)</f>
        <v>#NAME?</v>
      </c>
      <c r="F575" s="6" t="e">
        <f ca="1">IF('Log_working_3-way'!D575="","",1/'True_Odds_Calculator_3-way'!N570+1/'True_Odds_Calculator_3-way'!O570+1/'True_Odds_Calculator_3-way'!#REF!-1)</f>
        <v>#NAME?</v>
      </c>
      <c r="H575" s="6" t="e">
        <f ca="1">IF('Log_working_3-way'!$D575="","",'True_Odds_Calculator_3-way'!N570/'True_Odds_Calculator_3-way'!A570-1)</f>
        <v>#NAME?</v>
      </c>
      <c r="I575" s="6" t="e">
        <f ca="1">IF('Log_working_3-way'!$D575="","",'True_Odds_Calculator_3-way'!O570/'True_Odds_Calculator_3-way'!B570-1)</f>
        <v>#NAME?</v>
      </c>
      <c r="J575" s="6" t="e">
        <f ca="1">IF('Log_working_3-way'!$D575="","",'True_Odds_Calculator_3-way'!#REF!/'True_Odds_Calculator_3-way'!C570-1)</f>
        <v>#NAME?</v>
      </c>
      <c r="K575" s="6" t="e">
        <f ca="1">IF('Log_working_3-way'!$D575="","",1/'True_Odds_Calculator_3-way'!A570+1/'True_Odds_Calculator_3-way'!B570+1/'True_Odds_Calculator_3-way'!C570-1)</f>
        <v>#NAME?</v>
      </c>
    </row>
    <row r="576" spans="4:11" x14ac:dyDescent="0.25">
      <c r="D576" t="e">
        <f ca="1">solve_for_c('True_Odds_Calculator_3-way'!A571,'True_Odds_Calculator_3-way'!B571,'True_Odds_Calculator_3-way'!C571,'Log_working_3-way'!B$1,'Log_working_3-way'!B$2)</f>
        <v>#NAME?</v>
      </c>
      <c r="F576" s="6" t="e">
        <f ca="1">IF('Log_working_3-way'!D576="","",1/'True_Odds_Calculator_3-way'!N571+1/'True_Odds_Calculator_3-way'!O571+1/'True_Odds_Calculator_3-way'!#REF!-1)</f>
        <v>#NAME?</v>
      </c>
      <c r="H576" s="6" t="e">
        <f ca="1">IF('Log_working_3-way'!$D576="","",'True_Odds_Calculator_3-way'!N571/'True_Odds_Calculator_3-way'!A571-1)</f>
        <v>#NAME?</v>
      </c>
      <c r="I576" s="6" t="e">
        <f ca="1">IF('Log_working_3-way'!$D576="","",'True_Odds_Calculator_3-way'!O571/'True_Odds_Calculator_3-way'!B571-1)</f>
        <v>#NAME?</v>
      </c>
      <c r="J576" s="6" t="e">
        <f ca="1">IF('Log_working_3-way'!$D576="","",'True_Odds_Calculator_3-way'!#REF!/'True_Odds_Calculator_3-way'!C571-1)</f>
        <v>#NAME?</v>
      </c>
      <c r="K576" s="6" t="e">
        <f ca="1">IF('Log_working_3-way'!$D576="","",1/'True_Odds_Calculator_3-way'!A571+1/'True_Odds_Calculator_3-way'!B571+1/'True_Odds_Calculator_3-way'!C571-1)</f>
        <v>#NAME?</v>
      </c>
    </row>
    <row r="577" spans="4:11" x14ac:dyDescent="0.25">
      <c r="D577" t="e">
        <f ca="1">solve_for_c('True_Odds_Calculator_3-way'!A572,'True_Odds_Calculator_3-way'!B572,'True_Odds_Calculator_3-way'!C572,'Log_working_3-way'!B$1,'Log_working_3-way'!B$2)</f>
        <v>#NAME?</v>
      </c>
      <c r="F577" s="6" t="e">
        <f ca="1">IF('Log_working_3-way'!D577="","",1/'True_Odds_Calculator_3-way'!N572+1/'True_Odds_Calculator_3-way'!O572+1/'True_Odds_Calculator_3-way'!#REF!-1)</f>
        <v>#NAME?</v>
      </c>
      <c r="H577" s="6" t="e">
        <f ca="1">IF('Log_working_3-way'!$D577="","",'True_Odds_Calculator_3-way'!N572/'True_Odds_Calculator_3-way'!A572-1)</f>
        <v>#NAME?</v>
      </c>
      <c r="I577" s="6" t="e">
        <f ca="1">IF('Log_working_3-way'!$D577="","",'True_Odds_Calculator_3-way'!O572/'True_Odds_Calculator_3-way'!B572-1)</f>
        <v>#NAME?</v>
      </c>
      <c r="J577" s="6" t="e">
        <f ca="1">IF('Log_working_3-way'!$D577="","",'True_Odds_Calculator_3-way'!#REF!/'True_Odds_Calculator_3-way'!C572-1)</f>
        <v>#NAME?</v>
      </c>
      <c r="K577" s="6" t="e">
        <f ca="1">IF('Log_working_3-way'!$D577="","",1/'True_Odds_Calculator_3-way'!A572+1/'True_Odds_Calculator_3-way'!B572+1/'True_Odds_Calculator_3-way'!C572-1)</f>
        <v>#NAME?</v>
      </c>
    </row>
    <row r="578" spans="4:11" x14ac:dyDescent="0.25">
      <c r="D578" t="e">
        <f ca="1">solve_for_c('True_Odds_Calculator_3-way'!A573,'True_Odds_Calculator_3-way'!B573,'True_Odds_Calculator_3-way'!C573,'Log_working_3-way'!B$1,'Log_working_3-way'!B$2)</f>
        <v>#NAME?</v>
      </c>
      <c r="F578" s="6" t="e">
        <f ca="1">IF('Log_working_3-way'!D578="","",1/'True_Odds_Calculator_3-way'!N573+1/'True_Odds_Calculator_3-way'!O573+1/'True_Odds_Calculator_3-way'!#REF!-1)</f>
        <v>#NAME?</v>
      </c>
      <c r="H578" s="6" t="e">
        <f ca="1">IF('Log_working_3-way'!$D578="","",'True_Odds_Calculator_3-way'!N573/'True_Odds_Calculator_3-way'!A573-1)</f>
        <v>#NAME?</v>
      </c>
      <c r="I578" s="6" t="e">
        <f ca="1">IF('Log_working_3-way'!$D578="","",'True_Odds_Calculator_3-way'!O573/'True_Odds_Calculator_3-way'!B573-1)</f>
        <v>#NAME?</v>
      </c>
      <c r="J578" s="6" t="e">
        <f ca="1">IF('Log_working_3-way'!$D578="","",'True_Odds_Calculator_3-way'!#REF!/'True_Odds_Calculator_3-way'!C573-1)</f>
        <v>#NAME?</v>
      </c>
      <c r="K578" s="6" t="e">
        <f ca="1">IF('Log_working_3-way'!$D578="","",1/'True_Odds_Calculator_3-way'!A573+1/'True_Odds_Calculator_3-way'!B573+1/'True_Odds_Calculator_3-way'!C573-1)</f>
        <v>#NAME?</v>
      </c>
    </row>
    <row r="579" spans="4:11" x14ac:dyDescent="0.25">
      <c r="D579" t="e">
        <f ca="1">solve_for_c('True_Odds_Calculator_3-way'!A574,'True_Odds_Calculator_3-way'!B574,'True_Odds_Calculator_3-way'!C574,'Log_working_3-way'!B$1,'Log_working_3-way'!B$2)</f>
        <v>#NAME?</v>
      </c>
      <c r="F579" s="6" t="e">
        <f ca="1">IF('Log_working_3-way'!D579="","",1/'True_Odds_Calculator_3-way'!N574+1/'True_Odds_Calculator_3-way'!O574+1/'True_Odds_Calculator_3-way'!#REF!-1)</f>
        <v>#NAME?</v>
      </c>
      <c r="H579" s="6" t="e">
        <f ca="1">IF('Log_working_3-way'!$D579="","",'True_Odds_Calculator_3-way'!N574/'True_Odds_Calculator_3-way'!A574-1)</f>
        <v>#NAME?</v>
      </c>
      <c r="I579" s="6" t="e">
        <f ca="1">IF('Log_working_3-way'!$D579="","",'True_Odds_Calculator_3-way'!O574/'True_Odds_Calculator_3-way'!B574-1)</f>
        <v>#NAME?</v>
      </c>
      <c r="J579" s="6" t="e">
        <f ca="1">IF('Log_working_3-way'!$D579="","",'True_Odds_Calculator_3-way'!#REF!/'True_Odds_Calculator_3-way'!C574-1)</f>
        <v>#NAME?</v>
      </c>
      <c r="K579" s="6" t="e">
        <f ca="1">IF('Log_working_3-way'!$D579="","",1/'True_Odds_Calculator_3-way'!A574+1/'True_Odds_Calculator_3-way'!B574+1/'True_Odds_Calculator_3-way'!C574-1)</f>
        <v>#NAME?</v>
      </c>
    </row>
    <row r="580" spans="4:11" x14ac:dyDescent="0.25">
      <c r="D580" t="e">
        <f ca="1">solve_for_c('True_Odds_Calculator_3-way'!A575,'True_Odds_Calculator_3-way'!B575,'True_Odds_Calculator_3-way'!C575,'Log_working_3-way'!B$1,'Log_working_3-way'!B$2)</f>
        <v>#NAME?</v>
      </c>
      <c r="F580" s="6" t="e">
        <f ca="1">IF('Log_working_3-way'!D580="","",1/'True_Odds_Calculator_3-way'!N575+1/'True_Odds_Calculator_3-way'!O575+1/'True_Odds_Calculator_3-way'!#REF!-1)</f>
        <v>#NAME?</v>
      </c>
      <c r="H580" s="6" t="e">
        <f ca="1">IF('Log_working_3-way'!$D580="","",'True_Odds_Calculator_3-way'!N575/'True_Odds_Calculator_3-way'!A575-1)</f>
        <v>#NAME?</v>
      </c>
      <c r="I580" s="6" t="e">
        <f ca="1">IF('Log_working_3-way'!$D580="","",'True_Odds_Calculator_3-way'!O575/'True_Odds_Calculator_3-way'!B575-1)</f>
        <v>#NAME?</v>
      </c>
      <c r="J580" s="6" t="e">
        <f ca="1">IF('Log_working_3-way'!$D580="","",'True_Odds_Calculator_3-way'!#REF!/'True_Odds_Calculator_3-way'!C575-1)</f>
        <v>#NAME?</v>
      </c>
      <c r="K580" s="6" t="e">
        <f ca="1">IF('Log_working_3-way'!$D580="","",1/'True_Odds_Calculator_3-way'!A575+1/'True_Odds_Calculator_3-way'!B575+1/'True_Odds_Calculator_3-way'!C575-1)</f>
        <v>#NAME?</v>
      </c>
    </row>
    <row r="581" spans="4:11" x14ac:dyDescent="0.25">
      <c r="D581" t="e">
        <f ca="1">solve_for_c('True_Odds_Calculator_3-way'!A576,'True_Odds_Calculator_3-way'!B576,'True_Odds_Calculator_3-way'!C576,'Log_working_3-way'!B$1,'Log_working_3-way'!B$2)</f>
        <v>#NAME?</v>
      </c>
      <c r="F581" s="6" t="e">
        <f ca="1">IF('Log_working_3-way'!D581="","",1/'True_Odds_Calculator_3-way'!N576+1/'True_Odds_Calculator_3-way'!O576+1/'True_Odds_Calculator_3-way'!#REF!-1)</f>
        <v>#NAME?</v>
      </c>
      <c r="H581" s="6" t="e">
        <f ca="1">IF('Log_working_3-way'!$D581="","",'True_Odds_Calculator_3-way'!N576/'True_Odds_Calculator_3-way'!A576-1)</f>
        <v>#NAME?</v>
      </c>
      <c r="I581" s="6" t="e">
        <f ca="1">IF('Log_working_3-way'!$D581="","",'True_Odds_Calculator_3-way'!O576/'True_Odds_Calculator_3-way'!B576-1)</f>
        <v>#NAME?</v>
      </c>
      <c r="J581" s="6" t="e">
        <f ca="1">IF('Log_working_3-way'!$D581="","",'True_Odds_Calculator_3-way'!#REF!/'True_Odds_Calculator_3-way'!C576-1)</f>
        <v>#NAME?</v>
      </c>
      <c r="K581" s="6" t="e">
        <f ca="1">IF('Log_working_3-way'!$D581="","",1/'True_Odds_Calculator_3-way'!A576+1/'True_Odds_Calculator_3-way'!B576+1/'True_Odds_Calculator_3-way'!C576-1)</f>
        <v>#NAME?</v>
      </c>
    </row>
    <row r="582" spans="4:11" x14ac:dyDescent="0.25">
      <c r="D582" t="e">
        <f ca="1">solve_for_c('True_Odds_Calculator_3-way'!A577,'True_Odds_Calculator_3-way'!B577,'True_Odds_Calculator_3-way'!C577,'Log_working_3-way'!B$1,'Log_working_3-way'!B$2)</f>
        <v>#NAME?</v>
      </c>
      <c r="F582" s="6" t="e">
        <f ca="1">IF('Log_working_3-way'!D582="","",1/'True_Odds_Calculator_3-way'!N577+1/'True_Odds_Calculator_3-way'!O577+1/'True_Odds_Calculator_3-way'!#REF!-1)</f>
        <v>#NAME?</v>
      </c>
      <c r="H582" s="6" t="e">
        <f ca="1">IF('Log_working_3-way'!$D582="","",'True_Odds_Calculator_3-way'!N577/'True_Odds_Calculator_3-way'!A577-1)</f>
        <v>#NAME?</v>
      </c>
      <c r="I582" s="6" t="e">
        <f ca="1">IF('Log_working_3-way'!$D582="","",'True_Odds_Calculator_3-way'!O577/'True_Odds_Calculator_3-way'!B577-1)</f>
        <v>#NAME?</v>
      </c>
      <c r="J582" s="6" t="e">
        <f ca="1">IF('Log_working_3-way'!$D582="","",'True_Odds_Calculator_3-way'!#REF!/'True_Odds_Calculator_3-way'!C577-1)</f>
        <v>#NAME?</v>
      </c>
      <c r="K582" s="6" t="e">
        <f ca="1">IF('Log_working_3-way'!$D582="","",1/'True_Odds_Calculator_3-way'!A577+1/'True_Odds_Calculator_3-way'!B577+1/'True_Odds_Calculator_3-way'!C577-1)</f>
        <v>#NAME?</v>
      </c>
    </row>
    <row r="583" spans="4:11" x14ac:dyDescent="0.25">
      <c r="D583" t="e">
        <f ca="1">solve_for_c('True_Odds_Calculator_3-way'!A578,'True_Odds_Calculator_3-way'!B578,'True_Odds_Calculator_3-way'!C578,'Log_working_3-way'!B$1,'Log_working_3-way'!B$2)</f>
        <v>#NAME?</v>
      </c>
      <c r="F583" s="6" t="e">
        <f ca="1">IF('Log_working_3-way'!D583="","",1/'True_Odds_Calculator_3-way'!N578+1/'True_Odds_Calculator_3-way'!O578+1/'True_Odds_Calculator_3-way'!#REF!-1)</f>
        <v>#NAME?</v>
      </c>
      <c r="H583" s="6" t="e">
        <f ca="1">IF('Log_working_3-way'!$D583="","",'True_Odds_Calculator_3-way'!N578/'True_Odds_Calculator_3-way'!A578-1)</f>
        <v>#NAME?</v>
      </c>
      <c r="I583" s="6" t="e">
        <f ca="1">IF('Log_working_3-way'!$D583="","",'True_Odds_Calculator_3-way'!O578/'True_Odds_Calculator_3-way'!B578-1)</f>
        <v>#NAME?</v>
      </c>
      <c r="J583" s="6" t="e">
        <f ca="1">IF('Log_working_3-way'!$D583="","",'True_Odds_Calculator_3-way'!#REF!/'True_Odds_Calculator_3-way'!C578-1)</f>
        <v>#NAME?</v>
      </c>
      <c r="K583" s="6" t="e">
        <f ca="1">IF('Log_working_3-way'!$D583="","",1/'True_Odds_Calculator_3-way'!A578+1/'True_Odds_Calculator_3-way'!B578+1/'True_Odds_Calculator_3-way'!C578-1)</f>
        <v>#NAME?</v>
      </c>
    </row>
    <row r="584" spans="4:11" x14ac:dyDescent="0.25">
      <c r="D584" t="e">
        <f ca="1">solve_for_c('True_Odds_Calculator_3-way'!A579,'True_Odds_Calculator_3-way'!B579,'True_Odds_Calculator_3-way'!C579,'Log_working_3-way'!B$1,'Log_working_3-way'!B$2)</f>
        <v>#NAME?</v>
      </c>
      <c r="F584" s="6" t="e">
        <f ca="1">IF('Log_working_3-way'!D584="","",1/'True_Odds_Calculator_3-way'!N579+1/'True_Odds_Calculator_3-way'!O579+1/'True_Odds_Calculator_3-way'!#REF!-1)</f>
        <v>#NAME?</v>
      </c>
      <c r="H584" s="6" t="e">
        <f ca="1">IF('Log_working_3-way'!$D584="","",'True_Odds_Calculator_3-way'!N579/'True_Odds_Calculator_3-way'!A579-1)</f>
        <v>#NAME?</v>
      </c>
      <c r="I584" s="6" t="e">
        <f ca="1">IF('Log_working_3-way'!$D584="","",'True_Odds_Calculator_3-way'!O579/'True_Odds_Calculator_3-way'!B579-1)</f>
        <v>#NAME?</v>
      </c>
      <c r="J584" s="6" t="e">
        <f ca="1">IF('Log_working_3-way'!$D584="","",'True_Odds_Calculator_3-way'!#REF!/'True_Odds_Calculator_3-way'!C579-1)</f>
        <v>#NAME?</v>
      </c>
      <c r="K584" s="6" t="e">
        <f ca="1">IF('Log_working_3-way'!$D584="","",1/'True_Odds_Calculator_3-way'!A579+1/'True_Odds_Calculator_3-way'!B579+1/'True_Odds_Calculator_3-way'!C579-1)</f>
        <v>#NAME?</v>
      </c>
    </row>
    <row r="585" spans="4:11" x14ac:dyDescent="0.25">
      <c r="D585" t="e">
        <f ca="1">solve_for_c('True_Odds_Calculator_3-way'!A580,'True_Odds_Calculator_3-way'!B580,'True_Odds_Calculator_3-way'!C580,'Log_working_3-way'!B$1,'Log_working_3-way'!B$2)</f>
        <v>#NAME?</v>
      </c>
      <c r="F585" s="6" t="e">
        <f ca="1">IF('Log_working_3-way'!D585="","",1/'True_Odds_Calculator_3-way'!N580+1/'True_Odds_Calculator_3-way'!O580+1/'True_Odds_Calculator_3-way'!#REF!-1)</f>
        <v>#NAME?</v>
      </c>
      <c r="H585" s="6" t="e">
        <f ca="1">IF('Log_working_3-way'!$D585="","",'True_Odds_Calculator_3-way'!N580/'True_Odds_Calculator_3-way'!A580-1)</f>
        <v>#NAME?</v>
      </c>
      <c r="I585" s="6" t="e">
        <f ca="1">IF('Log_working_3-way'!$D585="","",'True_Odds_Calculator_3-way'!O580/'True_Odds_Calculator_3-way'!B580-1)</f>
        <v>#NAME?</v>
      </c>
      <c r="J585" s="6" t="e">
        <f ca="1">IF('Log_working_3-way'!$D585="","",'True_Odds_Calculator_3-way'!#REF!/'True_Odds_Calculator_3-way'!C580-1)</f>
        <v>#NAME?</v>
      </c>
      <c r="K585" s="6" t="e">
        <f ca="1">IF('Log_working_3-way'!$D585="","",1/'True_Odds_Calculator_3-way'!A580+1/'True_Odds_Calculator_3-way'!B580+1/'True_Odds_Calculator_3-way'!C580-1)</f>
        <v>#NAME?</v>
      </c>
    </row>
    <row r="586" spans="4:11" x14ac:dyDescent="0.25">
      <c r="D586" t="e">
        <f ca="1">solve_for_c('True_Odds_Calculator_3-way'!A581,'True_Odds_Calculator_3-way'!B581,'True_Odds_Calculator_3-way'!C581,'Log_working_3-way'!B$1,'Log_working_3-way'!B$2)</f>
        <v>#NAME?</v>
      </c>
      <c r="F586" s="6" t="e">
        <f ca="1">IF('Log_working_3-way'!D586="","",1/'True_Odds_Calculator_3-way'!N581+1/'True_Odds_Calculator_3-way'!O581+1/'True_Odds_Calculator_3-way'!#REF!-1)</f>
        <v>#NAME?</v>
      </c>
      <c r="H586" s="6" t="e">
        <f ca="1">IF('Log_working_3-way'!$D586="","",'True_Odds_Calculator_3-way'!N581/'True_Odds_Calculator_3-way'!A581-1)</f>
        <v>#NAME?</v>
      </c>
      <c r="I586" s="6" t="e">
        <f ca="1">IF('Log_working_3-way'!$D586="","",'True_Odds_Calculator_3-way'!O581/'True_Odds_Calculator_3-way'!B581-1)</f>
        <v>#NAME?</v>
      </c>
      <c r="J586" s="6" t="e">
        <f ca="1">IF('Log_working_3-way'!$D586="","",'True_Odds_Calculator_3-way'!#REF!/'True_Odds_Calculator_3-way'!C581-1)</f>
        <v>#NAME?</v>
      </c>
      <c r="K586" s="6" t="e">
        <f ca="1">IF('Log_working_3-way'!$D586="","",1/'True_Odds_Calculator_3-way'!A581+1/'True_Odds_Calculator_3-way'!B581+1/'True_Odds_Calculator_3-way'!C581-1)</f>
        <v>#NAME?</v>
      </c>
    </row>
    <row r="587" spans="4:11" x14ac:dyDescent="0.25">
      <c r="D587" t="e">
        <f ca="1">solve_for_c('True_Odds_Calculator_3-way'!A582,'True_Odds_Calculator_3-way'!B582,'True_Odds_Calculator_3-way'!C582,'Log_working_3-way'!B$1,'Log_working_3-way'!B$2)</f>
        <v>#NAME?</v>
      </c>
      <c r="F587" s="6" t="e">
        <f ca="1">IF('Log_working_3-way'!D587="","",1/'True_Odds_Calculator_3-way'!N582+1/'True_Odds_Calculator_3-way'!O582+1/'True_Odds_Calculator_3-way'!#REF!-1)</f>
        <v>#NAME?</v>
      </c>
      <c r="H587" s="6" t="e">
        <f ca="1">IF('Log_working_3-way'!$D587="","",'True_Odds_Calculator_3-way'!N582/'True_Odds_Calculator_3-way'!A582-1)</f>
        <v>#NAME?</v>
      </c>
      <c r="I587" s="6" t="e">
        <f ca="1">IF('Log_working_3-way'!$D587="","",'True_Odds_Calculator_3-way'!O582/'True_Odds_Calculator_3-way'!B582-1)</f>
        <v>#NAME?</v>
      </c>
      <c r="J587" s="6" t="e">
        <f ca="1">IF('Log_working_3-way'!$D587="","",'True_Odds_Calculator_3-way'!#REF!/'True_Odds_Calculator_3-way'!C582-1)</f>
        <v>#NAME?</v>
      </c>
      <c r="K587" s="6" t="e">
        <f ca="1">IF('Log_working_3-way'!$D587="","",1/'True_Odds_Calculator_3-way'!A582+1/'True_Odds_Calculator_3-way'!B582+1/'True_Odds_Calculator_3-way'!C582-1)</f>
        <v>#NAME?</v>
      </c>
    </row>
    <row r="588" spans="4:11" x14ac:dyDescent="0.25">
      <c r="D588" t="e">
        <f ca="1">solve_for_c('True_Odds_Calculator_3-way'!A583,'True_Odds_Calculator_3-way'!B583,'True_Odds_Calculator_3-way'!C583,'Log_working_3-way'!B$1,'Log_working_3-way'!B$2)</f>
        <v>#NAME?</v>
      </c>
      <c r="F588" s="6" t="e">
        <f ca="1">IF('Log_working_3-way'!D588="","",1/'True_Odds_Calculator_3-way'!N583+1/'True_Odds_Calculator_3-way'!O583+1/'True_Odds_Calculator_3-way'!#REF!-1)</f>
        <v>#NAME?</v>
      </c>
      <c r="H588" s="6" t="e">
        <f ca="1">IF('Log_working_3-way'!$D588="","",'True_Odds_Calculator_3-way'!N583/'True_Odds_Calculator_3-way'!A583-1)</f>
        <v>#NAME?</v>
      </c>
      <c r="I588" s="6" t="e">
        <f ca="1">IF('Log_working_3-way'!$D588="","",'True_Odds_Calculator_3-way'!O583/'True_Odds_Calculator_3-way'!B583-1)</f>
        <v>#NAME?</v>
      </c>
      <c r="J588" s="6" t="e">
        <f ca="1">IF('Log_working_3-way'!$D588="","",'True_Odds_Calculator_3-way'!#REF!/'True_Odds_Calculator_3-way'!C583-1)</f>
        <v>#NAME?</v>
      </c>
      <c r="K588" s="6" t="e">
        <f ca="1">IF('Log_working_3-way'!$D588="","",1/'True_Odds_Calculator_3-way'!A583+1/'True_Odds_Calculator_3-way'!B583+1/'True_Odds_Calculator_3-way'!C583-1)</f>
        <v>#NAME?</v>
      </c>
    </row>
    <row r="589" spans="4:11" x14ac:dyDescent="0.25">
      <c r="D589" t="e">
        <f ca="1">solve_for_c('True_Odds_Calculator_3-way'!A584,'True_Odds_Calculator_3-way'!B584,'True_Odds_Calculator_3-way'!C584,'Log_working_3-way'!B$1,'Log_working_3-way'!B$2)</f>
        <v>#NAME?</v>
      </c>
      <c r="F589" s="6" t="e">
        <f ca="1">IF('Log_working_3-way'!D589="","",1/'True_Odds_Calculator_3-way'!N584+1/'True_Odds_Calculator_3-way'!O584+1/'True_Odds_Calculator_3-way'!#REF!-1)</f>
        <v>#NAME?</v>
      </c>
      <c r="H589" s="6" t="e">
        <f ca="1">IF('Log_working_3-way'!$D589="","",'True_Odds_Calculator_3-way'!N584/'True_Odds_Calculator_3-way'!A584-1)</f>
        <v>#NAME?</v>
      </c>
      <c r="I589" s="6" t="e">
        <f ca="1">IF('Log_working_3-way'!$D589="","",'True_Odds_Calculator_3-way'!O584/'True_Odds_Calculator_3-way'!B584-1)</f>
        <v>#NAME?</v>
      </c>
      <c r="J589" s="6" t="e">
        <f ca="1">IF('Log_working_3-way'!$D589="","",'True_Odds_Calculator_3-way'!#REF!/'True_Odds_Calculator_3-way'!C584-1)</f>
        <v>#NAME?</v>
      </c>
      <c r="K589" s="6" t="e">
        <f ca="1">IF('Log_working_3-way'!$D589="","",1/'True_Odds_Calculator_3-way'!A584+1/'True_Odds_Calculator_3-way'!B584+1/'True_Odds_Calculator_3-way'!C584-1)</f>
        <v>#NAME?</v>
      </c>
    </row>
    <row r="590" spans="4:11" x14ac:dyDescent="0.25">
      <c r="D590" t="e">
        <f ca="1">solve_for_c('True_Odds_Calculator_3-way'!A585,'True_Odds_Calculator_3-way'!B585,'True_Odds_Calculator_3-way'!C585,'Log_working_3-way'!B$1,'Log_working_3-way'!B$2)</f>
        <v>#NAME?</v>
      </c>
      <c r="F590" s="6" t="e">
        <f ca="1">IF('Log_working_3-way'!D590="","",1/'True_Odds_Calculator_3-way'!N585+1/'True_Odds_Calculator_3-way'!O585+1/'True_Odds_Calculator_3-way'!#REF!-1)</f>
        <v>#NAME?</v>
      </c>
      <c r="H590" s="6" t="e">
        <f ca="1">IF('Log_working_3-way'!$D590="","",'True_Odds_Calculator_3-way'!N585/'True_Odds_Calculator_3-way'!A585-1)</f>
        <v>#NAME?</v>
      </c>
      <c r="I590" s="6" t="e">
        <f ca="1">IF('Log_working_3-way'!$D590="","",'True_Odds_Calculator_3-way'!O585/'True_Odds_Calculator_3-way'!B585-1)</f>
        <v>#NAME?</v>
      </c>
      <c r="J590" s="6" t="e">
        <f ca="1">IF('Log_working_3-way'!$D590="","",'True_Odds_Calculator_3-way'!#REF!/'True_Odds_Calculator_3-way'!C585-1)</f>
        <v>#NAME?</v>
      </c>
      <c r="K590" s="6" t="e">
        <f ca="1">IF('Log_working_3-way'!$D590="","",1/'True_Odds_Calculator_3-way'!A585+1/'True_Odds_Calculator_3-way'!B585+1/'True_Odds_Calculator_3-way'!C585-1)</f>
        <v>#NAME?</v>
      </c>
    </row>
    <row r="591" spans="4:11" x14ac:dyDescent="0.25">
      <c r="D591" t="e">
        <f ca="1">solve_for_c('True_Odds_Calculator_3-way'!A586,'True_Odds_Calculator_3-way'!B586,'True_Odds_Calculator_3-way'!C586,'Log_working_3-way'!B$1,'Log_working_3-way'!B$2)</f>
        <v>#NAME?</v>
      </c>
      <c r="F591" s="6" t="e">
        <f ca="1">IF('Log_working_3-way'!D591="","",1/'True_Odds_Calculator_3-way'!N586+1/'True_Odds_Calculator_3-way'!O586+1/'True_Odds_Calculator_3-way'!#REF!-1)</f>
        <v>#NAME?</v>
      </c>
      <c r="H591" s="6" t="e">
        <f ca="1">IF('Log_working_3-way'!$D591="","",'True_Odds_Calculator_3-way'!N586/'True_Odds_Calculator_3-way'!A586-1)</f>
        <v>#NAME?</v>
      </c>
      <c r="I591" s="6" t="e">
        <f ca="1">IF('Log_working_3-way'!$D591="","",'True_Odds_Calculator_3-way'!O586/'True_Odds_Calculator_3-way'!B586-1)</f>
        <v>#NAME?</v>
      </c>
      <c r="J591" s="6" t="e">
        <f ca="1">IF('Log_working_3-way'!$D591="","",'True_Odds_Calculator_3-way'!#REF!/'True_Odds_Calculator_3-way'!C586-1)</f>
        <v>#NAME?</v>
      </c>
      <c r="K591" s="6" t="e">
        <f ca="1">IF('Log_working_3-way'!$D591="","",1/'True_Odds_Calculator_3-way'!A586+1/'True_Odds_Calculator_3-way'!B586+1/'True_Odds_Calculator_3-way'!C586-1)</f>
        <v>#NAME?</v>
      </c>
    </row>
    <row r="592" spans="4:11" x14ac:dyDescent="0.25">
      <c r="D592" t="e">
        <f ca="1">solve_for_c('True_Odds_Calculator_3-way'!A587,'True_Odds_Calculator_3-way'!B587,'True_Odds_Calculator_3-way'!C587,'Log_working_3-way'!B$1,'Log_working_3-way'!B$2)</f>
        <v>#NAME?</v>
      </c>
      <c r="F592" s="6" t="e">
        <f ca="1">IF('Log_working_3-way'!D592="","",1/'True_Odds_Calculator_3-way'!N587+1/'True_Odds_Calculator_3-way'!O587+1/'True_Odds_Calculator_3-way'!#REF!-1)</f>
        <v>#NAME?</v>
      </c>
      <c r="H592" s="6" t="e">
        <f ca="1">IF('Log_working_3-way'!$D592="","",'True_Odds_Calculator_3-way'!N587/'True_Odds_Calculator_3-way'!A587-1)</f>
        <v>#NAME?</v>
      </c>
      <c r="I592" s="6" t="e">
        <f ca="1">IF('Log_working_3-way'!$D592="","",'True_Odds_Calculator_3-way'!O587/'True_Odds_Calculator_3-way'!B587-1)</f>
        <v>#NAME?</v>
      </c>
      <c r="J592" s="6" t="e">
        <f ca="1">IF('Log_working_3-way'!$D592="","",'True_Odds_Calculator_3-way'!#REF!/'True_Odds_Calculator_3-way'!C587-1)</f>
        <v>#NAME?</v>
      </c>
      <c r="K592" s="6" t="e">
        <f ca="1">IF('Log_working_3-way'!$D592="","",1/'True_Odds_Calculator_3-way'!A587+1/'True_Odds_Calculator_3-way'!B587+1/'True_Odds_Calculator_3-way'!C587-1)</f>
        <v>#NAME?</v>
      </c>
    </row>
    <row r="593" spans="4:11" x14ac:dyDescent="0.25">
      <c r="D593" t="e">
        <f ca="1">solve_for_c('True_Odds_Calculator_3-way'!A588,'True_Odds_Calculator_3-way'!B588,'True_Odds_Calculator_3-way'!C588,'Log_working_3-way'!B$1,'Log_working_3-way'!B$2)</f>
        <v>#NAME?</v>
      </c>
      <c r="F593" s="6" t="e">
        <f ca="1">IF('Log_working_3-way'!D593="","",1/'True_Odds_Calculator_3-way'!N588+1/'True_Odds_Calculator_3-way'!O588+1/'True_Odds_Calculator_3-way'!#REF!-1)</f>
        <v>#NAME?</v>
      </c>
      <c r="H593" s="6" t="e">
        <f ca="1">IF('Log_working_3-way'!$D593="","",'True_Odds_Calculator_3-way'!N588/'True_Odds_Calculator_3-way'!A588-1)</f>
        <v>#NAME?</v>
      </c>
      <c r="I593" s="6" t="e">
        <f ca="1">IF('Log_working_3-way'!$D593="","",'True_Odds_Calculator_3-way'!O588/'True_Odds_Calculator_3-way'!B588-1)</f>
        <v>#NAME?</v>
      </c>
      <c r="J593" s="6" t="e">
        <f ca="1">IF('Log_working_3-way'!$D593="","",'True_Odds_Calculator_3-way'!#REF!/'True_Odds_Calculator_3-way'!C588-1)</f>
        <v>#NAME?</v>
      </c>
      <c r="K593" s="6" t="e">
        <f ca="1">IF('Log_working_3-way'!$D593="","",1/'True_Odds_Calculator_3-way'!A588+1/'True_Odds_Calculator_3-way'!B588+1/'True_Odds_Calculator_3-way'!C588-1)</f>
        <v>#NAME?</v>
      </c>
    </row>
    <row r="594" spans="4:11" x14ac:dyDescent="0.25">
      <c r="D594" t="e">
        <f ca="1">solve_for_c('True_Odds_Calculator_3-way'!A589,'True_Odds_Calculator_3-way'!B589,'True_Odds_Calculator_3-way'!C589,'Log_working_3-way'!B$1,'Log_working_3-way'!B$2)</f>
        <v>#NAME?</v>
      </c>
      <c r="F594" s="6" t="e">
        <f ca="1">IF('Log_working_3-way'!D594="","",1/'True_Odds_Calculator_3-way'!N589+1/'True_Odds_Calculator_3-way'!O589+1/'True_Odds_Calculator_3-way'!#REF!-1)</f>
        <v>#NAME?</v>
      </c>
      <c r="H594" s="6" t="e">
        <f ca="1">IF('Log_working_3-way'!$D594="","",'True_Odds_Calculator_3-way'!N589/'True_Odds_Calculator_3-way'!A589-1)</f>
        <v>#NAME?</v>
      </c>
      <c r="I594" s="6" t="e">
        <f ca="1">IF('Log_working_3-way'!$D594="","",'True_Odds_Calculator_3-way'!O589/'True_Odds_Calculator_3-way'!B589-1)</f>
        <v>#NAME?</v>
      </c>
      <c r="J594" s="6" t="e">
        <f ca="1">IF('Log_working_3-way'!$D594="","",'True_Odds_Calculator_3-way'!#REF!/'True_Odds_Calculator_3-way'!C589-1)</f>
        <v>#NAME?</v>
      </c>
      <c r="K594" s="6" t="e">
        <f ca="1">IF('Log_working_3-way'!$D594="","",1/'True_Odds_Calculator_3-way'!A589+1/'True_Odds_Calculator_3-way'!B589+1/'True_Odds_Calculator_3-way'!C589-1)</f>
        <v>#NAME?</v>
      </c>
    </row>
    <row r="595" spans="4:11" x14ac:dyDescent="0.25">
      <c r="D595" t="e">
        <f ca="1">solve_for_c('True_Odds_Calculator_3-way'!A590,'True_Odds_Calculator_3-way'!B590,'True_Odds_Calculator_3-way'!C590,'Log_working_3-way'!B$1,'Log_working_3-way'!B$2)</f>
        <v>#NAME?</v>
      </c>
      <c r="F595" s="6" t="e">
        <f ca="1">IF('Log_working_3-way'!D595="","",1/'True_Odds_Calculator_3-way'!N590+1/'True_Odds_Calculator_3-way'!O590+1/'True_Odds_Calculator_3-way'!#REF!-1)</f>
        <v>#NAME?</v>
      </c>
      <c r="H595" s="6" t="e">
        <f ca="1">IF('Log_working_3-way'!$D595="","",'True_Odds_Calculator_3-way'!N590/'True_Odds_Calculator_3-way'!A590-1)</f>
        <v>#NAME?</v>
      </c>
      <c r="I595" s="6" t="e">
        <f ca="1">IF('Log_working_3-way'!$D595="","",'True_Odds_Calculator_3-way'!O590/'True_Odds_Calculator_3-way'!B590-1)</f>
        <v>#NAME?</v>
      </c>
      <c r="J595" s="6" t="e">
        <f ca="1">IF('Log_working_3-way'!$D595="","",'True_Odds_Calculator_3-way'!#REF!/'True_Odds_Calculator_3-way'!C590-1)</f>
        <v>#NAME?</v>
      </c>
      <c r="K595" s="6" t="e">
        <f ca="1">IF('Log_working_3-way'!$D595="","",1/'True_Odds_Calculator_3-way'!A590+1/'True_Odds_Calculator_3-way'!B590+1/'True_Odds_Calculator_3-way'!C590-1)</f>
        <v>#NAME?</v>
      </c>
    </row>
    <row r="596" spans="4:11" x14ac:dyDescent="0.25">
      <c r="D596" t="e">
        <f ca="1">solve_for_c('True_Odds_Calculator_3-way'!A591,'True_Odds_Calculator_3-way'!B591,'True_Odds_Calculator_3-way'!C591,'Log_working_3-way'!B$1,'Log_working_3-way'!B$2)</f>
        <v>#NAME?</v>
      </c>
      <c r="F596" s="6" t="e">
        <f ca="1">IF('Log_working_3-way'!D596="","",1/'True_Odds_Calculator_3-way'!N591+1/'True_Odds_Calculator_3-way'!O591+1/'True_Odds_Calculator_3-way'!#REF!-1)</f>
        <v>#NAME?</v>
      </c>
      <c r="H596" s="6" t="e">
        <f ca="1">IF('Log_working_3-way'!$D596="","",'True_Odds_Calculator_3-way'!N591/'True_Odds_Calculator_3-way'!A591-1)</f>
        <v>#NAME?</v>
      </c>
      <c r="I596" s="6" t="e">
        <f ca="1">IF('Log_working_3-way'!$D596="","",'True_Odds_Calculator_3-way'!O591/'True_Odds_Calculator_3-way'!B591-1)</f>
        <v>#NAME?</v>
      </c>
      <c r="J596" s="6" t="e">
        <f ca="1">IF('Log_working_3-way'!$D596="","",'True_Odds_Calculator_3-way'!#REF!/'True_Odds_Calculator_3-way'!C591-1)</f>
        <v>#NAME?</v>
      </c>
      <c r="K596" s="6" t="e">
        <f ca="1">IF('Log_working_3-way'!$D596="","",1/'True_Odds_Calculator_3-way'!A591+1/'True_Odds_Calculator_3-way'!B591+1/'True_Odds_Calculator_3-way'!C591-1)</f>
        <v>#NAME?</v>
      </c>
    </row>
    <row r="597" spans="4:11" x14ac:dyDescent="0.25">
      <c r="D597" t="e">
        <f ca="1">solve_for_c('True_Odds_Calculator_3-way'!A592,'True_Odds_Calculator_3-way'!B592,'True_Odds_Calculator_3-way'!C592,'Log_working_3-way'!B$1,'Log_working_3-way'!B$2)</f>
        <v>#NAME?</v>
      </c>
      <c r="F597" s="6" t="e">
        <f ca="1">IF('Log_working_3-way'!D597="","",1/'True_Odds_Calculator_3-way'!N592+1/'True_Odds_Calculator_3-way'!O592+1/'True_Odds_Calculator_3-way'!#REF!-1)</f>
        <v>#NAME?</v>
      </c>
      <c r="H597" s="6" t="e">
        <f ca="1">IF('Log_working_3-way'!$D597="","",'True_Odds_Calculator_3-way'!N592/'True_Odds_Calculator_3-way'!A592-1)</f>
        <v>#NAME?</v>
      </c>
      <c r="I597" s="6" t="e">
        <f ca="1">IF('Log_working_3-way'!$D597="","",'True_Odds_Calculator_3-way'!O592/'True_Odds_Calculator_3-way'!B592-1)</f>
        <v>#NAME?</v>
      </c>
      <c r="J597" s="6" t="e">
        <f ca="1">IF('Log_working_3-way'!$D597="","",'True_Odds_Calculator_3-way'!#REF!/'True_Odds_Calculator_3-way'!C592-1)</f>
        <v>#NAME?</v>
      </c>
      <c r="K597" s="6" t="e">
        <f ca="1">IF('Log_working_3-way'!$D597="","",1/'True_Odds_Calculator_3-way'!A592+1/'True_Odds_Calculator_3-way'!B592+1/'True_Odds_Calculator_3-way'!C592-1)</f>
        <v>#NAME?</v>
      </c>
    </row>
    <row r="598" spans="4:11" x14ac:dyDescent="0.25">
      <c r="D598" t="e">
        <f ca="1">solve_for_c('True_Odds_Calculator_3-way'!A593,'True_Odds_Calculator_3-way'!B593,'True_Odds_Calculator_3-way'!C593,'Log_working_3-way'!B$1,'Log_working_3-way'!B$2)</f>
        <v>#NAME?</v>
      </c>
      <c r="F598" s="6" t="e">
        <f ca="1">IF('Log_working_3-way'!D598="","",1/'True_Odds_Calculator_3-way'!N593+1/'True_Odds_Calculator_3-way'!O593+1/'True_Odds_Calculator_3-way'!#REF!-1)</f>
        <v>#NAME?</v>
      </c>
      <c r="H598" s="6" t="e">
        <f ca="1">IF('Log_working_3-way'!$D598="","",'True_Odds_Calculator_3-way'!N593/'True_Odds_Calculator_3-way'!A593-1)</f>
        <v>#NAME?</v>
      </c>
      <c r="I598" s="6" t="e">
        <f ca="1">IF('Log_working_3-way'!$D598="","",'True_Odds_Calculator_3-way'!O593/'True_Odds_Calculator_3-way'!B593-1)</f>
        <v>#NAME?</v>
      </c>
      <c r="J598" s="6" t="e">
        <f ca="1">IF('Log_working_3-way'!$D598="","",'True_Odds_Calculator_3-way'!#REF!/'True_Odds_Calculator_3-way'!C593-1)</f>
        <v>#NAME?</v>
      </c>
      <c r="K598" s="6" t="e">
        <f ca="1">IF('Log_working_3-way'!$D598="","",1/'True_Odds_Calculator_3-way'!A593+1/'True_Odds_Calculator_3-way'!B593+1/'True_Odds_Calculator_3-way'!C593-1)</f>
        <v>#NAME?</v>
      </c>
    </row>
    <row r="599" spans="4:11" x14ac:dyDescent="0.25">
      <c r="D599" t="e">
        <f ca="1">solve_for_c('True_Odds_Calculator_3-way'!A594,'True_Odds_Calculator_3-way'!B594,'True_Odds_Calculator_3-way'!C594,'Log_working_3-way'!B$1,'Log_working_3-way'!B$2)</f>
        <v>#NAME?</v>
      </c>
      <c r="F599" s="6" t="e">
        <f ca="1">IF('Log_working_3-way'!D599="","",1/'True_Odds_Calculator_3-way'!N594+1/'True_Odds_Calculator_3-way'!O594+1/'True_Odds_Calculator_3-way'!#REF!-1)</f>
        <v>#NAME?</v>
      </c>
      <c r="H599" s="6" t="e">
        <f ca="1">IF('Log_working_3-way'!$D599="","",'True_Odds_Calculator_3-way'!N594/'True_Odds_Calculator_3-way'!A594-1)</f>
        <v>#NAME?</v>
      </c>
      <c r="I599" s="6" t="e">
        <f ca="1">IF('Log_working_3-way'!$D599="","",'True_Odds_Calculator_3-way'!O594/'True_Odds_Calculator_3-way'!B594-1)</f>
        <v>#NAME?</v>
      </c>
      <c r="J599" s="6" t="e">
        <f ca="1">IF('Log_working_3-way'!$D599="","",'True_Odds_Calculator_3-way'!#REF!/'True_Odds_Calculator_3-way'!C594-1)</f>
        <v>#NAME?</v>
      </c>
      <c r="K599" s="6" t="e">
        <f ca="1">IF('Log_working_3-way'!$D599="","",1/'True_Odds_Calculator_3-way'!A594+1/'True_Odds_Calculator_3-way'!B594+1/'True_Odds_Calculator_3-way'!C594-1)</f>
        <v>#NAME?</v>
      </c>
    </row>
    <row r="600" spans="4:11" x14ac:dyDescent="0.25">
      <c r="D600" t="e">
        <f ca="1">solve_for_c('True_Odds_Calculator_3-way'!A595,'True_Odds_Calculator_3-way'!B595,'True_Odds_Calculator_3-way'!C595,'Log_working_3-way'!B$1,'Log_working_3-way'!B$2)</f>
        <v>#NAME?</v>
      </c>
      <c r="F600" s="6" t="e">
        <f ca="1">IF('Log_working_3-way'!D600="","",1/'True_Odds_Calculator_3-way'!N595+1/'True_Odds_Calculator_3-way'!O595+1/'True_Odds_Calculator_3-way'!#REF!-1)</f>
        <v>#NAME?</v>
      </c>
      <c r="H600" s="6" t="e">
        <f ca="1">IF('Log_working_3-way'!$D600="","",'True_Odds_Calculator_3-way'!N595/'True_Odds_Calculator_3-way'!A595-1)</f>
        <v>#NAME?</v>
      </c>
      <c r="I600" s="6" t="e">
        <f ca="1">IF('Log_working_3-way'!$D600="","",'True_Odds_Calculator_3-way'!O595/'True_Odds_Calculator_3-way'!B595-1)</f>
        <v>#NAME?</v>
      </c>
      <c r="J600" s="6" t="e">
        <f ca="1">IF('Log_working_3-way'!$D600="","",'True_Odds_Calculator_3-way'!#REF!/'True_Odds_Calculator_3-way'!C595-1)</f>
        <v>#NAME?</v>
      </c>
      <c r="K600" s="6" t="e">
        <f ca="1">IF('Log_working_3-way'!$D600="","",1/'True_Odds_Calculator_3-way'!A595+1/'True_Odds_Calculator_3-way'!B595+1/'True_Odds_Calculator_3-way'!C595-1)</f>
        <v>#NAME?</v>
      </c>
    </row>
    <row r="601" spans="4:11" x14ac:dyDescent="0.25">
      <c r="D601" t="e">
        <f ca="1">solve_for_c('True_Odds_Calculator_3-way'!A596,'True_Odds_Calculator_3-way'!B596,'True_Odds_Calculator_3-way'!C596,'Log_working_3-way'!B$1,'Log_working_3-way'!B$2)</f>
        <v>#NAME?</v>
      </c>
      <c r="F601" s="6" t="e">
        <f ca="1">IF('Log_working_3-way'!D601="","",1/'True_Odds_Calculator_3-way'!N596+1/'True_Odds_Calculator_3-way'!O596+1/'True_Odds_Calculator_3-way'!#REF!-1)</f>
        <v>#NAME?</v>
      </c>
      <c r="H601" s="6" t="e">
        <f ca="1">IF('Log_working_3-way'!$D601="","",'True_Odds_Calculator_3-way'!N596/'True_Odds_Calculator_3-way'!A596-1)</f>
        <v>#NAME?</v>
      </c>
      <c r="I601" s="6" t="e">
        <f ca="1">IF('Log_working_3-way'!$D601="","",'True_Odds_Calculator_3-way'!O596/'True_Odds_Calculator_3-way'!B596-1)</f>
        <v>#NAME?</v>
      </c>
      <c r="J601" s="6" t="e">
        <f ca="1">IF('Log_working_3-way'!$D601="","",'True_Odds_Calculator_3-way'!#REF!/'True_Odds_Calculator_3-way'!C596-1)</f>
        <v>#NAME?</v>
      </c>
      <c r="K601" s="6" t="e">
        <f ca="1">IF('Log_working_3-way'!$D601="","",1/'True_Odds_Calculator_3-way'!A596+1/'True_Odds_Calculator_3-way'!B596+1/'True_Odds_Calculator_3-way'!C596-1)</f>
        <v>#NAME?</v>
      </c>
    </row>
    <row r="602" spans="4:11" x14ac:dyDescent="0.25">
      <c r="D602" t="e">
        <f ca="1">solve_for_c('True_Odds_Calculator_3-way'!A597,'True_Odds_Calculator_3-way'!B597,'True_Odds_Calculator_3-way'!C597,'Log_working_3-way'!B$1,'Log_working_3-way'!B$2)</f>
        <v>#NAME?</v>
      </c>
      <c r="F602" s="6" t="e">
        <f ca="1">IF('Log_working_3-way'!D602="","",1/'True_Odds_Calculator_3-way'!N597+1/'True_Odds_Calculator_3-way'!O597+1/'True_Odds_Calculator_3-way'!#REF!-1)</f>
        <v>#NAME?</v>
      </c>
      <c r="H602" s="6" t="e">
        <f ca="1">IF('Log_working_3-way'!$D602="","",'True_Odds_Calculator_3-way'!N597/'True_Odds_Calculator_3-way'!A597-1)</f>
        <v>#NAME?</v>
      </c>
      <c r="I602" s="6" t="e">
        <f ca="1">IF('Log_working_3-way'!$D602="","",'True_Odds_Calculator_3-way'!O597/'True_Odds_Calculator_3-way'!B597-1)</f>
        <v>#NAME?</v>
      </c>
      <c r="J602" s="6" t="e">
        <f ca="1">IF('Log_working_3-way'!$D602="","",'True_Odds_Calculator_3-way'!#REF!/'True_Odds_Calculator_3-way'!C597-1)</f>
        <v>#NAME?</v>
      </c>
      <c r="K602" s="6" t="e">
        <f ca="1">IF('Log_working_3-way'!$D602="","",1/'True_Odds_Calculator_3-way'!A597+1/'True_Odds_Calculator_3-way'!B597+1/'True_Odds_Calculator_3-way'!C597-1)</f>
        <v>#NAME?</v>
      </c>
    </row>
    <row r="603" spans="4:11" x14ac:dyDescent="0.25">
      <c r="D603" t="e">
        <f ca="1">solve_for_c('True_Odds_Calculator_3-way'!A598,'True_Odds_Calculator_3-way'!B598,'True_Odds_Calculator_3-way'!C598,'Log_working_3-way'!B$1,'Log_working_3-way'!B$2)</f>
        <v>#NAME?</v>
      </c>
      <c r="F603" s="6" t="e">
        <f ca="1">IF('Log_working_3-way'!D603="","",1/'True_Odds_Calculator_3-way'!N598+1/'True_Odds_Calculator_3-way'!O598+1/'True_Odds_Calculator_3-way'!#REF!-1)</f>
        <v>#NAME?</v>
      </c>
      <c r="H603" s="6" t="e">
        <f ca="1">IF('Log_working_3-way'!$D603="","",'True_Odds_Calculator_3-way'!N598/'True_Odds_Calculator_3-way'!A598-1)</f>
        <v>#NAME?</v>
      </c>
      <c r="I603" s="6" t="e">
        <f ca="1">IF('Log_working_3-way'!$D603="","",'True_Odds_Calculator_3-way'!O598/'True_Odds_Calculator_3-way'!B598-1)</f>
        <v>#NAME?</v>
      </c>
      <c r="J603" s="6" t="e">
        <f ca="1">IF('Log_working_3-way'!$D603="","",'True_Odds_Calculator_3-way'!#REF!/'True_Odds_Calculator_3-way'!C598-1)</f>
        <v>#NAME?</v>
      </c>
      <c r="K603" s="6" t="e">
        <f ca="1">IF('Log_working_3-way'!$D603="","",1/'True_Odds_Calculator_3-way'!A598+1/'True_Odds_Calculator_3-way'!B598+1/'True_Odds_Calculator_3-way'!C598-1)</f>
        <v>#NAME?</v>
      </c>
    </row>
    <row r="604" spans="4:11" x14ac:dyDescent="0.25">
      <c r="D604" t="e">
        <f ca="1">solve_for_c('True_Odds_Calculator_3-way'!A599,'True_Odds_Calculator_3-way'!B599,'True_Odds_Calculator_3-way'!C599,'Log_working_3-way'!B$1,'Log_working_3-way'!B$2)</f>
        <v>#NAME?</v>
      </c>
      <c r="F604" s="6" t="e">
        <f ca="1">IF('Log_working_3-way'!D604="","",1/'True_Odds_Calculator_3-way'!N599+1/'True_Odds_Calculator_3-way'!O599+1/'True_Odds_Calculator_3-way'!#REF!-1)</f>
        <v>#NAME?</v>
      </c>
      <c r="H604" s="6" t="e">
        <f ca="1">IF('Log_working_3-way'!$D604="","",'True_Odds_Calculator_3-way'!N599/'True_Odds_Calculator_3-way'!A599-1)</f>
        <v>#NAME?</v>
      </c>
      <c r="I604" s="6" t="e">
        <f ca="1">IF('Log_working_3-way'!$D604="","",'True_Odds_Calculator_3-way'!O599/'True_Odds_Calculator_3-way'!B599-1)</f>
        <v>#NAME?</v>
      </c>
      <c r="J604" s="6" t="e">
        <f ca="1">IF('Log_working_3-way'!$D604="","",'True_Odds_Calculator_3-way'!#REF!/'True_Odds_Calculator_3-way'!C599-1)</f>
        <v>#NAME?</v>
      </c>
      <c r="K604" s="6" t="e">
        <f ca="1">IF('Log_working_3-way'!$D604="","",1/'True_Odds_Calculator_3-way'!A599+1/'True_Odds_Calculator_3-way'!B599+1/'True_Odds_Calculator_3-way'!C599-1)</f>
        <v>#NAME?</v>
      </c>
    </row>
    <row r="605" spans="4:11" x14ac:dyDescent="0.25">
      <c r="D605" t="e">
        <f ca="1">solve_for_c('True_Odds_Calculator_3-way'!A600,'True_Odds_Calculator_3-way'!B600,'True_Odds_Calculator_3-way'!C600,'Log_working_3-way'!B$1,'Log_working_3-way'!B$2)</f>
        <v>#NAME?</v>
      </c>
      <c r="F605" s="6" t="e">
        <f ca="1">IF('Log_working_3-way'!D605="","",1/'True_Odds_Calculator_3-way'!N600+1/'True_Odds_Calculator_3-way'!O600+1/'True_Odds_Calculator_3-way'!#REF!-1)</f>
        <v>#NAME?</v>
      </c>
      <c r="H605" s="6" t="e">
        <f ca="1">IF('Log_working_3-way'!$D605="","",'True_Odds_Calculator_3-way'!N600/'True_Odds_Calculator_3-way'!A600-1)</f>
        <v>#NAME?</v>
      </c>
      <c r="I605" s="6" t="e">
        <f ca="1">IF('Log_working_3-way'!$D605="","",'True_Odds_Calculator_3-way'!O600/'True_Odds_Calculator_3-way'!B600-1)</f>
        <v>#NAME?</v>
      </c>
      <c r="J605" s="6" t="e">
        <f ca="1">IF('Log_working_3-way'!$D605="","",'True_Odds_Calculator_3-way'!#REF!/'True_Odds_Calculator_3-way'!C600-1)</f>
        <v>#NAME?</v>
      </c>
      <c r="K605" s="6" t="e">
        <f ca="1">IF('Log_working_3-way'!$D605="","",1/'True_Odds_Calculator_3-way'!A600+1/'True_Odds_Calculator_3-way'!B600+1/'True_Odds_Calculator_3-way'!C600-1)</f>
        <v>#NAME?</v>
      </c>
    </row>
    <row r="606" spans="4:11" x14ac:dyDescent="0.25">
      <c r="D606" t="e">
        <f ca="1">solve_for_c('True_Odds_Calculator_3-way'!A601,'True_Odds_Calculator_3-way'!B601,'True_Odds_Calculator_3-way'!C601,'Log_working_3-way'!B$1,'Log_working_3-way'!B$2)</f>
        <v>#NAME?</v>
      </c>
      <c r="F606" s="6" t="e">
        <f ca="1">IF('Log_working_3-way'!D606="","",1/'True_Odds_Calculator_3-way'!N601+1/'True_Odds_Calculator_3-way'!O601+1/'True_Odds_Calculator_3-way'!#REF!-1)</f>
        <v>#NAME?</v>
      </c>
      <c r="H606" s="6" t="e">
        <f ca="1">IF('Log_working_3-way'!$D606="","",'True_Odds_Calculator_3-way'!N601/'True_Odds_Calculator_3-way'!A601-1)</f>
        <v>#NAME?</v>
      </c>
      <c r="I606" s="6" t="e">
        <f ca="1">IF('Log_working_3-way'!$D606="","",'True_Odds_Calculator_3-way'!O601/'True_Odds_Calculator_3-way'!B601-1)</f>
        <v>#NAME?</v>
      </c>
      <c r="J606" s="6" t="e">
        <f ca="1">IF('Log_working_3-way'!$D606="","",'True_Odds_Calculator_3-way'!#REF!/'True_Odds_Calculator_3-way'!C601-1)</f>
        <v>#NAME?</v>
      </c>
      <c r="K606" s="6" t="e">
        <f ca="1">IF('Log_working_3-way'!$D606="","",1/'True_Odds_Calculator_3-way'!A601+1/'True_Odds_Calculator_3-way'!B601+1/'True_Odds_Calculator_3-way'!C601-1)</f>
        <v>#NAME?</v>
      </c>
    </row>
    <row r="607" spans="4:11" x14ac:dyDescent="0.25">
      <c r="D607" t="e">
        <f ca="1">solve_for_c('True_Odds_Calculator_3-way'!A602,'True_Odds_Calculator_3-way'!B602,'True_Odds_Calculator_3-way'!C602,'Log_working_3-way'!B$1,'Log_working_3-way'!B$2)</f>
        <v>#NAME?</v>
      </c>
      <c r="F607" s="6" t="e">
        <f ca="1">IF('Log_working_3-way'!D607="","",1/'True_Odds_Calculator_3-way'!N602+1/'True_Odds_Calculator_3-way'!O602+1/'True_Odds_Calculator_3-way'!#REF!-1)</f>
        <v>#NAME?</v>
      </c>
      <c r="H607" s="6" t="e">
        <f ca="1">IF('Log_working_3-way'!$D607="","",'True_Odds_Calculator_3-way'!N602/'True_Odds_Calculator_3-way'!A602-1)</f>
        <v>#NAME?</v>
      </c>
      <c r="I607" s="6" t="e">
        <f ca="1">IF('Log_working_3-way'!$D607="","",'True_Odds_Calculator_3-way'!O602/'True_Odds_Calculator_3-way'!B602-1)</f>
        <v>#NAME?</v>
      </c>
      <c r="J607" s="6" t="e">
        <f ca="1">IF('Log_working_3-way'!$D607="","",'True_Odds_Calculator_3-way'!#REF!/'True_Odds_Calculator_3-way'!C602-1)</f>
        <v>#NAME?</v>
      </c>
      <c r="K607" s="6" t="e">
        <f ca="1">IF('Log_working_3-way'!$D607="","",1/'True_Odds_Calculator_3-way'!A602+1/'True_Odds_Calculator_3-way'!B602+1/'True_Odds_Calculator_3-way'!C602-1)</f>
        <v>#NAME?</v>
      </c>
    </row>
    <row r="608" spans="4:11" x14ac:dyDescent="0.25">
      <c r="D608" t="e">
        <f ca="1">solve_for_c('True_Odds_Calculator_3-way'!A603,'True_Odds_Calculator_3-way'!B603,'True_Odds_Calculator_3-way'!C603,'Log_working_3-way'!B$1,'Log_working_3-way'!B$2)</f>
        <v>#NAME?</v>
      </c>
      <c r="F608" s="6" t="e">
        <f ca="1">IF('Log_working_3-way'!D608="","",1/'True_Odds_Calculator_3-way'!N603+1/'True_Odds_Calculator_3-way'!O603+1/'True_Odds_Calculator_3-way'!#REF!-1)</f>
        <v>#NAME?</v>
      </c>
      <c r="H608" s="6" t="e">
        <f ca="1">IF('Log_working_3-way'!$D608="","",'True_Odds_Calculator_3-way'!N603/'True_Odds_Calculator_3-way'!A603-1)</f>
        <v>#NAME?</v>
      </c>
      <c r="I608" s="6" t="e">
        <f ca="1">IF('Log_working_3-way'!$D608="","",'True_Odds_Calculator_3-way'!O603/'True_Odds_Calculator_3-way'!B603-1)</f>
        <v>#NAME?</v>
      </c>
      <c r="J608" s="6" t="e">
        <f ca="1">IF('Log_working_3-way'!$D608="","",'True_Odds_Calculator_3-way'!#REF!/'True_Odds_Calculator_3-way'!C603-1)</f>
        <v>#NAME?</v>
      </c>
      <c r="K608" s="6" t="e">
        <f ca="1">IF('Log_working_3-way'!$D608="","",1/'True_Odds_Calculator_3-way'!A603+1/'True_Odds_Calculator_3-way'!B603+1/'True_Odds_Calculator_3-way'!C603-1)</f>
        <v>#NAME?</v>
      </c>
    </row>
    <row r="609" spans="4:11" x14ac:dyDescent="0.25">
      <c r="D609" t="e">
        <f ca="1">solve_for_c('True_Odds_Calculator_3-way'!A604,'True_Odds_Calculator_3-way'!B604,'True_Odds_Calculator_3-way'!C604,'Log_working_3-way'!B$1,'Log_working_3-way'!B$2)</f>
        <v>#NAME?</v>
      </c>
      <c r="F609" s="6" t="e">
        <f ca="1">IF('Log_working_3-way'!D609="","",1/'True_Odds_Calculator_3-way'!N604+1/'True_Odds_Calculator_3-way'!O604+1/'True_Odds_Calculator_3-way'!#REF!-1)</f>
        <v>#NAME?</v>
      </c>
      <c r="H609" s="6" t="e">
        <f ca="1">IF('Log_working_3-way'!$D609="","",'True_Odds_Calculator_3-way'!N604/'True_Odds_Calculator_3-way'!A604-1)</f>
        <v>#NAME?</v>
      </c>
      <c r="I609" s="6" t="e">
        <f ca="1">IF('Log_working_3-way'!$D609="","",'True_Odds_Calculator_3-way'!O604/'True_Odds_Calculator_3-way'!B604-1)</f>
        <v>#NAME?</v>
      </c>
      <c r="J609" s="6" t="e">
        <f ca="1">IF('Log_working_3-way'!$D609="","",'True_Odds_Calculator_3-way'!#REF!/'True_Odds_Calculator_3-way'!C604-1)</f>
        <v>#NAME?</v>
      </c>
      <c r="K609" s="6" t="e">
        <f ca="1">IF('Log_working_3-way'!$D609="","",1/'True_Odds_Calculator_3-way'!A604+1/'True_Odds_Calculator_3-way'!B604+1/'True_Odds_Calculator_3-way'!C604-1)</f>
        <v>#NAME?</v>
      </c>
    </row>
    <row r="610" spans="4:11" x14ac:dyDescent="0.25">
      <c r="D610" t="e">
        <f ca="1">solve_for_c('True_Odds_Calculator_3-way'!A605,'True_Odds_Calculator_3-way'!B605,'True_Odds_Calculator_3-way'!C605,'Log_working_3-way'!B$1,'Log_working_3-way'!B$2)</f>
        <v>#NAME?</v>
      </c>
      <c r="F610" s="6" t="e">
        <f ca="1">IF('Log_working_3-way'!D610="","",1/'True_Odds_Calculator_3-way'!N605+1/'True_Odds_Calculator_3-way'!O605+1/'True_Odds_Calculator_3-way'!#REF!-1)</f>
        <v>#NAME?</v>
      </c>
      <c r="H610" s="6" t="e">
        <f ca="1">IF('Log_working_3-way'!$D610="","",'True_Odds_Calculator_3-way'!N605/'True_Odds_Calculator_3-way'!A605-1)</f>
        <v>#NAME?</v>
      </c>
      <c r="I610" s="6" t="e">
        <f ca="1">IF('Log_working_3-way'!$D610="","",'True_Odds_Calculator_3-way'!O605/'True_Odds_Calculator_3-way'!B605-1)</f>
        <v>#NAME?</v>
      </c>
      <c r="J610" s="6" t="e">
        <f ca="1">IF('Log_working_3-way'!$D610="","",'True_Odds_Calculator_3-way'!#REF!/'True_Odds_Calculator_3-way'!C605-1)</f>
        <v>#NAME?</v>
      </c>
      <c r="K610" s="6" t="e">
        <f ca="1">IF('Log_working_3-way'!$D610="","",1/'True_Odds_Calculator_3-way'!A605+1/'True_Odds_Calculator_3-way'!B605+1/'True_Odds_Calculator_3-way'!C605-1)</f>
        <v>#NAME?</v>
      </c>
    </row>
    <row r="611" spans="4:11" x14ac:dyDescent="0.25">
      <c r="D611" t="e">
        <f ca="1">solve_for_c('True_Odds_Calculator_3-way'!A606,'True_Odds_Calculator_3-way'!B606,'True_Odds_Calculator_3-way'!C606,'Log_working_3-way'!B$1,'Log_working_3-way'!B$2)</f>
        <v>#NAME?</v>
      </c>
      <c r="F611" s="6" t="e">
        <f ca="1">IF('Log_working_3-way'!D611="","",1/'True_Odds_Calculator_3-way'!N606+1/'True_Odds_Calculator_3-way'!O606+1/'True_Odds_Calculator_3-way'!#REF!-1)</f>
        <v>#NAME?</v>
      </c>
      <c r="H611" s="6" t="e">
        <f ca="1">IF('Log_working_3-way'!$D611="","",'True_Odds_Calculator_3-way'!N606/'True_Odds_Calculator_3-way'!A606-1)</f>
        <v>#NAME?</v>
      </c>
      <c r="I611" s="6" t="e">
        <f ca="1">IF('Log_working_3-way'!$D611="","",'True_Odds_Calculator_3-way'!O606/'True_Odds_Calculator_3-way'!B606-1)</f>
        <v>#NAME?</v>
      </c>
      <c r="J611" s="6" t="e">
        <f ca="1">IF('Log_working_3-way'!$D611="","",'True_Odds_Calculator_3-way'!#REF!/'True_Odds_Calculator_3-way'!C606-1)</f>
        <v>#NAME?</v>
      </c>
      <c r="K611" s="6" t="e">
        <f ca="1">IF('Log_working_3-way'!$D611="","",1/'True_Odds_Calculator_3-way'!A606+1/'True_Odds_Calculator_3-way'!B606+1/'True_Odds_Calculator_3-way'!C606-1)</f>
        <v>#NAME?</v>
      </c>
    </row>
    <row r="612" spans="4:11" x14ac:dyDescent="0.25">
      <c r="D612" t="e">
        <f ca="1">solve_for_c('True_Odds_Calculator_3-way'!A607,'True_Odds_Calculator_3-way'!B607,'True_Odds_Calculator_3-way'!C607,'Log_working_3-way'!B$1,'Log_working_3-way'!B$2)</f>
        <v>#NAME?</v>
      </c>
      <c r="F612" s="6" t="e">
        <f ca="1">IF('Log_working_3-way'!D612="","",1/'True_Odds_Calculator_3-way'!N607+1/'True_Odds_Calculator_3-way'!O607+1/'True_Odds_Calculator_3-way'!#REF!-1)</f>
        <v>#NAME?</v>
      </c>
      <c r="H612" s="6" t="e">
        <f ca="1">IF('Log_working_3-way'!$D612="","",'True_Odds_Calculator_3-way'!N607/'True_Odds_Calculator_3-way'!A607-1)</f>
        <v>#NAME?</v>
      </c>
      <c r="I612" s="6" t="e">
        <f ca="1">IF('Log_working_3-way'!$D612="","",'True_Odds_Calculator_3-way'!O607/'True_Odds_Calculator_3-way'!B607-1)</f>
        <v>#NAME?</v>
      </c>
      <c r="J612" s="6" t="e">
        <f ca="1">IF('Log_working_3-way'!$D612="","",'True_Odds_Calculator_3-way'!#REF!/'True_Odds_Calculator_3-way'!C607-1)</f>
        <v>#NAME?</v>
      </c>
      <c r="K612" s="6" t="e">
        <f ca="1">IF('Log_working_3-way'!$D612="","",1/'True_Odds_Calculator_3-way'!A607+1/'True_Odds_Calculator_3-way'!B607+1/'True_Odds_Calculator_3-way'!C607-1)</f>
        <v>#NAME?</v>
      </c>
    </row>
    <row r="613" spans="4:11" x14ac:dyDescent="0.25">
      <c r="D613" t="e">
        <f ca="1">solve_for_c('True_Odds_Calculator_3-way'!A608,'True_Odds_Calculator_3-way'!B608,'True_Odds_Calculator_3-way'!C608,'Log_working_3-way'!B$1,'Log_working_3-way'!B$2)</f>
        <v>#NAME?</v>
      </c>
      <c r="F613" s="6" t="e">
        <f ca="1">IF('Log_working_3-way'!D613="","",1/'True_Odds_Calculator_3-way'!N608+1/'True_Odds_Calculator_3-way'!O608+1/'True_Odds_Calculator_3-way'!#REF!-1)</f>
        <v>#NAME?</v>
      </c>
      <c r="H613" s="6" t="e">
        <f ca="1">IF('Log_working_3-way'!$D613="","",'True_Odds_Calculator_3-way'!N608/'True_Odds_Calculator_3-way'!A608-1)</f>
        <v>#NAME?</v>
      </c>
      <c r="I613" s="6" t="e">
        <f ca="1">IF('Log_working_3-way'!$D613="","",'True_Odds_Calculator_3-way'!O608/'True_Odds_Calculator_3-way'!B608-1)</f>
        <v>#NAME?</v>
      </c>
      <c r="J613" s="6" t="e">
        <f ca="1">IF('Log_working_3-way'!$D613="","",'True_Odds_Calculator_3-way'!#REF!/'True_Odds_Calculator_3-way'!C608-1)</f>
        <v>#NAME?</v>
      </c>
      <c r="K613" s="6" t="e">
        <f ca="1">IF('Log_working_3-way'!$D613="","",1/'True_Odds_Calculator_3-way'!A608+1/'True_Odds_Calculator_3-way'!B608+1/'True_Odds_Calculator_3-way'!C608-1)</f>
        <v>#NAME?</v>
      </c>
    </row>
    <row r="614" spans="4:11" x14ac:dyDescent="0.25">
      <c r="D614" t="e">
        <f ca="1">solve_for_c('True_Odds_Calculator_3-way'!A609,'True_Odds_Calculator_3-way'!B609,'True_Odds_Calculator_3-way'!C609,'Log_working_3-way'!B$1,'Log_working_3-way'!B$2)</f>
        <v>#NAME?</v>
      </c>
      <c r="F614" s="6" t="e">
        <f ca="1">IF('Log_working_3-way'!D614="","",1/'True_Odds_Calculator_3-way'!N609+1/'True_Odds_Calculator_3-way'!O609+1/'True_Odds_Calculator_3-way'!#REF!-1)</f>
        <v>#NAME?</v>
      </c>
      <c r="H614" s="6" t="e">
        <f ca="1">IF('Log_working_3-way'!$D614="","",'True_Odds_Calculator_3-way'!N609/'True_Odds_Calculator_3-way'!A609-1)</f>
        <v>#NAME?</v>
      </c>
      <c r="I614" s="6" t="e">
        <f ca="1">IF('Log_working_3-way'!$D614="","",'True_Odds_Calculator_3-way'!O609/'True_Odds_Calculator_3-way'!B609-1)</f>
        <v>#NAME?</v>
      </c>
      <c r="J614" s="6" t="e">
        <f ca="1">IF('Log_working_3-way'!$D614="","",'True_Odds_Calculator_3-way'!#REF!/'True_Odds_Calculator_3-way'!C609-1)</f>
        <v>#NAME?</v>
      </c>
      <c r="K614" s="6" t="e">
        <f ca="1">IF('Log_working_3-way'!$D614="","",1/'True_Odds_Calculator_3-way'!A609+1/'True_Odds_Calculator_3-way'!B609+1/'True_Odds_Calculator_3-way'!C609-1)</f>
        <v>#NAME?</v>
      </c>
    </row>
    <row r="615" spans="4:11" x14ac:dyDescent="0.25">
      <c r="D615" t="e">
        <f ca="1">solve_for_c('True_Odds_Calculator_3-way'!A610,'True_Odds_Calculator_3-way'!B610,'True_Odds_Calculator_3-way'!C610,'Log_working_3-way'!B$1,'Log_working_3-way'!B$2)</f>
        <v>#NAME?</v>
      </c>
      <c r="F615" s="6" t="e">
        <f ca="1">IF('Log_working_3-way'!D615="","",1/'True_Odds_Calculator_3-way'!N610+1/'True_Odds_Calculator_3-way'!O610+1/'True_Odds_Calculator_3-way'!#REF!-1)</f>
        <v>#NAME?</v>
      </c>
      <c r="H615" s="6" t="e">
        <f ca="1">IF('Log_working_3-way'!$D615="","",'True_Odds_Calculator_3-way'!N610/'True_Odds_Calculator_3-way'!A610-1)</f>
        <v>#NAME?</v>
      </c>
      <c r="I615" s="6" t="e">
        <f ca="1">IF('Log_working_3-way'!$D615="","",'True_Odds_Calculator_3-way'!O610/'True_Odds_Calculator_3-way'!B610-1)</f>
        <v>#NAME?</v>
      </c>
      <c r="J615" s="6" t="e">
        <f ca="1">IF('Log_working_3-way'!$D615="","",'True_Odds_Calculator_3-way'!#REF!/'True_Odds_Calculator_3-way'!C610-1)</f>
        <v>#NAME?</v>
      </c>
      <c r="K615" s="6" t="e">
        <f ca="1">IF('Log_working_3-way'!$D615="","",1/'True_Odds_Calculator_3-way'!A610+1/'True_Odds_Calculator_3-way'!B610+1/'True_Odds_Calculator_3-way'!C610-1)</f>
        <v>#NAME?</v>
      </c>
    </row>
    <row r="616" spans="4:11" x14ac:dyDescent="0.25">
      <c r="D616" t="e">
        <f ca="1">solve_for_c('True_Odds_Calculator_3-way'!A611,'True_Odds_Calculator_3-way'!B611,'True_Odds_Calculator_3-way'!C611,'Log_working_3-way'!B$1,'Log_working_3-way'!B$2)</f>
        <v>#NAME?</v>
      </c>
      <c r="F616" s="6" t="e">
        <f ca="1">IF('Log_working_3-way'!D616="","",1/'True_Odds_Calculator_3-way'!N611+1/'True_Odds_Calculator_3-way'!O611+1/'True_Odds_Calculator_3-way'!#REF!-1)</f>
        <v>#NAME?</v>
      </c>
      <c r="H616" s="6" t="e">
        <f ca="1">IF('Log_working_3-way'!$D616="","",'True_Odds_Calculator_3-way'!N611/'True_Odds_Calculator_3-way'!A611-1)</f>
        <v>#NAME?</v>
      </c>
      <c r="I616" s="6" t="e">
        <f ca="1">IF('Log_working_3-way'!$D616="","",'True_Odds_Calculator_3-way'!O611/'True_Odds_Calculator_3-way'!B611-1)</f>
        <v>#NAME?</v>
      </c>
      <c r="J616" s="6" t="e">
        <f ca="1">IF('Log_working_3-way'!$D616="","",'True_Odds_Calculator_3-way'!#REF!/'True_Odds_Calculator_3-way'!C611-1)</f>
        <v>#NAME?</v>
      </c>
      <c r="K616" s="6" t="e">
        <f ca="1">IF('Log_working_3-way'!$D616="","",1/'True_Odds_Calculator_3-way'!A611+1/'True_Odds_Calculator_3-way'!B611+1/'True_Odds_Calculator_3-way'!C611-1)</f>
        <v>#NAME?</v>
      </c>
    </row>
    <row r="617" spans="4:11" x14ac:dyDescent="0.25">
      <c r="D617" t="e">
        <f ca="1">solve_for_c('True_Odds_Calculator_3-way'!A612,'True_Odds_Calculator_3-way'!B612,'True_Odds_Calculator_3-way'!C612,'Log_working_3-way'!B$1,'Log_working_3-way'!B$2)</f>
        <v>#NAME?</v>
      </c>
      <c r="F617" s="6" t="e">
        <f ca="1">IF('Log_working_3-way'!D617="","",1/'True_Odds_Calculator_3-way'!N612+1/'True_Odds_Calculator_3-way'!O612+1/'True_Odds_Calculator_3-way'!#REF!-1)</f>
        <v>#NAME?</v>
      </c>
      <c r="H617" s="6" t="e">
        <f ca="1">IF('Log_working_3-way'!$D617="","",'True_Odds_Calculator_3-way'!N612/'True_Odds_Calculator_3-way'!A612-1)</f>
        <v>#NAME?</v>
      </c>
      <c r="I617" s="6" t="e">
        <f ca="1">IF('Log_working_3-way'!$D617="","",'True_Odds_Calculator_3-way'!O612/'True_Odds_Calculator_3-way'!B612-1)</f>
        <v>#NAME?</v>
      </c>
      <c r="J617" s="6" t="e">
        <f ca="1">IF('Log_working_3-way'!$D617="","",'True_Odds_Calculator_3-way'!#REF!/'True_Odds_Calculator_3-way'!C612-1)</f>
        <v>#NAME?</v>
      </c>
      <c r="K617" s="6" t="e">
        <f ca="1">IF('Log_working_3-way'!$D617="","",1/'True_Odds_Calculator_3-way'!A612+1/'True_Odds_Calculator_3-way'!B612+1/'True_Odds_Calculator_3-way'!C612-1)</f>
        <v>#NAME?</v>
      </c>
    </row>
    <row r="618" spans="4:11" x14ac:dyDescent="0.25">
      <c r="D618" t="e">
        <f ca="1">solve_for_c('True_Odds_Calculator_3-way'!A613,'True_Odds_Calculator_3-way'!B613,'True_Odds_Calculator_3-way'!C613,'Log_working_3-way'!B$1,'Log_working_3-way'!B$2)</f>
        <v>#NAME?</v>
      </c>
      <c r="F618" s="6" t="e">
        <f ca="1">IF('Log_working_3-way'!D618="","",1/'True_Odds_Calculator_3-way'!N613+1/'True_Odds_Calculator_3-way'!O613+1/'True_Odds_Calculator_3-way'!#REF!-1)</f>
        <v>#NAME?</v>
      </c>
      <c r="H618" s="6" t="e">
        <f ca="1">IF('Log_working_3-way'!$D618="","",'True_Odds_Calculator_3-way'!N613/'True_Odds_Calculator_3-way'!A613-1)</f>
        <v>#NAME?</v>
      </c>
      <c r="I618" s="6" t="e">
        <f ca="1">IF('Log_working_3-way'!$D618="","",'True_Odds_Calculator_3-way'!O613/'True_Odds_Calculator_3-way'!B613-1)</f>
        <v>#NAME?</v>
      </c>
      <c r="J618" s="6" t="e">
        <f ca="1">IF('Log_working_3-way'!$D618="","",'True_Odds_Calculator_3-way'!#REF!/'True_Odds_Calculator_3-way'!C613-1)</f>
        <v>#NAME?</v>
      </c>
      <c r="K618" s="6" t="e">
        <f ca="1">IF('Log_working_3-way'!$D618="","",1/'True_Odds_Calculator_3-way'!A613+1/'True_Odds_Calculator_3-way'!B613+1/'True_Odds_Calculator_3-way'!C613-1)</f>
        <v>#NAME?</v>
      </c>
    </row>
    <row r="619" spans="4:11" x14ac:dyDescent="0.25">
      <c r="D619" t="e">
        <f ca="1">solve_for_c('True_Odds_Calculator_3-way'!A614,'True_Odds_Calculator_3-way'!B614,'True_Odds_Calculator_3-way'!C614,'Log_working_3-way'!B$1,'Log_working_3-way'!B$2)</f>
        <v>#NAME?</v>
      </c>
      <c r="F619" s="6" t="e">
        <f ca="1">IF('Log_working_3-way'!D619="","",1/'True_Odds_Calculator_3-way'!N614+1/'True_Odds_Calculator_3-way'!O614+1/'True_Odds_Calculator_3-way'!#REF!-1)</f>
        <v>#NAME?</v>
      </c>
      <c r="H619" s="6" t="e">
        <f ca="1">IF('Log_working_3-way'!$D619="","",'True_Odds_Calculator_3-way'!N614/'True_Odds_Calculator_3-way'!A614-1)</f>
        <v>#NAME?</v>
      </c>
      <c r="I619" s="6" t="e">
        <f ca="1">IF('Log_working_3-way'!$D619="","",'True_Odds_Calculator_3-way'!O614/'True_Odds_Calculator_3-way'!B614-1)</f>
        <v>#NAME?</v>
      </c>
      <c r="J619" s="6" t="e">
        <f ca="1">IF('Log_working_3-way'!$D619="","",'True_Odds_Calculator_3-way'!#REF!/'True_Odds_Calculator_3-way'!C614-1)</f>
        <v>#NAME?</v>
      </c>
      <c r="K619" s="6" t="e">
        <f ca="1">IF('Log_working_3-way'!$D619="","",1/'True_Odds_Calculator_3-way'!A614+1/'True_Odds_Calculator_3-way'!B614+1/'True_Odds_Calculator_3-way'!C614-1)</f>
        <v>#NAME?</v>
      </c>
    </row>
    <row r="620" spans="4:11" x14ac:dyDescent="0.25">
      <c r="D620" t="e">
        <f ca="1">solve_for_c('True_Odds_Calculator_3-way'!A615,'True_Odds_Calculator_3-way'!B615,'True_Odds_Calculator_3-way'!C615,'Log_working_3-way'!B$1,'Log_working_3-way'!B$2)</f>
        <v>#NAME?</v>
      </c>
      <c r="F620" s="6" t="e">
        <f ca="1">IF('Log_working_3-way'!D620="","",1/'True_Odds_Calculator_3-way'!N615+1/'True_Odds_Calculator_3-way'!O615+1/'True_Odds_Calculator_3-way'!#REF!-1)</f>
        <v>#NAME?</v>
      </c>
      <c r="H620" s="6" t="e">
        <f ca="1">IF('Log_working_3-way'!$D620="","",'True_Odds_Calculator_3-way'!N615/'True_Odds_Calculator_3-way'!A615-1)</f>
        <v>#NAME?</v>
      </c>
      <c r="I620" s="6" t="e">
        <f ca="1">IF('Log_working_3-way'!$D620="","",'True_Odds_Calculator_3-way'!O615/'True_Odds_Calculator_3-way'!B615-1)</f>
        <v>#NAME?</v>
      </c>
      <c r="J620" s="6" t="e">
        <f ca="1">IF('Log_working_3-way'!$D620="","",'True_Odds_Calculator_3-way'!#REF!/'True_Odds_Calculator_3-way'!C615-1)</f>
        <v>#NAME?</v>
      </c>
      <c r="K620" s="6" t="e">
        <f ca="1">IF('Log_working_3-way'!$D620="","",1/'True_Odds_Calculator_3-way'!A615+1/'True_Odds_Calculator_3-way'!B615+1/'True_Odds_Calculator_3-way'!C615-1)</f>
        <v>#NAME?</v>
      </c>
    </row>
    <row r="621" spans="4:11" x14ac:dyDescent="0.25">
      <c r="D621" t="e">
        <f ca="1">solve_for_c('True_Odds_Calculator_3-way'!A616,'True_Odds_Calculator_3-way'!B616,'True_Odds_Calculator_3-way'!C616,'Log_working_3-way'!B$1,'Log_working_3-way'!B$2)</f>
        <v>#NAME?</v>
      </c>
      <c r="F621" s="6" t="e">
        <f ca="1">IF('Log_working_3-way'!D621="","",1/'True_Odds_Calculator_3-way'!N616+1/'True_Odds_Calculator_3-way'!O616+1/'True_Odds_Calculator_3-way'!#REF!-1)</f>
        <v>#NAME?</v>
      </c>
      <c r="H621" s="6" t="e">
        <f ca="1">IF('Log_working_3-way'!$D621="","",'True_Odds_Calculator_3-way'!N616/'True_Odds_Calculator_3-way'!A616-1)</f>
        <v>#NAME?</v>
      </c>
      <c r="I621" s="6" t="e">
        <f ca="1">IF('Log_working_3-way'!$D621="","",'True_Odds_Calculator_3-way'!O616/'True_Odds_Calculator_3-way'!B616-1)</f>
        <v>#NAME?</v>
      </c>
      <c r="J621" s="6" t="e">
        <f ca="1">IF('Log_working_3-way'!$D621="","",'True_Odds_Calculator_3-way'!#REF!/'True_Odds_Calculator_3-way'!C616-1)</f>
        <v>#NAME?</v>
      </c>
      <c r="K621" s="6" t="e">
        <f ca="1">IF('Log_working_3-way'!$D621="","",1/'True_Odds_Calculator_3-way'!A616+1/'True_Odds_Calculator_3-way'!B616+1/'True_Odds_Calculator_3-way'!C616-1)</f>
        <v>#NAME?</v>
      </c>
    </row>
    <row r="622" spans="4:11" x14ac:dyDescent="0.25">
      <c r="D622" t="e">
        <f ca="1">solve_for_c('True_Odds_Calculator_3-way'!A617,'True_Odds_Calculator_3-way'!B617,'True_Odds_Calculator_3-way'!C617,'Log_working_3-way'!B$1,'Log_working_3-way'!B$2)</f>
        <v>#NAME?</v>
      </c>
      <c r="F622" s="6" t="e">
        <f ca="1">IF('Log_working_3-way'!D622="","",1/'True_Odds_Calculator_3-way'!N617+1/'True_Odds_Calculator_3-way'!O617+1/'True_Odds_Calculator_3-way'!#REF!-1)</f>
        <v>#NAME?</v>
      </c>
      <c r="H622" s="6" t="e">
        <f ca="1">IF('Log_working_3-way'!$D622="","",'True_Odds_Calculator_3-way'!N617/'True_Odds_Calculator_3-way'!A617-1)</f>
        <v>#NAME?</v>
      </c>
      <c r="I622" s="6" t="e">
        <f ca="1">IF('Log_working_3-way'!$D622="","",'True_Odds_Calculator_3-way'!O617/'True_Odds_Calculator_3-way'!B617-1)</f>
        <v>#NAME?</v>
      </c>
      <c r="J622" s="6" t="e">
        <f ca="1">IF('Log_working_3-way'!$D622="","",'True_Odds_Calculator_3-way'!#REF!/'True_Odds_Calculator_3-way'!C617-1)</f>
        <v>#NAME?</v>
      </c>
      <c r="K622" s="6" t="e">
        <f ca="1">IF('Log_working_3-way'!$D622="","",1/'True_Odds_Calculator_3-way'!A617+1/'True_Odds_Calculator_3-way'!B617+1/'True_Odds_Calculator_3-way'!C617-1)</f>
        <v>#NAME?</v>
      </c>
    </row>
    <row r="623" spans="4:11" x14ac:dyDescent="0.25">
      <c r="D623" t="e">
        <f ca="1">solve_for_c('True_Odds_Calculator_3-way'!A618,'True_Odds_Calculator_3-way'!B618,'True_Odds_Calculator_3-way'!C618,'Log_working_3-way'!B$1,'Log_working_3-way'!B$2)</f>
        <v>#NAME?</v>
      </c>
      <c r="F623" s="6" t="e">
        <f ca="1">IF('Log_working_3-way'!D623="","",1/'True_Odds_Calculator_3-way'!N618+1/'True_Odds_Calculator_3-way'!O618+1/'True_Odds_Calculator_3-way'!#REF!-1)</f>
        <v>#NAME?</v>
      </c>
      <c r="H623" s="6" t="e">
        <f ca="1">IF('Log_working_3-way'!$D623="","",'True_Odds_Calculator_3-way'!N618/'True_Odds_Calculator_3-way'!A618-1)</f>
        <v>#NAME?</v>
      </c>
      <c r="I623" s="6" t="e">
        <f ca="1">IF('Log_working_3-way'!$D623="","",'True_Odds_Calculator_3-way'!O618/'True_Odds_Calculator_3-way'!B618-1)</f>
        <v>#NAME?</v>
      </c>
      <c r="J623" s="6" t="e">
        <f ca="1">IF('Log_working_3-way'!$D623="","",'True_Odds_Calculator_3-way'!#REF!/'True_Odds_Calculator_3-way'!C618-1)</f>
        <v>#NAME?</v>
      </c>
      <c r="K623" s="6" t="e">
        <f ca="1">IF('Log_working_3-way'!$D623="","",1/'True_Odds_Calculator_3-way'!A618+1/'True_Odds_Calculator_3-way'!B618+1/'True_Odds_Calculator_3-way'!C618-1)</f>
        <v>#NAME?</v>
      </c>
    </row>
    <row r="624" spans="4:11" x14ac:dyDescent="0.25">
      <c r="D624" t="e">
        <f ca="1">solve_for_c('True_Odds_Calculator_3-way'!A619,'True_Odds_Calculator_3-way'!B619,'True_Odds_Calculator_3-way'!C619,'Log_working_3-way'!B$1,'Log_working_3-way'!B$2)</f>
        <v>#NAME?</v>
      </c>
      <c r="F624" s="6" t="e">
        <f ca="1">IF('Log_working_3-way'!D624="","",1/'True_Odds_Calculator_3-way'!N619+1/'True_Odds_Calculator_3-way'!O619+1/'True_Odds_Calculator_3-way'!#REF!-1)</f>
        <v>#NAME?</v>
      </c>
      <c r="H624" s="6" t="e">
        <f ca="1">IF('Log_working_3-way'!$D624="","",'True_Odds_Calculator_3-way'!N619/'True_Odds_Calculator_3-way'!A619-1)</f>
        <v>#NAME?</v>
      </c>
      <c r="I624" s="6" t="e">
        <f ca="1">IF('Log_working_3-way'!$D624="","",'True_Odds_Calculator_3-way'!O619/'True_Odds_Calculator_3-way'!B619-1)</f>
        <v>#NAME?</v>
      </c>
      <c r="J624" s="6" t="e">
        <f ca="1">IF('Log_working_3-way'!$D624="","",'True_Odds_Calculator_3-way'!#REF!/'True_Odds_Calculator_3-way'!C619-1)</f>
        <v>#NAME?</v>
      </c>
      <c r="K624" s="6" t="e">
        <f ca="1">IF('Log_working_3-way'!$D624="","",1/'True_Odds_Calculator_3-way'!A619+1/'True_Odds_Calculator_3-way'!B619+1/'True_Odds_Calculator_3-way'!C619-1)</f>
        <v>#NAME?</v>
      </c>
    </row>
    <row r="625" spans="4:11" x14ac:dyDescent="0.25">
      <c r="D625" t="e">
        <f ca="1">solve_for_c('True_Odds_Calculator_3-way'!A620,'True_Odds_Calculator_3-way'!B620,'True_Odds_Calculator_3-way'!C620,'Log_working_3-way'!B$1,'Log_working_3-way'!B$2)</f>
        <v>#NAME?</v>
      </c>
      <c r="F625" s="6" t="e">
        <f ca="1">IF('Log_working_3-way'!D625="","",1/'True_Odds_Calculator_3-way'!N620+1/'True_Odds_Calculator_3-way'!O620+1/'True_Odds_Calculator_3-way'!#REF!-1)</f>
        <v>#NAME?</v>
      </c>
      <c r="H625" s="6" t="e">
        <f ca="1">IF('Log_working_3-way'!$D625="","",'True_Odds_Calculator_3-way'!N620/'True_Odds_Calculator_3-way'!A620-1)</f>
        <v>#NAME?</v>
      </c>
      <c r="I625" s="6" t="e">
        <f ca="1">IF('Log_working_3-way'!$D625="","",'True_Odds_Calculator_3-way'!O620/'True_Odds_Calculator_3-way'!B620-1)</f>
        <v>#NAME?</v>
      </c>
      <c r="J625" s="6" t="e">
        <f ca="1">IF('Log_working_3-way'!$D625="","",'True_Odds_Calculator_3-way'!#REF!/'True_Odds_Calculator_3-way'!C620-1)</f>
        <v>#NAME?</v>
      </c>
      <c r="K625" s="6" t="e">
        <f ca="1">IF('Log_working_3-way'!$D625="","",1/'True_Odds_Calculator_3-way'!A620+1/'True_Odds_Calculator_3-way'!B620+1/'True_Odds_Calculator_3-way'!C620-1)</f>
        <v>#NAME?</v>
      </c>
    </row>
    <row r="626" spans="4:11" x14ac:dyDescent="0.25">
      <c r="D626" t="e">
        <f ca="1">solve_for_c('True_Odds_Calculator_3-way'!A621,'True_Odds_Calculator_3-way'!B621,'True_Odds_Calculator_3-way'!C621,'Log_working_3-way'!B$1,'Log_working_3-way'!B$2)</f>
        <v>#NAME?</v>
      </c>
      <c r="F626" s="6" t="e">
        <f ca="1">IF('Log_working_3-way'!D626="","",1/'True_Odds_Calculator_3-way'!N621+1/'True_Odds_Calculator_3-way'!O621+1/'True_Odds_Calculator_3-way'!#REF!-1)</f>
        <v>#NAME?</v>
      </c>
      <c r="H626" s="6" t="e">
        <f ca="1">IF('Log_working_3-way'!$D626="","",'True_Odds_Calculator_3-way'!N621/'True_Odds_Calculator_3-way'!A621-1)</f>
        <v>#NAME?</v>
      </c>
      <c r="I626" s="6" t="e">
        <f ca="1">IF('Log_working_3-way'!$D626="","",'True_Odds_Calculator_3-way'!O621/'True_Odds_Calculator_3-way'!B621-1)</f>
        <v>#NAME?</v>
      </c>
      <c r="J626" s="6" t="e">
        <f ca="1">IF('Log_working_3-way'!$D626="","",'True_Odds_Calculator_3-way'!#REF!/'True_Odds_Calculator_3-way'!C621-1)</f>
        <v>#NAME?</v>
      </c>
      <c r="K626" s="6" t="e">
        <f ca="1">IF('Log_working_3-way'!$D626="","",1/'True_Odds_Calculator_3-way'!A621+1/'True_Odds_Calculator_3-way'!B621+1/'True_Odds_Calculator_3-way'!C621-1)</f>
        <v>#NAME?</v>
      </c>
    </row>
    <row r="627" spans="4:11" x14ac:dyDescent="0.25">
      <c r="D627" t="e">
        <f ca="1">solve_for_c('True_Odds_Calculator_3-way'!A622,'True_Odds_Calculator_3-way'!B622,'True_Odds_Calculator_3-way'!C622,'Log_working_3-way'!B$1,'Log_working_3-way'!B$2)</f>
        <v>#NAME?</v>
      </c>
      <c r="F627" s="6" t="e">
        <f ca="1">IF('Log_working_3-way'!D627="","",1/'True_Odds_Calculator_3-way'!N622+1/'True_Odds_Calculator_3-way'!O622+1/'True_Odds_Calculator_3-way'!#REF!-1)</f>
        <v>#NAME?</v>
      </c>
      <c r="H627" s="6" t="e">
        <f ca="1">IF('Log_working_3-way'!$D627="","",'True_Odds_Calculator_3-way'!N622/'True_Odds_Calculator_3-way'!A622-1)</f>
        <v>#NAME?</v>
      </c>
      <c r="I627" s="6" t="e">
        <f ca="1">IF('Log_working_3-way'!$D627="","",'True_Odds_Calculator_3-way'!O622/'True_Odds_Calculator_3-way'!B622-1)</f>
        <v>#NAME?</v>
      </c>
      <c r="J627" s="6" t="e">
        <f ca="1">IF('Log_working_3-way'!$D627="","",'True_Odds_Calculator_3-way'!#REF!/'True_Odds_Calculator_3-way'!C622-1)</f>
        <v>#NAME?</v>
      </c>
      <c r="K627" s="6" t="e">
        <f ca="1">IF('Log_working_3-way'!$D627="","",1/'True_Odds_Calculator_3-way'!A622+1/'True_Odds_Calculator_3-way'!B622+1/'True_Odds_Calculator_3-way'!C622-1)</f>
        <v>#NAME?</v>
      </c>
    </row>
    <row r="628" spans="4:11" x14ac:dyDescent="0.25">
      <c r="D628" t="e">
        <f ca="1">solve_for_c('True_Odds_Calculator_3-way'!A623,'True_Odds_Calculator_3-way'!B623,'True_Odds_Calculator_3-way'!C623,'Log_working_3-way'!B$1,'Log_working_3-way'!B$2)</f>
        <v>#NAME?</v>
      </c>
      <c r="F628" s="6" t="e">
        <f ca="1">IF('Log_working_3-way'!D628="","",1/'True_Odds_Calculator_3-way'!N623+1/'True_Odds_Calculator_3-way'!O623+1/'True_Odds_Calculator_3-way'!#REF!-1)</f>
        <v>#NAME?</v>
      </c>
      <c r="H628" s="6" t="e">
        <f ca="1">IF('Log_working_3-way'!$D628="","",'True_Odds_Calculator_3-way'!N623/'True_Odds_Calculator_3-way'!A623-1)</f>
        <v>#NAME?</v>
      </c>
      <c r="I628" s="6" t="e">
        <f ca="1">IF('Log_working_3-way'!$D628="","",'True_Odds_Calculator_3-way'!O623/'True_Odds_Calculator_3-way'!B623-1)</f>
        <v>#NAME?</v>
      </c>
      <c r="J628" s="6" t="e">
        <f ca="1">IF('Log_working_3-way'!$D628="","",'True_Odds_Calculator_3-way'!#REF!/'True_Odds_Calculator_3-way'!C623-1)</f>
        <v>#NAME?</v>
      </c>
      <c r="K628" s="6" t="e">
        <f ca="1">IF('Log_working_3-way'!$D628="","",1/'True_Odds_Calculator_3-way'!A623+1/'True_Odds_Calculator_3-way'!B623+1/'True_Odds_Calculator_3-way'!C623-1)</f>
        <v>#NAME?</v>
      </c>
    </row>
    <row r="629" spans="4:11" x14ac:dyDescent="0.25">
      <c r="D629" t="e">
        <f ca="1">solve_for_c('True_Odds_Calculator_3-way'!A624,'True_Odds_Calculator_3-way'!B624,'True_Odds_Calculator_3-way'!C624,'Log_working_3-way'!B$1,'Log_working_3-way'!B$2)</f>
        <v>#NAME?</v>
      </c>
      <c r="F629" s="6" t="e">
        <f ca="1">IF('Log_working_3-way'!D629="","",1/'True_Odds_Calculator_3-way'!N624+1/'True_Odds_Calculator_3-way'!O624+1/'True_Odds_Calculator_3-way'!#REF!-1)</f>
        <v>#NAME?</v>
      </c>
      <c r="H629" s="6" t="e">
        <f ca="1">IF('Log_working_3-way'!$D629="","",'True_Odds_Calculator_3-way'!N624/'True_Odds_Calculator_3-way'!A624-1)</f>
        <v>#NAME?</v>
      </c>
      <c r="I629" s="6" t="e">
        <f ca="1">IF('Log_working_3-way'!$D629="","",'True_Odds_Calculator_3-way'!O624/'True_Odds_Calculator_3-way'!B624-1)</f>
        <v>#NAME?</v>
      </c>
      <c r="J629" s="6" t="e">
        <f ca="1">IF('Log_working_3-way'!$D629="","",'True_Odds_Calculator_3-way'!#REF!/'True_Odds_Calculator_3-way'!C624-1)</f>
        <v>#NAME?</v>
      </c>
      <c r="K629" s="6" t="e">
        <f ca="1">IF('Log_working_3-way'!$D629="","",1/'True_Odds_Calculator_3-way'!A624+1/'True_Odds_Calculator_3-way'!B624+1/'True_Odds_Calculator_3-way'!C624-1)</f>
        <v>#NAME?</v>
      </c>
    </row>
    <row r="630" spans="4:11" x14ac:dyDescent="0.25">
      <c r="D630" t="e">
        <f ca="1">solve_for_c('True_Odds_Calculator_3-way'!A625,'True_Odds_Calculator_3-way'!B625,'True_Odds_Calculator_3-way'!C625,'Log_working_3-way'!B$1,'Log_working_3-way'!B$2)</f>
        <v>#NAME?</v>
      </c>
      <c r="F630" s="6" t="e">
        <f ca="1">IF('Log_working_3-way'!D630="","",1/'True_Odds_Calculator_3-way'!N625+1/'True_Odds_Calculator_3-way'!O625+1/'True_Odds_Calculator_3-way'!#REF!-1)</f>
        <v>#NAME?</v>
      </c>
      <c r="H630" s="6" t="e">
        <f ca="1">IF('Log_working_3-way'!$D630="","",'True_Odds_Calculator_3-way'!N625/'True_Odds_Calculator_3-way'!A625-1)</f>
        <v>#NAME?</v>
      </c>
      <c r="I630" s="6" t="e">
        <f ca="1">IF('Log_working_3-way'!$D630="","",'True_Odds_Calculator_3-way'!O625/'True_Odds_Calculator_3-way'!B625-1)</f>
        <v>#NAME?</v>
      </c>
      <c r="J630" s="6" t="e">
        <f ca="1">IF('Log_working_3-way'!$D630="","",'True_Odds_Calculator_3-way'!#REF!/'True_Odds_Calculator_3-way'!C625-1)</f>
        <v>#NAME?</v>
      </c>
      <c r="K630" s="6" t="e">
        <f ca="1">IF('Log_working_3-way'!$D630="","",1/'True_Odds_Calculator_3-way'!A625+1/'True_Odds_Calculator_3-way'!B625+1/'True_Odds_Calculator_3-way'!C625-1)</f>
        <v>#NAME?</v>
      </c>
    </row>
    <row r="631" spans="4:11" x14ac:dyDescent="0.25">
      <c r="D631" t="e">
        <f ca="1">solve_for_c('True_Odds_Calculator_3-way'!A626,'True_Odds_Calculator_3-way'!B626,'True_Odds_Calculator_3-way'!C626,'Log_working_3-way'!B$1,'Log_working_3-way'!B$2)</f>
        <v>#NAME?</v>
      </c>
      <c r="F631" s="6" t="e">
        <f ca="1">IF('Log_working_3-way'!D631="","",1/'True_Odds_Calculator_3-way'!N626+1/'True_Odds_Calculator_3-way'!O626+1/'True_Odds_Calculator_3-way'!#REF!-1)</f>
        <v>#NAME?</v>
      </c>
      <c r="H631" s="6" t="e">
        <f ca="1">IF('Log_working_3-way'!$D631="","",'True_Odds_Calculator_3-way'!N626/'True_Odds_Calculator_3-way'!A626-1)</f>
        <v>#NAME?</v>
      </c>
      <c r="I631" s="6" t="e">
        <f ca="1">IF('Log_working_3-way'!$D631="","",'True_Odds_Calculator_3-way'!O626/'True_Odds_Calculator_3-way'!B626-1)</f>
        <v>#NAME?</v>
      </c>
      <c r="J631" s="6" t="e">
        <f ca="1">IF('Log_working_3-way'!$D631="","",'True_Odds_Calculator_3-way'!#REF!/'True_Odds_Calculator_3-way'!C626-1)</f>
        <v>#NAME?</v>
      </c>
      <c r="K631" s="6" t="e">
        <f ca="1">IF('Log_working_3-way'!$D631="","",1/'True_Odds_Calculator_3-way'!A626+1/'True_Odds_Calculator_3-way'!B626+1/'True_Odds_Calculator_3-way'!C626-1)</f>
        <v>#NAME?</v>
      </c>
    </row>
    <row r="632" spans="4:11" x14ac:dyDescent="0.25">
      <c r="D632" t="e">
        <f ca="1">solve_for_c('True_Odds_Calculator_3-way'!A627,'True_Odds_Calculator_3-way'!B627,'True_Odds_Calculator_3-way'!C627,'Log_working_3-way'!B$1,'Log_working_3-way'!B$2)</f>
        <v>#NAME?</v>
      </c>
      <c r="F632" s="6" t="e">
        <f ca="1">IF('Log_working_3-way'!D632="","",1/'True_Odds_Calculator_3-way'!N627+1/'True_Odds_Calculator_3-way'!O627+1/'True_Odds_Calculator_3-way'!#REF!-1)</f>
        <v>#NAME?</v>
      </c>
      <c r="H632" s="6" t="e">
        <f ca="1">IF('Log_working_3-way'!$D632="","",'True_Odds_Calculator_3-way'!N627/'True_Odds_Calculator_3-way'!A627-1)</f>
        <v>#NAME?</v>
      </c>
      <c r="I632" s="6" t="e">
        <f ca="1">IF('Log_working_3-way'!$D632="","",'True_Odds_Calculator_3-way'!O627/'True_Odds_Calculator_3-way'!B627-1)</f>
        <v>#NAME?</v>
      </c>
      <c r="J632" s="6" t="e">
        <f ca="1">IF('Log_working_3-way'!$D632="","",'True_Odds_Calculator_3-way'!#REF!/'True_Odds_Calculator_3-way'!C627-1)</f>
        <v>#NAME?</v>
      </c>
      <c r="K632" s="6" t="e">
        <f ca="1">IF('Log_working_3-way'!$D632="","",1/'True_Odds_Calculator_3-way'!A627+1/'True_Odds_Calculator_3-way'!B627+1/'True_Odds_Calculator_3-way'!C627-1)</f>
        <v>#NAME?</v>
      </c>
    </row>
    <row r="633" spans="4:11" x14ac:dyDescent="0.25">
      <c r="D633" t="e">
        <f ca="1">solve_for_c('True_Odds_Calculator_3-way'!A628,'True_Odds_Calculator_3-way'!B628,'True_Odds_Calculator_3-way'!C628,'Log_working_3-way'!B$1,'Log_working_3-way'!B$2)</f>
        <v>#NAME?</v>
      </c>
      <c r="F633" s="6" t="e">
        <f ca="1">IF('Log_working_3-way'!D633="","",1/'True_Odds_Calculator_3-way'!N628+1/'True_Odds_Calculator_3-way'!O628+1/'True_Odds_Calculator_3-way'!#REF!-1)</f>
        <v>#NAME?</v>
      </c>
      <c r="H633" s="6" t="e">
        <f ca="1">IF('Log_working_3-way'!$D633="","",'True_Odds_Calculator_3-way'!N628/'True_Odds_Calculator_3-way'!A628-1)</f>
        <v>#NAME?</v>
      </c>
      <c r="I633" s="6" t="e">
        <f ca="1">IF('Log_working_3-way'!$D633="","",'True_Odds_Calculator_3-way'!O628/'True_Odds_Calculator_3-way'!B628-1)</f>
        <v>#NAME?</v>
      </c>
      <c r="J633" s="6" t="e">
        <f ca="1">IF('Log_working_3-way'!$D633="","",'True_Odds_Calculator_3-way'!#REF!/'True_Odds_Calculator_3-way'!C628-1)</f>
        <v>#NAME?</v>
      </c>
      <c r="K633" s="6" t="e">
        <f ca="1">IF('Log_working_3-way'!$D633="","",1/'True_Odds_Calculator_3-way'!A628+1/'True_Odds_Calculator_3-way'!B628+1/'True_Odds_Calculator_3-way'!C628-1)</f>
        <v>#NAME?</v>
      </c>
    </row>
    <row r="634" spans="4:11" x14ac:dyDescent="0.25">
      <c r="D634" t="e">
        <f ca="1">solve_for_c('True_Odds_Calculator_3-way'!A629,'True_Odds_Calculator_3-way'!B629,'True_Odds_Calculator_3-way'!C629,'Log_working_3-way'!B$1,'Log_working_3-way'!B$2)</f>
        <v>#NAME?</v>
      </c>
      <c r="F634" s="6" t="e">
        <f ca="1">IF('Log_working_3-way'!D634="","",1/'True_Odds_Calculator_3-way'!N629+1/'True_Odds_Calculator_3-way'!O629+1/'True_Odds_Calculator_3-way'!#REF!-1)</f>
        <v>#NAME?</v>
      </c>
      <c r="H634" s="6" t="e">
        <f ca="1">IF('Log_working_3-way'!$D634="","",'True_Odds_Calculator_3-way'!N629/'True_Odds_Calculator_3-way'!A629-1)</f>
        <v>#NAME?</v>
      </c>
      <c r="I634" s="6" t="e">
        <f ca="1">IF('Log_working_3-way'!$D634="","",'True_Odds_Calculator_3-way'!O629/'True_Odds_Calculator_3-way'!B629-1)</f>
        <v>#NAME?</v>
      </c>
      <c r="J634" s="6" t="e">
        <f ca="1">IF('Log_working_3-way'!$D634="","",'True_Odds_Calculator_3-way'!#REF!/'True_Odds_Calculator_3-way'!C629-1)</f>
        <v>#NAME?</v>
      </c>
      <c r="K634" s="6" t="e">
        <f ca="1">IF('Log_working_3-way'!$D634="","",1/'True_Odds_Calculator_3-way'!A629+1/'True_Odds_Calculator_3-way'!B629+1/'True_Odds_Calculator_3-way'!C629-1)</f>
        <v>#NAME?</v>
      </c>
    </row>
    <row r="635" spans="4:11" x14ac:dyDescent="0.25">
      <c r="D635" t="e">
        <f ca="1">solve_for_c('True_Odds_Calculator_3-way'!A630,'True_Odds_Calculator_3-way'!B630,'True_Odds_Calculator_3-way'!C630,'Log_working_3-way'!B$1,'Log_working_3-way'!B$2)</f>
        <v>#NAME?</v>
      </c>
      <c r="F635" s="6" t="e">
        <f ca="1">IF('Log_working_3-way'!D635="","",1/'True_Odds_Calculator_3-way'!N630+1/'True_Odds_Calculator_3-way'!O630+1/'True_Odds_Calculator_3-way'!#REF!-1)</f>
        <v>#NAME?</v>
      </c>
      <c r="H635" s="6" t="e">
        <f ca="1">IF('Log_working_3-way'!$D635="","",'True_Odds_Calculator_3-way'!N630/'True_Odds_Calculator_3-way'!A630-1)</f>
        <v>#NAME?</v>
      </c>
      <c r="I635" s="6" t="e">
        <f ca="1">IF('Log_working_3-way'!$D635="","",'True_Odds_Calculator_3-way'!O630/'True_Odds_Calculator_3-way'!B630-1)</f>
        <v>#NAME?</v>
      </c>
      <c r="J635" s="6" t="e">
        <f ca="1">IF('Log_working_3-way'!$D635="","",'True_Odds_Calculator_3-way'!#REF!/'True_Odds_Calculator_3-way'!C630-1)</f>
        <v>#NAME?</v>
      </c>
      <c r="K635" s="6" t="e">
        <f ca="1">IF('Log_working_3-way'!$D635="","",1/'True_Odds_Calculator_3-way'!A630+1/'True_Odds_Calculator_3-way'!B630+1/'True_Odds_Calculator_3-way'!C630-1)</f>
        <v>#NAME?</v>
      </c>
    </row>
    <row r="636" spans="4:11" x14ac:dyDescent="0.25">
      <c r="D636" t="e">
        <f ca="1">solve_for_c('True_Odds_Calculator_3-way'!A631,'True_Odds_Calculator_3-way'!B631,'True_Odds_Calculator_3-way'!C631,'Log_working_3-way'!B$1,'Log_working_3-way'!B$2)</f>
        <v>#NAME?</v>
      </c>
      <c r="F636" s="6" t="e">
        <f ca="1">IF('Log_working_3-way'!D636="","",1/'True_Odds_Calculator_3-way'!N631+1/'True_Odds_Calculator_3-way'!O631+1/'True_Odds_Calculator_3-way'!#REF!-1)</f>
        <v>#NAME?</v>
      </c>
      <c r="H636" s="6" t="e">
        <f ca="1">IF('Log_working_3-way'!$D636="","",'True_Odds_Calculator_3-way'!N631/'True_Odds_Calculator_3-way'!A631-1)</f>
        <v>#NAME?</v>
      </c>
      <c r="I636" s="6" t="e">
        <f ca="1">IF('Log_working_3-way'!$D636="","",'True_Odds_Calculator_3-way'!O631/'True_Odds_Calculator_3-way'!B631-1)</f>
        <v>#NAME?</v>
      </c>
      <c r="J636" s="6" t="e">
        <f ca="1">IF('Log_working_3-way'!$D636="","",'True_Odds_Calculator_3-way'!#REF!/'True_Odds_Calculator_3-way'!C631-1)</f>
        <v>#NAME?</v>
      </c>
      <c r="K636" s="6" t="e">
        <f ca="1">IF('Log_working_3-way'!$D636="","",1/'True_Odds_Calculator_3-way'!A631+1/'True_Odds_Calculator_3-way'!B631+1/'True_Odds_Calculator_3-way'!C631-1)</f>
        <v>#NAME?</v>
      </c>
    </row>
    <row r="637" spans="4:11" x14ac:dyDescent="0.25">
      <c r="D637" t="e">
        <f ca="1">solve_for_c('True_Odds_Calculator_3-way'!A632,'True_Odds_Calculator_3-way'!B632,'True_Odds_Calculator_3-way'!C632,'Log_working_3-way'!B$1,'Log_working_3-way'!B$2)</f>
        <v>#NAME?</v>
      </c>
      <c r="F637" s="6" t="e">
        <f ca="1">IF('Log_working_3-way'!D637="","",1/'True_Odds_Calculator_3-way'!N632+1/'True_Odds_Calculator_3-way'!O632+1/'True_Odds_Calculator_3-way'!#REF!-1)</f>
        <v>#NAME?</v>
      </c>
      <c r="H637" s="6" t="e">
        <f ca="1">IF('Log_working_3-way'!$D637="","",'True_Odds_Calculator_3-way'!N632/'True_Odds_Calculator_3-way'!A632-1)</f>
        <v>#NAME?</v>
      </c>
      <c r="I637" s="6" t="e">
        <f ca="1">IF('Log_working_3-way'!$D637="","",'True_Odds_Calculator_3-way'!O632/'True_Odds_Calculator_3-way'!B632-1)</f>
        <v>#NAME?</v>
      </c>
      <c r="J637" s="6" t="e">
        <f ca="1">IF('Log_working_3-way'!$D637="","",'True_Odds_Calculator_3-way'!#REF!/'True_Odds_Calculator_3-way'!C632-1)</f>
        <v>#NAME?</v>
      </c>
      <c r="K637" s="6" t="e">
        <f ca="1">IF('Log_working_3-way'!$D637="","",1/'True_Odds_Calculator_3-way'!A632+1/'True_Odds_Calculator_3-way'!B632+1/'True_Odds_Calculator_3-way'!C632-1)</f>
        <v>#NAME?</v>
      </c>
    </row>
    <row r="638" spans="4:11" x14ac:dyDescent="0.25">
      <c r="D638" t="e">
        <f ca="1">solve_for_c('True_Odds_Calculator_3-way'!A633,'True_Odds_Calculator_3-way'!B633,'True_Odds_Calculator_3-way'!C633,'Log_working_3-way'!B$1,'Log_working_3-way'!B$2)</f>
        <v>#NAME?</v>
      </c>
      <c r="F638" s="6" t="e">
        <f ca="1">IF('Log_working_3-way'!D638="","",1/'True_Odds_Calculator_3-way'!N633+1/'True_Odds_Calculator_3-way'!O633+1/'True_Odds_Calculator_3-way'!#REF!-1)</f>
        <v>#NAME?</v>
      </c>
      <c r="H638" s="6" t="e">
        <f ca="1">IF('Log_working_3-way'!$D638="","",'True_Odds_Calculator_3-way'!N633/'True_Odds_Calculator_3-way'!A633-1)</f>
        <v>#NAME?</v>
      </c>
      <c r="I638" s="6" t="e">
        <f ca="1">IF('Log_working_3-way'!$D638="","",'True_Odds_Calculator_3-way'!O633/'True_Odds_Calculator_3-way'!B633-1)</f>
        <v>#NAME?</v>
      </c>
      <c r="J638" s="6" t="e">
        <f ca="1">IF('Log_working_3-way'!$D638="","",'True_Odds_Calculator_3-way'!#REF!/'True_Odds_Calculator_3-way'!C633-1)</f>
        <v>#NAME?</v>
      </c>
      <c r="K638" s="6" t="e">
        <f ca="1">IF('Log_working_3-way'!$D638="","",1/'True_Odds_Calculator_3-way'!A633+1/'True_Odds_Calculator_3-way'!B633+1/'True_Odds_Calculator_3-way'!C633-1)</f>
        <v>#NAME?</v>
      </c>
    </row>
    <row r="639" spans="4:11" x14ac:dyDescent="0.25">
      <c r="D639" t="e">
        <f ca="1">solve_for_c('True_Odds_Calculator_3-way'!A634,'True_Odds_Calculator_3-way'!B634,'True_Odds_Calculator_3-way'!C634,'Log_working_3-way'!B$1,'Log_working_3-way'!B$2)</f>
        <v>#NAME?</v>
      </c>
      <c r="F639" s="6" t="e">
        <f ca="1">IF('Log_working_3-way'!D639="","",1/'True_Odds_Calculator_3-way'!N634+1/'True_Odds_Calculator_3-way'!O634+1/'True_Odds_Calculator_3-way'!#REF!-1)</f>
        <v>#NAME?</v>
      </c>
      <c r="H639" s="6" t="e">
        <f ca="1">IF('Log_working_3-way'!$D639="","",'True_Odds_Calculator_3-way'!N634/'True_Odds_Calculator_3-way'!A634-1)</f>
        <v>#NAME?</v>
      </c>
      <c r="I639" s="6" t="e">
        <f ca="1">IF('Log_working_3-way'!$D639="","",'True_Odds_Calculator_3-way'!O634/'True_Odds_Calculator_3-way'!B634-1)</f>
        <v>#NAME?</v>
      </c>
      <c r="J639" s="6" t="e">
        <f ca="1">IF('Log_working_3-way'!$D639="","",'True_Odds_Calculator_3-way'!#REF!/'True_Odds_Calculator_3-way'!C634-1)</f>
        <v>#NAME?</v>
      </c>
      <c r="K639" s="6" t="e">
        <f ca="1">IF('Log_working_3-way'!$D639="","",1/'True_Odds_Calculator_3-way'!A634+1/'True_Odds_Calculator_3-way'!B634+1/'True_Odds_Calculator_3-way'!C634-1)</f>
        <v>#NAME?</v>
      </c>
    </row>
    <row r="640" spans="4:11" x14ac:dyDescent="0.25">
      <c r="D640" t="e">
        <f ca="1">solve_for_c('True_Odds_Calculator_3-way'!A635,'True_Odds_Calculator_3-way'!B635,'True_Odds_Calculator_3-way'!C635,'Log_working_3-way'!B$1,'Log_working_3-way'!B$2)</f>
        <v>#NAME?</v>
      </c>
      <c r="F640" s="6" t="e">
        <f ca="1">IF('Log_working_3-way'!D640="","",1/'True_Odds_Calculator_3-way'!N635+1/'True_Odds_Calculator_3-way'!O635+1/'True_Odds_Calculator_3-way'!#REF!-1)</f>
        <v>#NAME?</v>
      </c>
      <c r="H640" s="6" t="e">
        <f ca="1">IF('Log_working_3-way'!$D640="","",'True_Odds_Calculator_3-way'!N635/'True_Odds_Calculator_3-way'!A635-1)</f>
        <v>#NAME?</v>
      </c>
      <c r="I640" s="6" t="e">
        <f ca="1">IF('Log_working_3-way'!$D640="","",'True_Odds_Calculator_3-way'!O635/'True_Odds_Calculator_3-way'!B635-1)</f>
        <v>#NAME?</v>
      </c>
      <c r="J640" s="6" t="e">
        <f ca="1">IF('Log_working_3-way'!$D640="","",'True_Odds_Calculator_3-way'!#REF!/'True_Odds_Calculator_3-way'!C635-1)</f>
        <v>#NAME?</v>
      </c>
      <c r="K640" s="6" t="e">
        <f ca="1">IF('Log_working_3-way'!$D640="","",1/'True_Odds_Calculator_3-way'!A635+1/'True_Odds_Calculator_3-way'!B635+1/'True_Odds_Calculator_3-way'!C635-1)</f>
        <v>#NAME?</v>
      </c>
    </row>
    <row r="641" spans="4:11" x14ac:dyDescent="0.25">
      <c r="D641" t="e">
        <f ca="1">solve_for_c('True_Odds_Calculator_3-way'!A636,'True_Odds_Calculator_3-way'!B636,'True_Odds_Calculator_3-way'!C636,'Log_working_3-way'!B$1,'Log_working_3-way'!B$2)</f>
        <v>#NAME?</v>
      </c>
      <c r="F641" s="6" t="e">
        <f ca="1">IF('Log_working_3-way'!D641="","",1/'True_Odds_Calculator_3-way'!N636+1/'True_Odds_Calculator_3-way'!O636+1/'True_Odds_Calculator_3-way'!#REF!-1)</f>
        <v>#NAME?</v>
      </c>
      <c r="H641" s="6" t="e">
        <f ca="1">IF('Log_working_3-way'!$D641="","",'True_Odds_Calculator_3-way'!N636/'True_Odds_Calculator_3-way'!A636-1)</f>
        <v>#NAME?</v>
      </c>
      <c r="I641" s="6" t="e">
        <f ca="1">IF('Log_working_3-way'!$D641="","",'True_Odds_Calculator_3-way'!O636/'True_Odds_Calculator_3-way'!B636-1)</f>
        <v>#NAME?</v>
      </c>
      <c r="J641" s="6" t="e">
        <f ca="1">IF('Log_working_3-way'!$D641="","",'True_Odds_Calculator_3-way'!#REF!/'True_Odds_Calculator_3-way'!C636-1)</f>
        <v>#NAME?</v>
      </c>
      <c r="K641" s="6" t="e">
        <f ca="1">IF('Log_working_3-way'!$D641="","",1/'True_Odds_Calculator_3-way'!A636+1/'True_Odds_Calculator_3-way'!B636+1/'True_Odds_Calculator_3-way'!C636-1)</f>
        <v>#NAME?</v>
      </c>
    </row>
    <row r="642" spans="4:11" x14ac:dyDescent="0.25">
      <c r="D642" t="e">
        <f ca="1">solve_for_c('True_Odds_Calculator_3-way'!A637,'True_Odds_Calculator_3-way'!B637,'True_Odds_Calculator_3-way'!C637,'Log_working_3-way'!B$1,'Log_working_3-way'!B$2)</f>
        <v>#NAME?</v>
      </c>
      <c r="F642" s="6" t="e">
        <f ca="1">IF('Log_working_3-way'!D642="","",1/'True_Odds_Calculator_3-way'!N637+1/'True_Odds_Calculator_3-way'!O637+1/'True_Odds_Calculator_3-way'!#REF!-1)</f>
        <v>#NAME?</v>
      </c>
      <c r="H642" s="6" t="e">
        <f ca="1">IF('Log_working_3-way'!$D642="","",'True_Odds_Calculator_3-way'!N637/'True_Odds_Calculator_3-way'!A637-1)</f>
        <v>#NAME?</v>
      </c>
      <c r="I642" s="6" t="e">
        <f ca="1">IF('Log_working_3-way'!$D642="","",'True_Odds_Calculator_3-way'!O637/'True_Odds_Calculator_3-way'!B637-1)</f>
        <v>#NAME?</v>
      </c>
      <c r="J642" s="6" t="e">
        <f ca="1">IF('Log_working_3-way'!$D642="","",'True_Odds_Calculator_3-way'!#REF!/'True_Odds_Calculator_3-way'!C637-1)</f>
        <v>#NAME?</v>
      </c>
      <c r="K642" s="6" t="e">
        <f ca="1">IF('Log_working_3-way'!$D642="","",1/'True_Odds_Calculator_3-way'!A637+1/'True_Odds_Calculator_3-way'!B637+1/'True_Odds_Calculator_3-way'!C637-1)</f>
        <v>#NAME?</v>
      </c>
    </row>
    <row r="643" spans="4:11" x14ac:dyDescent="0.25">
      <c r="D643" t="e">
        <f ca="1">solve_for_c('True_Odds_Calculator_3-way'!A638,'True_Odds_Calculator_3-way'!B638,'True_Odds_Calculator_3-way'!C638,'Log_working_3-way'!B$1,'Log_working_3-way'!B$2)</f>
        <v>#NAME?</v>
      </c>
      <c r="F643" s="6" t="e">
        <f ca="1">IF('Log_working_3-way'!D643="","",1/'True_Odds_Calculator_3-way'!N638+1/'True_Odds_Calculator_3-way'!O638+1/'True_Odds_Calculator_3-way'!#REF!-1)</f>
        <v>#NAME?</v>
      </c>
      <c r="H643" s="6" t="e">
        <f ca="1">IF('Log_working_3-way'!$D643="","",'True_Odds_Calculator_3-way'!N638/'True_Odds_Calculator_3-way'!A638-1)</f>
        <v>#NAME?</v>
      </c>
      <c r="I643" s="6" t="e">
        <f ca="1">IF('Log_working_3-way'!$D643="","",'True_Odds_Calculator_3-way'!O638/'True_Odds_Calculator_3-way'!B638-1)</f>
        <v>#NAME?</v>
      </c>
      <c r="J643" s="6" t="e">
        <f ca="1">IF('Log_working_3-way'!$D643="","",'True_Odds_Calculator_3-way'!#REF!/'True_Odds_Calculator_3-way'!C638-1)</f>
        <v>#NAME?</v>
      </c>
      <c r="K643" s="6" t="e">
        <f ca="1">IF('Log_working_3-way'!$D643="","",1/'True_Odds_Calculator_3-way'!A638+1/'True_Odds_Calculator_3-way'!B638+1/'True_Odds_Calculator_3-way'!C638-1)</f>
        <v>#NAME?</v>
      </c>
    </row>
    <row r="644" spans="4:11" x14ac:dyDescent="0.25">
      <c r="D644" t="e">
        <f ca="1">solve_for_c('True_Odds_Calculator_3-way'!A639,'True_Odds_Calculator_3-way'!B639,'True_Odds_Calculator_3-way'!C639,'Log_working_3-way'!B$1,'Log_working_3-way'!B$2)</f>
        <v>#NAME?</v>
      </c>
      <c r="F644" s="6" t="e">
        <f ca="1">IF('Log_working_3-way'!D644="","",1/'True_Odds_Calculator_3-way'!N639+1/'True_Odds_Calculator_3-way'!O639+1/'True_Odds_Calculator_3-way'!#REF!-1)</f>
        <v>#NAME?</v>
      </c>
      <c r="H644" s="6" t="e">
        <f ca="1">IF('Log_working_3-way'!$D644="","",'True_Odds_Calculator_3-way'!N639/'True_Odds_Calculator_3-way'!A639-1)</f>
        <v>#NAME?</v>
      </c>
      <c r="I644" s="6" t="e">
        <f ca="1">IF('Log_working_3-way'!$D644="","",'True_Odds_Calculator_3-way'!O639/'True_Odds_Calculator_3-way'!B639-1)</f>
        <v>#NAME?</v>
      </c>
      <c r="J644" s="6" t="e">
        <f ca="1">IF('Log_working_3-way'!$D644="","",'True_Odds_Calculator_3-way'!#REF!/'True_Odds_Calculator_3-way'!C639-1)</f>
        <v>#NAME?</v>
      </c>
      <c r="K644" s="6" t="e">
        <f ca="1">IF('Log_working_3-way'!$D644="","",1/'True_Odds_Calculator_3-way'!A639+1/'True_Odds_Calculator_3-way'!B639+1/'True_Odds_Calculator_3-way'!C639-1)</f>
        <v>#NAME?</v>
      </c>
    </row>
    <row r="645" spans="4:11" x14ac:dyDescent="0.25">
      <c r="D645" t="e">
        <f ca="1">solve_for_c('True_Odds_Calculator_3-way'!A640,'True_Odds_Calculator_3-way'!B640,'True_Odds_Calculator_3-way'!C640,'Log_working_3-way'!B$1,'Log_working_3-way'!B$2)</f>
        <v>#NAME?</v>
      </c>
      <c r="F645" s="6" t="e">
        <f ca="1">IF('Log_working_3-way'!D645="","",1/'True_Odds_Calculator_3-way'!N640+1/'True_Odds_Calculator_3-way'!O640+1/'True_Odds_Calculator_3-way'!#REF!-1)</f>
        <v>#NAME?</v>
      </c>
      <c r="H645" s="6" t="e">
        <f ca="1">IF('Log_working_3-way'!$D645="","",'True_Odds_Calculator_3-way'!N640/'True_Odds_Calculator_3-way'!A640-1)</f>
        <v>#NAME?</v>
      </c>
      <c r="I645" s="6" t="e">
        <f ca="1">IF('Log_working_3-way'!$D645="","",'True_Odds_Calculator_3-way'!O640/'True_Odds_Calculator_3-way'!B640-1)</f>
        <v>#NAME?</v>
      </c>
      <c r="J645" s="6" t="e">
        <f ca="1">IF('Log_working_3-way'!$D645="","",'True_Odds_Calculator_3-way'!#REF!/'True_Odds_Calculator_3-way'!C640-1)</f>
        <v>#NAME?</v>
      </c>
      <c r="K645" s="6" t="e">
        <f ca="1">IF('Log_working_3-way'!$D645="","",1/'True_Odds_Calculator_3-way'!A640+1/'True_Odds_Calculator_3-way'!B640+1/'True_Odds_Calculator_3-way'!C640-1)</f>
        <v>#NAME?</v>
      </c>
    </row>
    <row r="646" spans="4:11" x14ac:dyDescent="0.25">
      <c r="D646" t="e">
        <f ca="1">solve_for_c('True_Odds_Calculator_3-way'!A641,'True_Odds_Calculator_3-way'!B641,'True_Odds_Calculator_3-way'!C641,'Log_working_3-way'!B$1,'Log_working_3-way'!B$2)</f>
        <v>#NAME?</v>
      </c>
      <c r="F646" s="6" t="e">
        <f ca="1">IF('Log_working_3-way'!D646="","",1/'True_Odds_Calculator_3-way'!N641+1/'True_Odds_Calculator_3-way'!O641+1/'True_Odds_Calculator_3-way'!#REF!-1)</f>
        <v>#NAME?</v>
      </c>
      <c r="H646" s="6" t="e">
        <f ca="1">IF('Log_working_3-way'!$D646="","",'True_Odds_Calculator_3-way'!N641/'True_Odds_Calculator_3-way'!A641-1)</f>
        <v>#NAME?</v>
      </c>
      <c r="I646" s="6" t="e">
        <f ca="1">IF('Log_working_3-way'!$D646="","",'True_Odds_Calculator_3-way'!O641/'True_Odds_Calculator_3-way'!B641-1)</f>
        <v>#NAME?</v>
      </c>
      <c r="J646" s="6" t="e">
        <f ca="1">IF('Log_working_3-way'!$D646="","",'True_Odds_Calculator_3-way'!#REF!/'True_Odds_Calculator_3-way'!C641-1)</f>
        <v>#NAME?</v>
      </c>
      <c r="K646" s="6" t="e">
        <f ca="1">IF('Log_working_3-way'!$D646="","",1/'True_Odds_Calculator_3-way'!A641+1/'True_Odds_Calculator_3-way'!B641+1/'True_Odds_Calculator_3-way'!C641-1)</f>
        <v>#NAME?</v>
      </c>
    </row>
    <row r="647" spans="4:11" x14ac:dyDescent="0.25">
      <c r="D647" t="e">
        <f ca="1">solve_for_c('True_Odds_Calculator_3-way'!A642,'True_Odds_Calculator_3-way'!B642,'True_Odds_Calculator_3-way'!C642,'Log_working_3-way'!B$1,'Log_working_3-way'!B$2)</f>
        <v>#NAME?</v>
      </c>
      <c r="F647" s="6" t="e">
        <f ca="1">IF('Log_working_3-way'!D647="","",1/'True_Odds_Calculator_3-way'!N642+1/'True_Odds_Calculator_3-way'!O642+1/'True_Odds_Calculator_3-way'!#REF!-1)</f>
        <v>#NAME?</v>
      </c>
      <c r="H647" s="6" t="e">
        <f ca="1">IF('Log_working_3-way'!$D647="","",'True_Odds_Calculator_3-way'!N642/'True_Odds_Calculator_3-way'!A642-1)</f>
        <v>#NAME?</v>
      </c>
      <c r="I647" s="6" t="e">
        <f ca="1">IF('Log_working_3-way'!$D647="","",'True_Odds_Calculator_3-way'!O642/'True_Odds_Calculator_3-way'!B642-1)</f>
        <v>#NAME?</v>
      </c>
      <c r="J647" s="6" t="e">
        <f ca="1">IF('Log_working_3-way'!$D647="","",'True_Odds_Calculator_3-way'!#REF!/'True_Odds_Calculator_3-way'!C642-1)</f>
        <v>#NAME?</v>
      </c>
      <c r="K647" s="6" t="e">
        <f ca="1">IF('Log_working_3-way'!$D647="","",1/'True_Odds_Calculator_3-way'!A642+1/'True_Odds_Calculator_3-way'!B642+1/'True_Odds_Calculator_3-way'!C642-1)</f>
        <v>#NAME?</v>
      </c>
    </row>
    <row r="648" spans="4:11" x14ac:dyDescent="0.25">
      <c r="D648" t="e">
        <f ca="1">solve_for_c('True_Odds_Calculator_3-way'!A643,'True_Odds_Calculator_3-way'!B643,'True_Odds_Calculator_3-way'!C643,'Log_working_3-way'!B$1,'Log_working_3-way'!B$2)</f>
        <v>#NAME?</v>
      </c>
      <c r="F648" s="6" t="e">
        <f ca="1">IF('Log_working_3-way'!D648="","",1/'True_Odds_Calculator_3-way'!N643+1/'True_Odds_Calculator_3-way'!O643+1/'True_Odds_Calculator_3-way'!#REF!-1)</f>
        <v>#NAME?</v>
      </c>
      <c r="H648" s="6" t="e">
        <f ca="1">IF('Log_working_3-way'!$D648="","",'True_Odds_Calculator_3-way'!N643/'True_Odds_Calculator_3-way'!A643-1)</f>
        <v>#NAME?</v>
      </c>
      <c r="I648" s="6" t="e">
        <f ca="1">IF('Log_working_3-way'!$D648="","",'True_Odds_Calculator_3-way'!O643/'True_Odds_Calculator_3-way'!B643-1)</f>
        <v>#NAME?</v>
      </c>
      <c r="J648" s="6" t="e">
        <f ca="1">IF('Log_working_3-way'!$D648="","",'True_Odds_Calculator_3-way'!#REF!/'True_Odds_Calculator_3-way'!C643-1)</f>
        <v>#NAME?</v>
      </c>
      <c r="K648" s="6" t="e">
        <f ca="1">IF('Log_working_3-way'!$D648="","",1/'True_Odds_Calculator_3-way'!A643+1/'True_Odds_Calculator_3-way'!B643+1/'True_Odds_Calculator_3-way'!C643-1)</f>
        <v>#NAME?</v>
      </c>
    </row>
    <row r="649" spans="4:11" x14ac:dyDescent="0.25">
      <c r="D649" t="e">
        <f ca="1">solve_for_c('True_Odds_Calculator_3-way'!A644,'True_Odds_Calculator_3-way'!B644,'True_Odds_Calculator_3-way'!C644,'Log_working_3-way'!B$1,'Log_working_3-way'!B$2)</f>
        <v>#NAME?</v>
      </c>
      <c r="F649" s="6" t="e">
        <f ca="1">IF('Log_working_3-way'!D649="","",1/'True_Odds_Calculator_3-way'!N644+1/'True_Odds_Calculator_3-way'!O644+1/'True_Odds_Calculator_3-way'!#REF!-1)</f>
        <v>#NAME?</v>
      </c>
      <c r="H649" s="6" t="e">
        <f ca="1">IF('Log_working_3-way'!$D649="","",'True_Odds_Calculator_3-way'!N644/'True_Odds_Calculator_3-way'!A644-1)</f>
        <v>#NAME?</v>
      </c>
      <c r="I649" s="6" t="e">
        <f ca="1">IF('Log_working_3-way'!$D649="","",'True_Odds_Calculator_3-way'!O644/'True_Odds_Calculator_3-way'!B644-1)</f>
        <v>#NAME?</v>
      </c>
      <c r="J649" s="6" t="e">
        <f ca="1">IF('Log_working_3-way'!$D649="","",'True_Odds_Calculator_3-way'!#REF!/'True_Odds_Calculator_3-way'!C644-1)</f>
        <v>#NAME?</v>
      </c>
      <c r="K649" s="6" t="e">
        <f ca="1">IF('Log_working_3-way'!$D649="","",1/'True_Odds_Calculator_3-way'!A644+1/'True_Odds_Calculator_3-way'!B644+1/'True_Odds_Calculator_3-way'!C644-1)</f>
        <v>#NAME?</v>
      </c>
    </row>
    <row r="650" spans="4:11" x14ac:dyDescent="0.25">
      <c r="D650" t="e">
        <f ca="1">solve_for_c('True_Odds_Calculator_3-way'!A645,'True_Odds_Calculator_3-way'!B645,'True_Odds_Calculator_3-way'!C645,'Log_working_3-way'!B$1,'Log_working_3-way'!B$2)</f>
        <v>#NAME?</v>
      </c>
      <c r="F650" s="6" t="e">
        <f ca="1">IF('Log_working_3-way'!D650="","",1/'True_Odds_Calculator_3-way'!N645+1/'True_Odds_Calculator_3-way'!O645+1/'True_Odds_Calculator_3-way'!#REF!-1)</f>
        <v>#NAME?</v>
      </c>
      <c r="H650" s="6" t="e">
        <f ca="1">IF('Log_working_3-way'!$D650="","",'True_Odds_Calculator_3-way'!N645/'True_Odds_Calculator_3-way'!A645-1)</f>
        <v>#NAME?</v>
      </c>
      <c r="I650" s="6" t="e">
        <f ca="1">IF('Log_working_3-way'!$D650="","",'True_Odds_Calculator_3-way'!O645/'True_Odds_Calculator_3-way'!B645-1)</f>
        <v>#NAME?</v>
      </c>
      <c r="J650" s="6" t="e">
        <f ca="1">IF('Log_working_3-way'!$D650="","",'True_Odds_Calculator_3-way'!#REF!/'True_Odds_Calculator_3-way'!C645-1)</f>
        <v>#NAME?</v>
      </c>
      <c r="K650" s="6" t="e">
        <f ca="1">IF('Log_working_3-way'!$D650="","",1/'True_Odds_Calculator_3-way'!A645+1/'True_Odds_Calculator_3-way'!B645+1/'True_Odds_Calculator_3-way'!C645-1)</f>
        <v>#NAME?</v>
      </c>
    </row>
    <row r="651" spans="4:11" x14ac:dyDescent="0.25">
      <c r="D651" t="e">
        <f ca="1">solve_for_c('True_Odds_Calculator_3-way'!A646,'True_Odds_Calculator_3-way'!B646,'True_Odds_Calculator_3-way'!C646,'Log_working_3-way'!B$1,'Log_working_3-way'!B$2)</f>
        <v>#NAME?</v>
      </c>
      <c r="F651" s="6" t="e">
        <f ca="1">IF('Log_working_3-way'!D651="","",1/'True_Odds_Calculator_3-way'!N646+1/'True_Odds_Calculator_3-way'!O646+1/'True_Odds_Calculator_3-way'!#REF!-1)</f>
        <v>#NAME?</v>
      </c>
      <c r="H651" s="6" t="e">
        <f ca="1">IF('Log_working_3-way'!$D651="","",'True_Odds_Calculator_3-way'!N646/'True_Odds_Calculator_3-way'!A646-1)</f>
        <v>#NAME?</v>
      </c>
      <c r="I651" s="6" t="e">
        <f ca="1">IF('Log_working_3-way'!$D651="","",'True_Odds_Calculator_3-way'!O646/'True_Odds_Calculator_3-way'!B646-1)</f>
        <v>#NAME?</v>
      </c>
      <c r="J651" s="6" t="e">
        <f ca="1">IF('Log_working_3-way'!$D651="","",'True_Odds_Calculator_3-way'!#REF!/'True_Odds_Calculator_3-way'!C646-1)</f>
        <v>#NAME?</v>
      </c>
      <c r="K651" s="6" t="e">
        <f ca="1">IF('Log_working_3-way'!$D651="","",1/'True_Odds_Calculator_3-way'!A646+1/'True_Odds_Calculator_3-way'!B646+1/'True_Odds_Calculator_3-way'!C646-1)</f>
        <v>#NAME?</v>
      </c>
    </row>
    <row r="652" spans="4:11" x14ac:dyDescent="0.25">
      <c r="D652" t="e">
        <f ca="1">solve_for_c('True_Odds_Calculator_3-way'!A647,'True_Odds_Calculator_3-way'!B647,'True_Odds_Calculator_3-way'!C647,'Log_working_3-way'!B$1,'Log_working_3-way'!B$2)</f>
        <v>#NAME?</v>
      </c>
      <c r="F652" s="6" t="e">
        <f ca="1">IF('Log_working_3-way'!D652="","",1/'True_Odds_Calculator_3-way'!N647+1/'True_Odds_Calculator_3-way'!O647+1/'True_Odds_Calculator_3-way'!#REF!-1)</f>
        <v>#NAME?</v>
      </c>
      <c r="H652" s="6" t="e">
        <f ca="1">IF('Log_working_3-way'!$D652="","",'True_Odds_Calculator_3-way'!N647/'True_Odds_Calculator_3-way'!A647-1)</f>
        <v>#NAME?</v>
      </c>
      <c r="I652" s="6" t="e">
        <f ca="1">IF('Log_working_3-way'!$D652="","",'True_Odds_Calculator_3-way'!O647/'True_Odds_Calculator_3-way'!B647-1)</f>
        <v>#NAME?</v>
      </c>
      <c r="J652" s="6" t="e">
        <f ca="1">IF('Log_working_3-way'!$D652="","",'True_Odds_Calculator_3-way'!#REF!/'True_Odds_Calculator_3-way'!C647-1)</f>
        <v>#NAME?</v>
      </c>
      <c r="K652" s="6" t="e">
        <f ca="1">IF('Log_working_3-way'!$D652="","",1/'True_Odds_Calculator_3-way'!A647+1/'True_Odds_Calculator_3-way'!B647+1/'True_Odds_Calculator_3-way'!C647-1)</f>
        <v>#NAME?</v>
      </c>
    </row>
    <row r="653" spans="4:11" x14ac:dyDescent="0.25">
      <c r="D653" t="e">
        <f ca="1">solve_for_c('True_Odds_Calculator_3-way'!A648,'True_Odds_Calculator_3-way'!B648,'True_Odds_Calculator_3-way'!C648,'Log_working_3-way'!B$1,'Log_working_3-way'!B$2)</f>
        <v>#NAME?</v>
      </c>
      <c r="F653" s="6" t="e">
        <f ca="1">IF('Log_working_3-way'!D653="","",1/'True_Odds_Calculator_3-way'!N648+1/'True_Odds_Calculator_3-way'!O648+1/'True_Odds_Calculator_3-way'!#REF!-1)</f>
        <v>#NAME?</v>
      </c>
      <c r="H653" s="6" t="e">
        <f ca="1">IF('Log_working_3-way'!$D653="","",'True_Odds_Calculator_3-way'!N648/'True_Odds_Calculator_3-way'!A648-1)</f>
        <v>#NAME?</v>
      </c>
      <c r="I653" s="6" t="e">
        <f ca="1">IF('Log_working_3-way'!$D653="","",'True_Odds_Calculator_3-way'!O648/'True_Odds_Calculator_3-way'!B648-1)</f>
        <v>#NAME?</v>
      </c>
      <c r="J653" s="6" t="e">
        <f ca="1">IF('Log_working_3-way'!$D653="","",'True_Odds_Calculator_3-way'!#REF!/'True_Odds_Calculator_3-way'!C648-1)</f>
        <v>#NAME?</v>
      </c>
      <c r="K653" s="6" t="e">
        <f ca="1">IF('Log_working_3-way'!$D653="","",1/'True_Odds_Calculator_3-way'!A648+1/'True_Odds_Calculator_3-way'!B648+1/'True_Odds_Calculator_3-way'!C648-1)</f>
        <v>#NAME?</v>
      </c>
    </row>
    <row r="654" spans="4:11" x14ac:dyDescent="0.25">
      <c r="D654" t="e">
        <f ca="1">solve_for_c('True_Odds_Calculator_3-way'!A649,'True_Odds_Calculator_3-way'!B649,'True_Odds_Calculator_3-way'!C649,'Log_working_3-way'!B$1,'Log_working_3-way'!B$2)</f>
        <v>#NAME?</v>
      </c>
      <c r="F654" s="6" t="e">
        <f ca="1">IF('Log_working_3-way'!D654="","",1/'True_Odds_Calculator_3-way'!N649+1/'True_Odds_Calculator_3-way'!O649+1/'True_Odds_Calculator_3-way'!#REF!-1)</f>
        <v>#NAME?</v>
      </c>
      <c r="H654" s="6" t="e">
        <f ca="1">IF('Log_working_3-way'!$D654="","",'True_Odds_Calculator_3-way'!N649/'True_Odds_Calculator_3-way'!A649-1)</f>
        <v>#NAME?</v>
      </c>
      <c r="I654" s="6" t="e">
        <f ca="1">IF('Log_working_3-way'!$D654="","",'True_Odds_Calculator_3-way'!O649/'True_Odds_Calculator_3-way'!B649-1)</f>
        <v>#NAME?</v>
      </c>
      <c r="J654" s="6" t="e">
        <f ca="1">IF('Log_working_3-way'!$D654="","",'True_Odds_Calculator_3-way'!#REF!/'True_Odds_Calculator_3-way'!C649-1)</f>
        <v>#NAME?</v>
      </c>
      <c r="K654" s="6" t="e">
        <f ca="1">IF('Log_working_3-way'!$D654="","",1/'True_Odds_Calculator_3-way'!A649+1/'True_Odds_Calculator_3-way'!B649+1/'True_Odds_Calculator_3-way'!C649-1)</f>
        <v>#NAME?</v>
      </c>
    </row>
    <row r="655" spans="4:11" x14ac:dyDescent="0.25">
      <c r="D655" t="e">
        <f ca="1">solve_for_c('True_Odds_Calculator_3-way'!A650,'True_Odds_Calculator_3-way'!B650,'True_Odds_Calculator_3-way'!C650,'Log_working_3-way'!B$1,'Log_working_3-way'!B$2)</f>
        <v>#NAME?</v>
      </c>
      <c r="F655" s="6" t="e">
        <f ca="1">IF('Log_working_3-way'!D655="","",1/'True_Odds_Calculator_3-way'!N650+1/'True_Odds_Calculator_3-way'!O650+1/'True_Odds_Calculator_3-way'!#REF!-1)</f>
        <v>#NAME?</v>
      </c>
      <c r="H655" s="6" t="e">
        <f ca="1">IF('Log_working_3-way'!$D655="","",'True_Odds_Calculator_3-way'!N650/'True_Odds_Calculator_3-way'!A650-1)</f>
        <v>#NAME?</v>
      </c>
      <c r="I655" s="6" t="e">
        <f ca="1">IF('Log_working_3-way'!$D655="","",'True_Odds_Calculator_3-way'!O650/'True_Odds_Calculator_3-way'!B650-1)</f>
        <v>#NAME?</v>
      </c>
      <c r="J655" s="6" t="e">
        <f ca="1">IF('Log_working_3-way'!$D655="","",'True_Odds_Calculator_3-way'!#REF!/'True_Odds_Calculator_3-way'!C650-1)</f>
        <v>#NAME?</v>
      </c>
      <c r="K655" s="6" t="e">
        <f ca="1">IF('Log_working_3-way'!$D655="","",1/'True_Odds_Calculator_3-way'!A650+1/'True_Odds_Calculator_3-way'!B650+1/'True_Odds_Calculator_3-way'!C650-1)</f>
        <v>#NAME?</v>
      </c>
    </row>
    <row r="656" spans="4:11" x14ac:dyDescent="0.25">
      <c r="D656" t="e">
        <f ca="1">solve_for_c('True_Odds_Calculator_3-way'!A651,'True_Odds_Calculator_3-way'!B651,'True_Odds_Calculator_3-way'!C651,'Log_working_3-way'!B$1,'Log_working_3-way'!B$2)</f>
        <v>#NAME?</v>
      </c>
      <c r="F656" s="6" t="e">
        <f ca="1">IF('Log_working_3-way'!D656="","",1/'True_Odds_Calculator_3-way'!N651+1/'True_Odds_Calculator_3-way'!O651+1/'True_Odds_Calculator_3-way'!#REF!-1)</f>
        <v>#NAME?</v>
      </c>
      <c r="H656" s="6" t="e">
        <f ca="1">IF('Log_working_3-way'!$D656="","",'True_Odds_Calculator_3-way'!N651/'True_Odds_Calculator_3-way'!A651-1)</f>
        <v>#NAME?</v>
      </c>
      <c r="I656" s="6" t="e">
        <f ca="1">IF('Log_working_3-way'!$D656="","",'True_Odds_Calculator_3-way'!O651/'True_Odds_Calculator_3-way'!B651-1)</f>
        <v>#NAME?</v>
      </c>
      <c r="J656" s="6" t="e">
        <f ca="1">IF('Log_working_3-way'!$D656="","",'True_Odds_Calculator_3-way'!#REF!/'True_Odds_Calculator_3-way'!C651-1)</f>
        <v>#NAME?</v>
      </c>
      <c r="K656" s="6" t="e">
        <f ca="1">IF('Log_working_3-way'!$D656="","",1/'True_Odds_Calculator_3-way'!A651+1/'True_Odds_Calculator_3-way'!B651+1/'True_Odds_Calculator_3-way'!C651-1)</f>
        <v>#NAME?</v>
      </c>
    </row>
    <row r="657" spans="4:11" x14ac:dyDescent="0.25">
      <c r="D657" t="e">
        <f ca="1">solve_for_c('True_Odds_Calculator_3-way'!A652,'True_Odds_Calculator_3-way'!B652,'True_Odds_Calculator_3-way'!C652,'Log_working_3-way'!B$1,'Log_working_3-way'!B$2)</f>
        <v>#NAME?</v>
      </c>
      <c r="F657" s="6" t="e">
        <f ca="1">IF('Log_working_3-way'!D657="","",1/'True_Odds_Calculator_3-way'!N652+1/'True_Odds_Calculator_3-way'!O652+1/'True_Odds_Calculator_3-way'!#REF!-1)</f>
        <v>#NAME?</v>
      </c>
      <c r="H657" s="6" t="e">
        <f ca="1">IF('Log_working_3-way'!$D657="","",'True_Odds_Calculator_3-way'!N652/'True_Odds_Calculator_3-way'!A652-1)</f>
        <v>#NAME?</v>
      </c>
      <c r="I657" s="6" t="e">
        <f ca="1">IF('Log_working_3-way'!$D657="","",'True_Odds_Calculator_3-way'!O652/'True_Odds_Calculator_3-way'!B652-1)</f>
        <v>#NAME?</v>
      </c>
      <c r="J657" s="6" t="e">
        <f ca="1">IF('Log_working_3-way'!$D657="","",'True_Odds_Calculator_3-way'!#REF!/'True_Odds_Calculator_3-way'!C652-1)</f>
        <v>#NAME?</v>
      </c>
      <c r="K657" s="6" t="e">
        <f ca="1">IF('Log_working_3-way'!$D657="","",1/'True_Odds_Calculator_3-way'!A652+1/'True_Odds_Calculator_3-way'!B652+1/'True_Odds_Calculator_3-way'!C652-1)</f>
        <v>#NAME?</v>
      </c>
    </row>
    <row r="658" spans="4:11" x14ac:dyDescent="0.25">
      <c r="D658" t="e">
        <f ca="1">solve_for_c('True_Odds_Calculator_3-way'!A653,'True_Odds_Calculator_3-way'!B653,'True_Odds_Calculator_3-way'!C653,'Log_working_3-way'!B$1,'Log_working_3-way'!B$2)</f>
        <v>#NAME?</v>
      </c>
      <c r="F658" s="6" t="e">
        <f ca="1">IF('Log_working_3-way'!D658="","",1/'True_Odds_Calculator_3-way'!N653+1/'True_Odds_Calculator_3-way'!O653+1/'True_Odds_Calculator_3-way'!#REF!-1)</f>
        <v>#NAME?</v>
      </c>
      <c r="H658" s="6" t="e">
        <f ca="1">IF('Log_working_3-way'!$D658="","",'True_Odds_Calculator_3-way'!N653/'True_Odds_Calculator_3-way'!A653-1)</f>
        <v>#NAME?</v>
      </c>
      <c r="I658" s="6" t="e">
        <f ca="1">IF('Log_working_3-way'!$D658="","",'True_Odds_Calculator_3-way'!O653/'True_Odds_Calculator_3-way'!B653-1)</f>
        <v>#NAME?</v>
      </c>
      <c r="J658" s="6" t="e">
        <f ca="1">IF('Log_working_3-way'!$D658="","",'True_Odds_Calculator_3-way'!#REF!/'True_Odds_Calculator_3-way'!C653-1)</f>
        <v>#NAME?</v>
      </c>
      <c r="K658" s="6" t="e">
        <f ca="1">IF('Log_working_3-way'!$D658="","",1/'True_Odds_Calculator_3-way'!A653+1/'True_Odds_Calculator_3-way'!B653+1/'True_Odds_Calculator_3-way'!C653-1)</f>
        <v>#NAME?</v>
      </c>
    </row>
    <row r="659" spans="4:11" x14ac:dyDescent="0.25">
      <c r="D659" t="e">
        <f ca="1">solve_for_c('True_Odds_Calculator_3-way'!A654,'True_Odds_Calculator_3-way'!B654,'True_Odds_Calculator_3-way'!C654,'Log_working_3-way'!B$1,'Log_working_3-way'!B$2)</f>
        <v>#NAME?</v>
      </c>
      <c r="F659" s="6" t="e">
        <f ca="1">IF('Log_working_3-way'!D659="","",1/'True_Odds_Calculator_3-way'!N654+1/'True_Odds_Calculator_3-way'!O654+1/'True_Odds_Calculator_3-way'!#REF!-1)</f>
        <v>#NAME?</v>
      </c>
      <c r="H659" s="6" t="e">
        <f ca="1">IF('Log_working_3-way'!$D659="","",'True_Odds_Calculator_3-way'!N654/'True_Odds_Calculator_3-way'!A654-1)</f>
        <v>#NAME?</v>
      </c>
      <c r="I659" s="6" t="e">
        <f ca="1">IF('Log_working_3-way'!$D659="","",'True_Odds_Calculator_3-way'!O654/'True_Odds_Calculator_3-way'!B654-1)</f>
        <v>#NAME?</v>
      </c>
      <c r="J659" s="6" t="e">
        <f ca="1">IF('Log_working_3-way'!$D659="","",'True_Odds_Calculator_3-way'!#REF!/'True_Odds_Calculator_3-way'!C654-1)</f>
        <v>#NAME?</v>
      </c>
      <c r="K659" s="6" t="e">
        <f ca="1">IF('Log_working_3-way'!$D659="","",1/'True_Odds_Calculator_3-way'!A654+1/'True_Odds_Calculator_3-way'!B654+1/'True_Odds_Calculator_3-way'!C654-1)</f>
        <v>#NAME?</v>
      </c>
    </row>
    <row r="660" spans="4:11" x14ac:dyDescent="0.25">
      <c r="D660" t="e">
        <f ca="1">solve_for_c('True_Odds_Calculator_3-way'!A655,'True_Odds_Calculator_3-way'!B655,'True_Odds_Calculator_3-way'!C655,'Log_working_3-way'!B$1,'Log_working_3-way'!B$2)</f>
        <v>#NAME?</v>
      </c>
      <c r="F660" s="6" t="e">
        <f ca="1">IF('Log_working_3-way'!D660="","",1/'True_Odds_Calculator_3-way'!N655+1/'True_Odds_Calculator_3-way'!O655+1/'True_Odds_Calculator_3-way'!#REF!-1)</f>
        <v>#NAME?</v>
      </c>
      <c r="H660" s="6" t="e">
        <f ca="1">IF('Log_working_3-way'!$D660="","",'True_Odds_Calculator_3-way'!N655/'True_Odds_Calculator_3-way'!A655-1)</f>
        <v>#NAME?</v>
      </c>
      <c r="I660" s="6" t="e">
        <f ca="1">IF('Log_working_3-way'!$D660="","",'True_Odds_Calculator_3-way'!O655/'True_Odds_Calculator_3-way'!B655-1)</f>
        <v>#NAME?</v>
      </c>
      <c r="J660" s="6" t="e">
        <f ca="1">IF('Log_working_3-way'!$D660="","",'True_Odds_Calculator_3-way'!#REF!/'True_Odds_Calculator_3-way'!C655-1)</f>
        <v>#NAME?</v>
      </c>
      <c r="K660" s="6" t="e">
        <f ca="1">IF('Log_working_3-way'!$D660="","",1/'True_Odds_Calculator_3-way'!A655+1/'True_Odds_Calculator_3-way'!B655+1/'True_Odds_Calculator_3-way'!C655-1)</f>
        <v>#NAME?</v>
      </c>
    </row>
    <row r="661" spans="4:11" x14ac:dyDescent="0.25">
      <c r="D661" t="e">
        <f ca="1">solve_for_c('True_Odds_Calculator_3-way'!A656,'True_Odds_Calculator_3-way'!B656,'True_Odds_Calculator_3-way'!C656,'Log_working_3-way'!B$1,'Log_working_3-way'!B$2)</f>
        <v>#NAME?</v>
      </c>
      <c r="F661" s="6" t="e">
        <f ca="1">IF('Log_working_3-way'!D661="","",1/'True_Odds_Calculator_3-way'!N656+1/'True_Odds_Calculator_3-way'!O656+1/'True_Odds_Calculator_3-way'!#REF!-1)</f>
        <v>#NAME?</v>
      </c>
      <c r="H661" s="6" t="e">
        <f ca="1">IF('Log_working_3-way'!$D661="","",'True_Odds_Calculator_3-way'!N656/'True_Odds_Calculator_3-way'!A656-1)</f>
        <v>#NAME?</v>
      </c>
      <c r="I661" s="6" t="e">
        <f ca="1">IF('Log_working_3-way'!$D661="","",'True_Odds_Calculator_3-way'!O656/'True_Odds_Calculator_3-way'!B656-1)</f>
        <v>#NAME?</v>
      </c>
      <c r="J661" s="6" t="e">
        <f ca="1">IF('Log_working_3-way'!$D661="","",'True_Odds_Calculator_3-way'!#REF!/'True_Odds_Calculator_3-way'!C656-1)</f>
        <v>#NAME?</v>
      </c>
      <c r="K661" s="6" t="e">
        <f ca="1">IF('Log_working_3-way'!$D661="","",1/'True_Odds_Calculator_3-way'!A656+1/'True_Odds_Calculator_3-way'!B656+1/'True_Odds_Calculator_3-way'!C656-1)</f>
        <v>#NAME?</v>
      </c>
    </row>
    <row r="662" spans="4:11" x14ac:dyDescent="0.25">
      <c r="D662" t="e">
        <f ca="1">solve_for_c('True_Odds_Calculator_3-way'!A657,'True_Odds_Calculator_3-way'!B657,'True_Odds_Calculator_3-way'!C657,'Log_working_3-way'!B$1,'Log_working_3-way'!B$2)</f>
        <v>#NAME?</v>
      </c>
      <c r="F662" s="6" t="e">
        <f ca="1">IF('Log_working_3-way'!D662="","",1/'True_Odds_Calculator_3-way'!N657+1/'True_Odds_Calculator_3-way'!O657+1/'True_Odds_Calculator_3-way'!#REF!-1)</f>
        <v>#NAME?</v>
      </c>
      <c r="H662" s="6" t="e">
        <f ca="1">IF('Log_working_3-way'!$D662="","",'True_Odds_Calculator_3-way'!N657/'True_Odds_Calculator_3-way'!A657-1)</f>
        <v>#NAME?</v>
      </c>
      <c r="I662" s="6" t="e">
        <f ca="1">IF('Log_working_3-way'!$D662="","",'True_Odds_Calculator_3-way'!O657/'True_Odds_Calculator_3-way'!B657-1)</f>
        <v>#NAME?</v>
      </c>
      <c r="J662" s="6" t="e">
        <f ca="1">IF('Log_working_3-way'!$D662="","",'True_Odds_Calculator_3-way'!#REF!/'True_Odds_Calculator_3-way'!C657-1)</f>
        <v>#NAME?</v>
      </c>
      <c r="K662" s="6" t="e">
        <f ca="1">IF('Log_working_3-way'!$D662="","",1/'True_Odds_Calculator_3-way'!A657+1/'True_Odds_Calculator_3-way'!B657+1/'True_Odds_Calculator_3-way'!C657-1)</f>
        <v>#NAME?</v>
      </c>
    </row>
    <row r="663" spans="4:11" x14ac:dyDescent="0.25">
      <c r="D663" t="e">
        <f ca="1">solve_for_c('True_Odds_Calculator_3-way'!A658,'True_Odds_Calculator_3-way'!B658,'True_Odds_Calculator_3-way'!C658,'Log_working_3-way'!B$1,'Log_working_3-way'!B$2)</f>
        <v>#NAME?</v>
      </c>
      <c r="F663" s="6" t="e">
        <f ca="1">IF('Log_working_3-way'!D663="","",1/'True_Odds_Calculator_3-way'!N658+1/'True_Odds_Calculator_3-way'!O658+1/'True_Odds_Calculator_3-way'!#REF!-1)</f>
        <v>#NAME?</v>
      </c>
      <c r="H663" s="6" t="e">
        <f ca="1">IF('Log_working_3-way'!$D663="","",'True_Odds_Calculator_3-way'!N658/'True_Odds_Calculator_3-way'!A658-1)</f>
        <v>#NAME?</v>
      </c>
      <c r="I663" s="6" t="e">
        <f ca="1">IF('Log_working_3-way'!$D663="","",'True_Odds_Calculator_3-way'!O658/'True_Odds_Calculator_3-way'!B658-1)</f>
        <v>#NAME?</v>
      </c>
      <c r="J663" s="6" t="e">
        <f ca="1">IF('Log_working_3-way'!$D663="","",'True_Odds_Calculator_3-way'!#REF!/'True_Odds_Calculator_3-way'!C658-1)</f>
        <v>#NAME?</v>
      </c>
      <c r="K663" s="6" t="e">
        <f ca="1">IF('Log_working_3-way'!$D663="","",1/'True_Odds_Calculator_3-way'!A658+1/'True_Odds_Calculator_3-way'!B658+1/'True_Odds_Calculator_3-way'!C658-1)</f>
        <v>#NAME?</v>
      </c>
    </row>
    <row r="664" spans="4:11" x14ac:dyDescent="0.25">
      <c r="D664" t="e">
        <f ca="1">solve_for_c('True_Odds_Calculator_3-way'!A659,'True_Odds_Calculator_3-way'!B659,'True_Odds_Calculator_3-way'!C659,'Log_working_3-way'!B$1,'Log_working_3-way'!B$2)</f>
        <v>#NAME?</v>
      </c>
      <c r="F664" s="6" t="e">
        <f ca="1">IF('Log_working_3-way'!D664="","",1/'True_Odds_Calculator_3-way'!N659+1/'True_Odds_Calculator_3-way'!O659+1/'True_Odds_Calculator_3-way'!#REF!-1)</f>
        <v>#NAME?</v>
      </c>
      <c r="H664" s="6" t="e">
        <f ca="1">IF('Log_working_3-way'!$D664="","",'True_Odds_Calculator_3-way'!N659/'True_Odds_Calculator_3-way'!A659-1)</f>
        <v>#NAME?</v>
      </c>
      <c r="I664" s="6" t="e">
        <f ca="1">IF('Log_working_3-way'!$D664="","",'True_Odds_Calculator_3-way'!O659/'True_Odds_Calculator_3-way'!B659-1)</f>
        <v>#NAME?</v>
      </c>
      <c r="J664" s="6" t="e">
        <f ca="1">IF('Log_working_3-way'!$D664="","",'True_Odds_Calculator_3-way'!#REF!/'True_Odds_Calculator_3-way'!C659-1)</f>
        <v>#NAME?</v>
      </c>
      <c r="K664" s="6" t="e">
        <f ca="1">IF('Log_working_3-way'!$D664="","",1/'True_Odds_Calculator_3-way'!A659+1/'True_Odds_Calculator_3-way'!B659+1/'True_Odds_Calculator_3-way'!C659-1)</f>
        <v>#NAME?</v>
      </c>
    </row>
    <row r="665" spans="4:11" x14ac:dyDescent="0.25">
      <c r="D665" t="e">
        <f ca="1">solve_for_c('True_Odds_Calculator_3-way'!A660,'True_Odds_Calculator_3-way'!B660,'True_Odds_Calculator_3-way'!C660,'Log_working_3-way'!B$1,'Log_working_3-way'!B$2)</f>
        <v>#NAME?</v>
      </c>
      <c r="F665" s="6" t="e">
        <f ca="1">IF('Log_working_3-way'!D665="","",1/'True_Odds_Calculator_3-way'!N660+1/'True_Odds_Calculator_3-way'!O660+1/'True_Odds_Calculator_3-way'!#REF!-1)</f>
        <v>#NAME?</v>
      </c>
      <c r="H665" s="6" t="e">
        <f ca="1">IF('Log_working_3-way'!$D665="","",'True_Odds_Calculator_3-way'!N660/'True_Odds_Calculator_3-way'!A660-1)</f>
        <v>#NAME?</v>
      </c>
      <c r="I665" s="6" t="e">
        <f ca="1">IF('Log_working_3-way'!$D665="","",'True_Odds_Calculator_3-way'!O660/'True_Odds_Calculator_3-way'!B660-1)</f>
        <v>#NAME?</v>
      </c>
      <c r="J665" s="6" t="e">
        <f ca="1">IF('Log_working_3-way'!$D665="","",'True_Odds_Calculator_3-way'!#REF!/'True_Odds_Calculator_3-way'!C660-1)</f>
        <v>#NAME?</v>
      </c>
      <c r="K665" s="6" t="e">
        <f ca="1">IF('Log_working_3-way'!$D665="","",1/'True_Odds_Calculator_3-way'!A660+1/'True_Odds_Calculator_3-way'!B660+1/'True_Odds_Calculator_3-way'!C660-1)</f>
        <v>#NAME?</v>
      </c>
    </row>
    <row r="666" spans="4:11" x14ac:dyDescent="0.25">
      <c r="D666" t="e">
        <f ca="1">solve_for_c('True_Odds_Calculator_3-way'!A661,'True_Odds_Calculator_3-way'!B661,'True_Odds_Calculator_3-way'!C661,'Log_working_3-way'!B$1,'Log_working_3-way'!B$2)</f>
        <v>#NAME?</v>
      </c>
      <c r="F666" s="6" t="e">
        <f ca="1">IF('Log_working_3-way'!D666="","",1/'True_Odds_Calculator_3-way'!N661+1/'True_Odds_Calculator_3-way'!O661+1/'True_Odds_Calculator_3-way'!#REF!-1)</f>
        <v>#NAME?</v>
      </c>
      <c r="H666" s="6" t="e">
        <f ca="1">IF('Log_working_3-way'!$D666="","",'True_Odds_Calculator_3-way'!N661/'True_Odds_Calculator_3-way'!A661-1)</f>
        <v>#NAME?</v>
      </c>
      <c r="I666" s="6" t="e">
        <f ca="1">IF('Log_working_3-way'!$D666="","",'True_Odds_Calculator_3-way'!O661/'True_Odds_Calculator_3-way'!B661-1)</f>
        <v>#NAME?</v>
      </c>
      <c r="J666" s="6" t="e">
        <f ca="1">IF('Log_working_3-way'!$D666="","",'True_Odds_Calculator_3-way'!#REF!/'True_Odds_Calculator_3-way'!C661-1)</f>
        <v>#NAME?</v>
      </c>
      <c r="K666" s="6" t="e">
        <f ca="1">IF('Log_working_3-way'!$D666="","",1/'True_Odds_Calculator_3-way'!A661+1/'True_Odds_Calculator_3-way'!B661+1/'True_Odds_Calculator_3-way'!C661-1)</f>
        <v>#NAME?</v>
      </c>
    </row>
    <row r="667" spans="4:11" x14ac:dyDescent="0.25">
      <c r="D667" t="e">
        <f ca="1">solve_for_c('True_Odds_Calculator_3-way'!A662,'True_Odds_Calculator_3-way'!B662,'True_Odds_Calculator_3-way'!C662,'Log_working_3-way'!B$1,'Log_working_3-way'!B$2)</f>
        <v>#NAME?</v>
      </c>
      <c r="F667" s="6" t="e">
        <f ca="1">IF('Log_working_3-way'!D667="","",1/'True_Odds_Calculator_3-way'!N662+1/'True_Odds_Calculator_3-way'!O662+1/'True_Odds_Calculator_3-way'!#REF!-1)</f>
        <v>#NAME?</v>
      </c>
      <c r="H667" s="6" t="e">
        <f ca="1">IF('Log_working_3-way'!$D667="","",'True_Odds_Calculator_3-way'!N662/'True_Odds_Calculator_3-way'!A662-1)</f>
        <v>#NAME?</v>
      </c>
      <c r="I667" s="6" t="e">
        <f ca="1">IF('Log_working_3-way'!$D667="","",'True_Odds_Calculator_3-way'!O662/'True_Odds_Calculator_3-way'!B662-1)</f>
        <v>#NAME?</v>
      </c>
      <c r="J667" s="6" t="e">
        <f ca="1">IF('Log_working_3-way'!$D667="","",'True_Odds_Calculator_3-way'!#REF!/'True_Odds_Calculator_3-way'!C662-1)</f>
        <v>#NAME?</v>
      </c>
      <c r="K667" s="6" t="e">
        <f ca="1">IF('Log_working_3-way'!$D667="","",1/'True_Odds_Calculator_3-way'!A662+1/'True_Odds_Calculator_3-way'!B662+1/'True_Odds_Calculator_3-way'!C662-1)</f>
        <v>#NAME?</v>
      </c>
    </row>
    <row r="668" spans="4:11" x14ac:dyDescent="0.25">
      <c r="D668" t="e">
        <f ca="1">solve_for_c('True_Odds_Calculator_3-way'!A663,'True_Odds_Calculator_3-way'!B663,'True_Odds_Calculator_3-way'!C663,'Log_working_3-way'!B$1,'Log_working_3-way'!B$2)</f>
        <v>#NAME?</v>
      </c>
      <c r="F668" s="6" t="e">
        <f ca="1">IF('Log_working_3-way'!D668="","",1/'True_Odds_Calculator_3-way'!N663+1/'True_Odds_Calculator_3-way'!O663+1/'True_Odds_Calculator_3-way'!#REF!-1)</f>
        <v>#NAME?</v>
      </c>
      <c r="H668" s="6" t="e">
        <f ca="1">IF('Log_working_3-way'!$D668="","",'True_Odds_Calculator_3-way'!N663/'True_Odds_Calculator_3-way'!A663-1)</f>
        <v>#NAME?</v>
      </c>
      <c r="I668" s="6" t="e">
        <f ca="1">IF('Log_working_3-way'!$D668="","",'True_Odds_Calculator_3-way'!O663/'True_Odds_Calculator_3-way'!B663-1)</f>
        <v>#NAME?</v>
      </c>
      <c r="J668" s="6" t="e">
        <f ca="1">IF('Log_working_3-way'!$D668="","",'True_Odds_Calculator_3-way'!#REF!/'True_Odds_Calculator_3-way'!C663-1)</f>
        <v>#NAME?</v>
      </c>
      <c r="K668" s="6" t="e">
        <f ca="1">IF('Log_working_3-way'!$D668="","",1/'True_Odds_Calculator_3-way'!A663+1/'True_Odds_Calculator_3-way'!B663+1/'True_Odds_Calculator_3-way'!C663-1)</f>
        <v>#NAME?</v>
      </c>
    </row>
    <row r="669" spans="4:11" x14ac:dyDescent="0.25">
      <c r="D669" t="e">
        <f ca="1">solve_for_c('True_Odds_Calculator_3-way'!A664,'True_Odds_Calculator_3-way'!B664,'True_Odds_Calculator_3-way'!C664,'Log_working_3-way'!B$1,'Log_working_3-way'!B$2)</f>
        <v>#NAME?</v>
      </c>
      <c r="F669" s="6" t="e">
        <f ca="1">IF('Log_working_3-way'!D669="","",1/'True_Odds_Calculator_3-way'!N664+1/'True_Odds_Calculator_3-way'!O664+1/'True_Odds_Calculator_3-way'!#REF!-1)</f>
        <v>#NAME?</v>
      </c>
      <c r="H669" s="6" t="e">
        <f ca="1">IF('Log_working_3-way'!$D669="","",'True_Odds_Calculator_3-way'!N664/'True_Odds_Calculator_3-way'!A664-1)</f>
        <v>#NAME?</v>
      </c>
      <c r="I669" s="6" t="e">
        <f ca="1">IF('Log_working_3-way'!$D669="","",'True_Odds_Calculator_3-way'!O664/'True_Odds_Calculator_3-way'!B664-1)</f>
        <v>#NAME?</v>
      </c>
      <c r="J669" s="6" t="e">
        <f ca="1">IF('Log_working_3-way'!$D669="","",'True_Odds_Calculator_3-way'!#REF!/'True_Odds_Calculator_3-way'!C664-1)</f>
        <v>#NAME?</v>
      </c>
      <c r="K669" s="6" t="e">
        <f ca="1">IF('Log_working_3-way'!$D669="","",1/'True_Odds_Calculator_3-way'!A664+1/'True_Odds_Calculator_3-way'!B664+1/'True_Odds_Calculator_3-way'!C664-1)</f>
        <v>#NAME?</v>
      </c>
    </row>
    <row r="670" spans="4:11" x14ac:dyDescent="0.25">
      <c r="D670" t="e">
        <f ca="1">solve_for_c('True_Odds_Calculator_3-way'!A665,'True_Odds_Calculator_3-way'!B665,'True_Odds_Calculator_3-way'!C665,'Log_working_3-way'!B$1,'Log_working_3-way'!B$2)</f>
        <v>#NAME?</v>
      </c>
      <c r="F670" s="6" t="e">
        <f ca="1">IF('Log_working_3-way'!D670="","",1/'True_Odds_Calculator_3-way'!N665+1/'True_Odds_Calculator_3-way'!O665+1/'True_Odds_Calculator_3-way'!#REF!-1)</f>
        <v>#NAME?</v>
      </c>
      <c r="H670" s="6" t="e">
        <f ca="1">IF('Log_working_3-way'!$D670="","",'True_Odds_Calculator_3-way'!N665/'True_Odds_Calculator_3-way'!A665-1)</f>
        <v>#NAME?</v>
      </c>
      <c r="I670" s="6" t="e">
        <f ca="1">IF('Log_working_3-way'!$D670="","",'True_Odds_Calculator_3-way'!O665/'True_Odds_Calculator_3-way'!B665-1)</f>
        <v>#NAME?</v>
      </c>
      <c r="J670" s="6" t="e">
        <f ca="1">IF('Log_working_3-way'!$D670="","",'True_Odds_Calculator_3-way'!#REF!/'True_Odds_Calculator_3-way'!C665-1)</f>
        <v>#NAME?</v>
      </c>
      <c r="K670" s="6" t="e">
        <f ca="1">IF('Log_working_3-way'!$D670="","",1/'True_Odds_Calculator_3-way'!A665+1/'True_Odds_Calculator_3-way'!B665+1/'True_Odds_Calculator_3-way'!C665-1)</f>
        <v>#NAME?</v>
      </c>
    </row>
    <row r="671" spans="4:11" x14ac:dyDescent="0.25">
      <c r="D671" t="e">
        <f ca="1">solve_for_c('True_Odds_Calculator_3-way'!A666,'True_Odds_Calculator_3-way'!B666,'True_Odds_Calculator_3-way'!C666,'Log_working_3-way'!B$1,'Log_working_3-way'!B$2)</f>
        <v>#NAME?</v>
      </c>
      <c r="F671" s="6" t="e">
        <f ca="1">IF('Log_working_3-way'!D671="","",1/'True_Odds_Calculator_3-way'!N666+1/'True_Odds_Calculator_3-way'!O666+1/'True_Odds_Calculator_3-way'!#REF!-1)</f>
        <v>#NAME?</v>
      </c>
      <c r="H671" s="6" t="e">
        <f ca="1">IF('Log_working_3-way'!$D671="","",'True_Odds_Calculator_3-way'!N666/'True_Odds_Calculator_3-way'!A666-1)</f>
        <v>#NAME?</v>
      </c>
      <c r="I671" s="6" t="e">
        <f ca="1">IF('Log_working_3-way'!$D671="","",'True_Odds_Calculator_3-way'!O666/'True_Odds_Calculator_3-way'!B666-1)</f>
        <v>#NAME?</v>
      </c>
      <c r="J671" s="6" t="e">
        <f ca="1">IF('Log_working_3-way'!$D671="","",'True_Odds_Calculator_3-way'!#REF!/'True_Odds_Calculator_3-way'!C666-1)</f>
        <v>#NAME?</v>
      </c>
      <c r="K671" s="6" t="e">
        <f ca="1">IF('Log_working_3-way'!$D671="","",1/'True_Odds_Calculator_3-way'!A666+1/'True_Odds_Calculator_3-way'!B666+1/'True_Odds_Calculator_3-way'!C666-1)</f>
        <v>#NAME?</v>
      </c>
    </row>
    <row r="672" spans="4:11" x14ac:dyDescent="0.25">
      <c r="D672" t="e">
        <f ca="1">solve_for_c('True_Odds_Calculator_3-way'!A667,'True_Odds_Calculator_3-way'!B667,'True_Odds_Calculator_3-way'!C667,'Log_working_3-way'!B$1,'Log_working_3-way'!B$2)</f>
        <v>#NAME?</v>
      </c>
      <c r="F672" s="6" t="e">
        <f ca="1">IF('Log_working_3-way'!D672="","",1/'True_Odds_Calculator_3-way'!N667+1/'True_Odds_Calculator_3-way'!O667+1/'True_Odds_Calculator_3-way'!#REF!-1)</f>
        <v>#NAME?</v>
      </c>
      <c r="H672" s="6" t="e">
        <f ca="1">IF('Log_working_3-way'!$D672="","",'True_Odds_Calculator_3-way'!N667/'True_Odds_Calculator_3-way'!A667-1)</f>
        <v>#NAME?</v>
      </c>
      <c r="I672" s="6" t="e">
        <f ca="1">IF('Log_working_3-way'!$D672="","",'True_Odds_Calculator_3-way'!O667/'True_Odds_Calculator_3-way'!B667-1)</f>
        <v>#NAME?</v>
      </c>
      <c r="J672" s="6" t="e">
        <f ca="1">IF('Log_working_3-way'!$D672="","",'True_Odds_Calculator_3-way'!#REF!/'True_Odds_Calculator_3-way'!C667-1)</f>
        <v>#NAME?</v>
      </c>
      <c r="K672" s="6" t="e">
        <f ca="1">IF('Log_working_3-way'!$D672="","",1/'True_Odds_Calculator_3-way'!A667+1/'True_Odds_Calculator_3-way'!B667+1/'True_Odds_Calculator_3-way'!C667-1)</f>
        <v>#NAME?</v>
      </c>
    </row>
    <row r="673" spans="4:11" x14ac:dyDescent="0.25">
      <c r="D673" t="e">
        <f ca="1">solve_for_c('True_Odds_Calculator_3-way'!A668,'True_Odds_Calculator_3-way'!B668,'True_Odds_Calculator_3-way'!C668,'Log_working_3-way'!B$1,'Log_working_3-way'!B$2)</f>
        <v>#NAME?</v>
      </c>
      <c r="F673" s="6" t="e">
        <f ca="1">IF('Log_working_3-way'!D673="","",1/'True_Odds_Calculator_3-way'!N668+1/'True_Odds_Calculator_3-way'!O668+1/'True_Odds_Calculator_3-way'!#REF!-1)</f>
        <v>#NAME?</v>
      </c>
      <c r="H673" s="6" t="e">
        <f ca="1">IF('Log_working_3-way'!$D673="","",'True_Odds_Calculator_3-way'!N668/'True_Odds_Calculator_3-way'!A668-1)</f>
        <v>#NAME?</v>
      </c>
      <c r="I673" s="6" t="e">
        <f ca="1">IF('Log_working_3-way'!$D673="","",'True_Odds_Calculator_3-way'!O668/'True_Odds_Calculator_3-way'!B668-1)</f>
        <v>#NAME?</v>
      </c>
      <c r="J673" s="6" t="e">
        <f ca="1">IF('Log_working_3-way'!$D673="","",'True_Odds_Calculator_3-way'!#REF!/'True_Odds_Calculator_3-way'!C668-1)</f>
        <v>#NAME?</v>
      </c>
      <c r="K673" s="6" t="e">
        <f ca="1">IF('Log_working_3-way'!$D673="","",1/'True_Odds_Calculator_3-way'!A668+1/'True_Odds_Calculator_3-way'!B668+1/'True_Odds_Calculator_3-way'!C668-1)</f>
        <v>#NAME?</v>
      </c>
    </row>
    <row r="674" spans="4:11" x14ac:dyDescent="0.25">
      <c r="D674" t="e">
        <f ca="1">solve_for_c('True_Odds_Calculator_3-way'!A669,'True_Odds_Calculator_3-way'!B669,'True_Odds_Calculator_3-way'!C669,'Log_working_3-way'!B$1,'Log_working_3-way'!B$2)</f>
        <v>#NAME?</v>
      </c>
      <c r="F674" s="6" t="e">
        <f ca="1">IF('Log_working_3-way'!D674="","",1/'True_Odds_Calculator_3-way'!N669+1/'True_Odds_Calculator_3-way'!O669+1/'True_Odds_Calculator_3-way'!#REF!-1)</f>
        <v>#NAME?</v>
      </c>
      <c r="H674" s="6" t="e">
        <f ca="1">IF('Log_working_3-way'!$D674="","",'True_Odds_Calculator_3-way'!N669/'True_Odds_Calculator_3-way'!A669-1)</f>
        <v>#NAME?</v>
      </c>
      <c r="I674" s="6" t="e">
        <f ca="1">IF('Log_working_3-way'!$D674="","",'True_Odds_Calculator_3-way'!O669/'True_Odds_Calculator_3-way'!B669-1)</f>
        <v>#NAME?</v>
      </c>
      <c r="J674" s="6" t="e">
        <f ca="1">IF('Log_working_3-way'!$D674="","",'True_Odds_Calculator_3-way'!#REF!/'True_Odds_Calculator_3-way'!C669-1)</f>
        <v>#NAME?</v>
      </c>
      <c r="K674" s="6" t="e">
        <f ca="1">IF('Log_working_3-way'!$D674="","",1/'True_Odds_Calculator_3-way'!A669+1/'True_Odds_Calculator_3-way'!B669+1/'True_Odds_Calculator_3-way'!C669-1)</f>
        <v>#NAME?</v>
      </c>
    </row>
    <row r="675" spans="4:11" x14ac:dyDescent="0.25">
      <c r="D675" t="e">
        <f ca="1">solve_for_c('True_Odds_Calculator_3-way'!A670,'True_Odds_Calculator_3-way'!B670,'True_Odds_Calculator_3-way'!C670,'Log_working_3-way'!B$1,'Log_working_3-way'!B$2)</f>
        <v>#NAME?</v>
      </c>
      <c r="F675" s="6" t="e">
        <f ca="1">IF('Log_working_3-way'!D675="","",1/'True_Odds_Calculator_3-way'!N670+1/'True_Odds_Calculator_3-way'!O670+1/'True_Odds_Calculator_3-way'!#REF!-1)</f>
        <v>#NAME?</v>
      </c>
      <c r="H675" s="6" t="e">
        <f ca="1">IF('Log_working_3-way'!$D675="","",'True_Odds_Calculator_3-way'!N670/'True_Odds_Calculator_3-way'!A670-1)</f>
        <v>#NAME?</v>
      </c>
      <c r="I675" s="6" t="e">
        <f ca="1">IF('Log_working_3-way'!$D675="","",'True_Odds_Calculator_3-way'!O670/'True_Odds_Calculator_3-way'!B670-1)</f>
        <v>#NAME?</v>
      </c>
      <c r="J675" s="6" t="e">
        <f ca="1">IF('Log_working_3-way'!$D675="","",'True_Odds_Calculator_3-way'!#REF!/'True_Odds_Calculator_3-way'!C670-1)</f>
        <v>#NAME?</v>
      </c>
      <c r="K675" s="6" t="e">
        <f ca="1">IF('Log_working_3-way'!$D675="","",1/'True_Odds_Calculator_3-way'!A670+1/'True_Odds_Calculator_3-way'!B670+1/'True_Odds_Calculator_3-way'!C670-1)</f>
        <v>#NAME?</v>
      </c>
    </row>
    <row r="676" spans="4:11" x14ac:dyDescent="0.25">
      <c r="D676" t="e">
        <f ca="1">solve_for_c('True_Odds_Calculator_3-way'!A671,'True_Odds_Calculator_3-way'!B671,'True_Odds_Calculator_3-way'!C671,'Log_working_3-way'!B$1,'Log_working_3-way'!B$2)</f>
        <v>#NAME?</v>
      </c>
      <c r="F676" s="6" t="e">
        <f ca="1">IF('Log_working_3-way'!D676="","",1/'True_Odds_Calculator_3-way'!N671+1/'True_Odds_Calculator_3-way'!O671+1/'True_Odds_Calculator_3-way'!#REF!-1)</f>
        <v>#NAME?</v>
      </c>
      <c r="H676" s="6" t="e">
        <f ca="1">IF('Log_working_3-way'!$D676="","",'True_Odds_Calculator_3-way'!N671/'True_Odds_Calculator_3-way'!A671-1)</f>
        <v>#NAME?</v>
      </c>
      <c r="I676" s="6" t="e">
        <f ca="1">IF('Log_working_3-way'!$D676="","",'True_Odds_Calculator_3-way'!O671/'True_Odds_Calculator_3-way'!B671-1)</f>
        <v>#NAME?</v>
      </c>
      <c r="J676" s="6" t="e">
        <f ca="1">IF('Log_working_3-way'!$D676="","",'True_Odds_Calculator_3-way'!#REF!/'True_Odds_Calculator_3-way'!C671-1)</f>
        <v>#NAME?</v>
      </c>
      <c r="K676" s="6" t="e">
        <f ca="1">IF('Log_working_3-way'!$D676="","",1/'True_Odds_Calculator_3-way'!A671+1/'True_Odds_Calculator_3-way'!B671+1/'True_Odds_Calculator_3-way'!C671-1)</f>
        <v>#NAME?</v>
      </c>
    </row>
    <row r="677" spans="4:11" x14ac:dyDescent="0.25">
      <c r="D677" t="e">
        <f ca="1">solve_for_c('True_Odds_Calculator_3-way'!A672,'True_Odds_Calculator_3-way'!B672,'True_Odds_Calculator_3-way'!C672,'Log_working_3-way'!B$1,'Log_working_3-way'!B$2)</f>
        <v>#NAME?</v>
      </c>
      <c r="F677" s="6" t="e">
        <f ca="1">IF('Log_working_3-way'!D677="","",1/'True_Odds_Calculator_3-way'!N672+1/'True_Odds_Calculator_3-way'!O672+1/'True_Odds_Calculator_3-way'!#REF!-1)</f>
        <v>#NAME?</v>
      </c>
      <c r="H677" s="6" t="e">
        <f ca="1">IF('Log_working_3-way'!$D677="","",'True_Odds_Calculator_3-way'!N672/'True_Odds_Calculator_3-way'!A672-1)</f>
        <v>#NAME?</v>
      </c>
      <c r="I677" s="6" t="e">
        <f ca="1">IF('Log_working_3-way'!$D677="","",'True_Odds_Calculator_3-way'!O672/'True_Odds_Calculator_3-way'!B672-1)</f>
        <v>#NAME?</v>
      </c>
      <c r="J677" s="6" t="e">
        <f ca="1">IF('Log_working_3-way'!$D677="","",'True_Odds_Calculator_3-way'!#REF!/'True_Odds_Calculator_3-way'!C672-1)</f>
        <v>#NAME?</v>
      </c>
      <c r="K677" s="6" t="e">
        <f ca="1">IF('Log_working_3-way'!$D677="","",1/'True_Odds_Calculator_3-way'!A672+1/'True_Odds_Calculator_3-way'!B672+1/'True_Odds_Calculator_3-way'!C672-1)</f>
        <v>#NAME?</v>
      </c>
    </row>
    <row r="678" spans="4:11" x14ac:dyDescent="0.25">
      <c r="D678" t="e">
        <f ca="1">solve_for_c('True_Odds_Calculator_3-way'!A673,'True_Odds_Calculator_3-way'!B673,'True_Odds_Calculator_3-way'!C673,'Log_working_3-way'!B$1,'Log_working_3-way'!B$2)</f>
        <v>#NAME?</v>
      </c>
      <c r="F678" s="6" t="e">
        <f ca="1">IF('Log_working_3-way'!D678="","",1/'True_Odds_Calculator_3-way'!N673+1/'True_Odds_Calculator_3-way'!O673+1/'True_Odds_Calculator_3-way'!#REF!-1)</f>
        <v>#NAME?</v>
      </c>
      <c r="H678" s="6" t="e">
        <f ca="1">IF('Log_working_3-way'!$D678="","",'True_Odds_Calculator_3-way'!N673/'True_Odds_Calculator_3-way'!A673-1)</f>
        <v>#NAME?</v>
      </c>
      <c r="I678" s="6" t="e">
        <f ca="1">IF('Log_working_3-way'!$D678="","",'True_Odds_Calculator_3-way'!O673/'True_Odds_Calculator_3-way'!B673-1)</f>
        <v>#NAME?</v>
      </c>
      <c r="J678" s="6" t="e">
        <f ca="1">IF('Log_working_3-way'!$D678="","",'True_Odds_Calculator_3-way'!#REF!/'True_Odds_Calculator_3-way'!C673-1)</f>
        <v>#NAME?</v>
      </c>
      <c r="K678" s="6" t="e">
        <f ca="1">IF('Log_working_3-way'!$D678="","",1/'True_Odds_Calculator_3-way'!A673+1/'True_Odds_Calculator_3-way'!B673+1/'True_Odds_Calculator_3-way'!C673-1)</f>
        <v>#NAME?</v>
      </c>
    </row>
    <row r="679" spans="4:11" x14ac:dyDescent="0.25">
      <c r="D679" t="e">
        <f ca="1">solve_for_c('True_Odds_Calculator_3-way'!A674,'True_Odds_Calculator_3-way'!B674,'True_Odds_Calculator_3-way'!C674,'Log_working_3-way'!B$1,'Log_working_3-way'!B$2)</f>
        <v>#NAME?</v>
      </c>
      <c r="F679" s="6" t="e">
        <f ca="1">IF('Log_working_3-way'!D679="","",1/'True_Odds_Calculator_3-way'!N674+1/'True_Odds_Calculator_3-way'!O674+1/'True_Odds_Calculator_3-way'!#REF!-1)</f>
        <v>#NAME?</v>
      </c>
      <c r="H679" s="6" t="e">
        <f ca="1">IF('Log_working_3-way'!$D679="","",'True_Odds_Calculator_3-way'!N674/'True_Odds_Calculator_3-way'!A674-1)</f>
        <v>#NAME?</v>
      </c>
      <c r="I679" s="6" t="e">
        <f ca="1">IF('Log_working_3-way'!$D679="","",'True_Odds_Calculator_3-way'!O674/'True_Odds_Calculator_3-way'!B674-1)</f>
        <v>#NAME?</v>
      </c>
      <c r="J679" s="6" t="e">
        <f ca="1">IF('Log_working_3-way'!$D679="","",'True_Odds_Calculator_3-way'!#REF!/'True_Odds_Calculator_3-way'!C674-1)</f>
        <v>#NAME?</v>
      </c>
      <c r="K679" s="6" t="e">
        <f ca="1">IF('Log_working_3-way'!$D679="","",1/'True_Odds_Calculator_3-way'!A674+1/'True_Odds_Calculator_3-way'!B674+1/'True_Odds_Calculator_3-way'!C674-1)</f>
        <v>#NAME?</v>
      </c>
    </row>
    <row r="680" spans="4:11" x14ac:dyDescent="0.25">
      <c r="D680" t="e">
        <f ca="1">solve_for_c('True_Odds_Calculator_3-way'!A675,'True_Odds_Calculator_3-way'!B675,'True_Odds_Calculator_3-way'!C675,'Log_working_3-way'!B$1,'Log_working_3-way'!B$2)</f>
        <v>#NAME?</v>
      </c>
      <c r="F680" s="6" t="e">
        <f ca="1">IF('Log_working_3-way'!D680="","",1/'True_Odds_Calculator_3-way'!N675+1/'True_Odds_Calculator_3-way'!O675+1/'True_Odds_Calculator_3-way'!#REF!-1)</f>
        <v>#NAME?</v>
      </c>
      <c r="H680" s="6" t="e">
        <f ca="1">IF('Log_working_3-way'!$D680="","",'True_Odds_Calculator_3-way'!N675/'True_Odds_Calculator_3-way'!A675-1)</f>
        <v>#NAME?</v>
      </c>
      <c r="I680" s="6" t="e">
        <f ca="1">IF('Log_working_3-way'!$D680="","",'True_Odds_Calculator_3-way'!O675/'True_Odds_Calculator_3-way'!B675-1)</f>
        <v>#NAME?</v>
      </c>
      <c r="J680" s="6" t="e">
        <f ca="1">IF('Log_working_3-way'!$D680="","",'True_Odds_Calculator_3-way'!#REF!/'True_Odds_Calculator_3-way'!C675-1)</f>
        <v>#NAME?</v>
      </c>
      <c r="K680" s="6" t="e">
        <f ca="1">IF('Log_working_3-way'!$D680="","",1/'True_Odds_Calculator_3-way'!A675+1/'True_Odds_Calculator_3-way'!B675+1/'True_Odds_Calculator_3-way'!C675-1)</f>
        <v>#NAME?</v>
      </c>
    </row>
    <row r="681" spans="4:11" x14ac:dyDescent="0.25">
      <c r="D681" t="e">
        <f ca="1">solve_for_c('True_Odds_Calculator_3-way'!A676,'True_Odds_Calculator_3-way'!B676,'True_Odds_Calculator_3-way'!C676,'Log_working_3-way'!B$1,'Log_working_3-way'!B$2)</f>
        <v>#NAME?</v>
      </c>
      <c r="F681" s="6" t="e">
        <f ca="1">IF('Log_working_3-way'!D681="","",1/'True_Odds_Calculator_3-way'!N676+1/'True_Odds_Calculator_3-way'!O676+1/'True_Odds_Calculator_3-way'!#REF!-1)</f>
        <v>#NAME?</v>
      </c>
      <c r="H681" s="6" t="e">
        <f ca="1">IF('Log_working_3-way'!$D681="","",'True_Odds_Calculator_3-way'!N676/'True_Odds_Calculator_3-way'!A676-1)</f>
        <v>#NAME?</v>
      </c>
      <c r="I681" s="6" t="e">
        <f ca="1">IF('Log_working_3-way'!$D681="","",'True_Odds_Calculator_3-way'!O676/'True_Odds_Calculator_3-way'!B676-1)</f>
        <v>#NAME?</v>
      </c>
      <c r="J681" s="6" t="e">
        <f ca="1">IF('Log_working_3-way'!$D681="","",'True_Odds_Calculator_3-way'!#REF!/'True_Odds_Calculator_3-way'!C676-1)</f>
        <v>#NAME?</v>
      </c>
      <c r="K681" s="6" t="e">
        <f ca="1">IF('Log_working_3-way'!$D681="","",1/'True_Odds_Calculator_3-way'!A676+1/'True_Odds_Calculator_3-way'!B676+1/'True_Odds_Calculator_3-way'!C676-1)</f>
        <v>#NAME?</v>
      </c>
    </row>
    <row r="682" spans="4:11" x14ac:dyDescent="0.25">
      <c r="D682" t="e">
        <f ca="1">solve_for_c('True_Odds_Calculator_3-way'!A677,'True_Odds_Calculator_3-way'!B677,'True_Odds_Calculator_3-way'!C677,'Log_working_3-way'!B$1,'Log_working_3-way'!B$2)</f>
        <v>#NAME?</v>
      </c>
      <c r="F682" s="6" t="e">
        <f ca="1">IF('Log_working_3-way'!D682="","",1/'True_Odds_Calculator_3-way'!N677+1/'True_Odds_Calculator_3-way'!O677+1/'True_Odds_Calculator_3-way'!#REF!-1)</f>
        <v>#NAME?</v>
      </c>
      <c r="H682" s="6" t="e">
        <f ca="1">IF('Log_working_3-way'!$D682="","",'True_Odds_Calculator_3-way'!N677/'True_Odds_Calculator_3-way'!A677-1)</f>
        <v>#NAME?</v>
      </c>
      <c r="I682" s="6" t="e">
        <f ca="1">IF('Log_working_3-way'!$D682="","",'True_Odds_Calculator_3-way'!O677/'True_Odds_Calculator_3-way'!B677-1)</f>
        <v>#NAME?</v>
      </c>
      <c r="J682" s="6" t="e">
        <f ca="1">IF('Log_working_3-way'!$D682="","",'True_Odds_Calculator_3-way'!#REF!/'True_Odds_Calculator_3-way'!C677-1)</f>
        <v>#NAME?</v>
      </c>
      <c r="K682" s="6" t="e">
        <f ca="1">IF('Log_working_3-way'!$D682="","",1/'True_Odds_Calculator_3-way'!A677+1/'True_Odds_Calculator_3-way'!B677+1/'True_Odds_Calculator_3-way'!C677-1)</f>
        <v>#NAME?</v>
      </c>
    </row>
    <row r="683" spans="4:11" x14ac:dyDescent="0.25">
      <c r="D683" t="e">
        <f ca="1">solve_for_c('True_Odds_Calculator_3-way'!A678,'True_Odds_Calculator_3-way'!B678,'True_Odds_Calculator_3-way'!C678,'Log_working_3-way'!B$1,'Log_working_3-way'!B$2)</f>
        <v>#NAME?</v>
      </c>
      <c r="F683" s="6" t="e">
        <f ca="1">IF('Log_working_3-way'!D683="","",1/'True_Odds_Calculator_3-way'!N678+1/'True_Odds_Calculator_3-way'!O678+1/'True_Odds_Calculator_3-way'!#REF!-1)</f>
        <v>#NAME?</v>
      </c>
      <c r="H683" s="6" t="e">
        <f ca="1">IF('Log_working_3-way'!$D683="","",'True_Odds_Calculator_3-way'!N678/'True_Odds_Calculator_3-way'!A678-1)</f>
        <v>#NAME?</v>
      </c>
      <c r="I683" s="6" t="e">
        <f ca="1">IF('Log_working_3-way'!$D683="","",'True_Odds_Calculator_3-way'!O678/'True_Odds_Calculator_3-way'!B678-1)</f>
        <v>#NAME?</v>
      </c>
      <c r="J683" s="6" t="e">
        <f ca="1">IF('Log_working_3-way'!$D683="","",'True_Odds_Calculator_3-way'!#REF!/'True_Odds_Calculator_3-way'!C678-1)</f>
        <v>#NAME?</v>
      </c>
      <c r="K683" s="6" t="e">
        <f ca="1">IF('Log_working_3-way'!$D683="","",1/'True_Odds_Calculator_3-way'!A678+1/'True_Odds_Calculator_3-way'!B678+1/'True_Odds_Calculator_3-way'!C678-1)</f>
        <v>#NAME?</v>
      </c>
    </row>
    <row r="684" spans="4:11" x14ac:dyDescent="0.25">
      <c r="D684" t="e">
        <f ca="1">solve_for_c('True_Odds_Calculator_3-way'!A679,'True_Odds_Calculator_3-way'!B679,'True_Odds_Calculator_3-way'!C679,'Log_working_3-way'!B$1,'Log_working_3-way'!B$2)</f>
        <v>#NAME?</v>
      </c>
      <c r="F684" s="6" t="e">
        <f ca="1">IF('Log_working_3-way'!D684="","",1/'True_Odds_Calculator_3-way'!N679+1/'True_Odds_Calculator_3-way'!O679+1/'True_Odds_Calculator_3-way'!#REF!-1)</f>
        <v>#NAME?</v>
      </c>
      <c r="H684" s="6" t="e">
        <f ca="1">IF('Log_working_3-way'!$D684="","",'True_Odds_Calculator_3-way'!N679/'True_Odds_Calculator_3-way'!A679-1)</f>
        <v>#NAME?</v>
      </c>
      <c r="I684" s="6" t="e">
        <f ca="1">IF('Log_working_3-way'!$D684="","",'True_Odds_Calculator_3-way'!O679/'True_Odds_Calculator_3-way'!B679-1)</f>
        <v>#NAME?</v>
      </c>
      <c r="J684" s="6" t="e">
        <f ca="1">IF('Log_working_3-way'!$D684="","",'True_Odds_Calculator_3-way'!#REF!/'True_Odds_Calculator_3-way'!C679-1)</f>
        <v>#NAME?</v>
      </c>
      <c r="K684" s="6" t="e">
        <f ca="1">IF('Log_working_3-way'!$D684="","",1/'True_Odds_Calculator_3-way'!A679+1/'True_Odds_Calculator_3-way'!B679+1/'True_Odds_Calculator_3-way'!C679-1)</f>
        <v>#NAME?</v>
      </c>
    </row>
    <row r="685" spans="4:11" x14ac:dyDescent="0.25">
      <c r="D685" t="e">
        <f ca="1">solve_for_c('True_Odds_Calculator_3-way'!A680,'True_Odds_Calculator_3-way'!B680,'True_Odds_Calculator_3-way'!C680,'Log_working_3-way'!B$1,'Log_working_3-way'!B$2)</f>
        <v>#NAME?</v>
      </c>
      <c r="F685" s="6" t="e">
        <f ca="1">IF('Log_working_3-way'!D685="","",1/'True_Odds_Calculator_3-way'!N680+1/'True_Odds_Calculator_3-way'!O680+1/'True_Odds_Calculator_3-way'!#REF!-1)</f>
        <v>#NAME?</v>
      </c>
      <c r="H685" s="6" t="e">
        <f ca="1">IF('Log_working_3-way'!$D685="","",'True_Odds_Calculator_3-way'!N680/'True_Odds_Calculator_3-way'!A680-1)</f>
        <v>#NAME?</v>
      </c>
      <c r="I685" s="6" t="e">
        <f ca="1">IF('Log_working_3-way'!$D685="","",'True_Odds_Calculator_3-way'!O680/'True_Odds_Calculator_3-way'!B680-1)</f>
        <v>#NAME?</v>
      </c>
      <c r="J685" s="6" t="e">
        <f ca="1">IF('Log_working_3-way'!$D685="","",'True_Odds_Calculator_3-way'!#REF!/'True_Odds_Calculator_3-way'!C680-1)</f>
        <v>#NAME?</v>
      </c>
      <c r="K685" s="6" t="e">
        <f ca="1">IF('Log_working_3-way'!$D685="","",1/'True_Odds_Calculator_3-way'!A680+1/'True_Odds_Calculator_3-way'!B680+1/'True_Odds_Calculator_3-way'!C680-1)</f>
        <v>#NAME?</v>
      </c>
    </row>
    <row r="686" spans="4:11" x14ac:dyDescent="0.25">
      <c r="D686" t="e">
        <f ca="1">solve_for_c('True_Odds_Calculator_3-way'!A681,'True_Odds_Calculator_3-way'!B681,'True_Odds_Calculator_3-way'!C681,'Log_working_3-way'!B$1,'Log_working_3-way'!B$2)</f>
        <v>#NAME?</v>
      </c>
      <c r="F686" s="6" t="e">
        <f ca="1">IF('Log_working_3-way'!D686="","",1/'True_Odds_Calculator_3-way'!N681+1/'True_Odds_Calculator_3-way'!O681+1/'True_Odds_Calculator_3-way'!#REF!-1)</f>
        <v>#NAME?</v>
      </c>
      <c r="H686" s="6" t="e">
        <f ca="1">IF('Log_working_3-way'!$D686="","",'True_Odds_Calculator_3-way'!N681/'True_Odds_Calculator_3-way'!A681-1)</f>
        <v>#NAME?</v>
      </c>
      <c r="I686" s="6" t="e">
        <f ca="1">IF('Log_working_3-way'!$D686="","",'True_Odds_Calculator_3-way'!O681/'True_Odds_Calculator_3-way'!B681-1)</f>
        <v>#NAME?</v>
      </c>
      <c r="J686" s="6" t="e">
        <f ca="1">IF('Log_working_3-way'!$D686="","",'True_Odds_Calculator_3-way'!#REF!/'True_Odds_Calculator_3-way'!C681-1)</f>
        <v>#NAME?</v>
      </c>
      <c r="K686" s="6" t="e">
        <f ca="1">IF('Log_working_3-way'!$D686="","",1/'True_Odds_Calculator_3-way'!A681+1/'True_Odds_Calculator_3-way'!B681+1/'True_Odds_Calculator_3-way'!C681-1)</f>
        <v>#NAME?</v>
      </c>
    </row>
    <row r="687" spans="4:11" x14ac:dyDescent="0.25">
      <c r="D687" t="e">
        <f ca="1">solve_for_c('True_Odds_Calculator_3-way'!A682,'True_Odds_Calculator_3-way'!B682,'True_Odds_Calculator_3-way'!C682,'Log_working_3-way'!B$1,'Log_working_3-way'!B$2)</f>
        <v>#NAME?</v>
      </c>
      <c r="F687" s="6" t="e">
        <f ca="1">IF('Log_working_3-way'!D687="","",1/'True_Odds_Calculator_3-way'!N682+1/'True_Odds_Calculator_3-way'!O682+1/'True_Odds_Calculator_3-way'!#REF!-1)</f>
        <v>#NAME?</v>
      </c>
      <c r="H687" s="6" t="e">
        <f ca="1">IF('Log_working_3-way'!$D687="","",'True_Odds_Calculator_3-way'!N682/'True_Odds_Calculator_3-way'!A682-1)</f>
        <v>#NAME?</v>
      </c>
      <c r="I687" s="6" t="e">
        <f ca="1">IF('Log_working_3-way'!$D687="","",'True_Odds_Calculator_3-way'!O682/'True_Odds_Calculator_3-way'!B682-1)</f>
        <v>#NAME?</v>
      </c>
      <c r="J687" s="6" t="e">
        <f ca="1">IF('Log_working_3-way'!$D687="","",'True_Odds_Calculator_3-way'!#REF!/'True_Odds_Calculator_3-way'!C682-1)</f>
        <v>#NAME?</v>
      </c>
      <c r="K687" s="6" t="e">
        <f ca="1">IF('Log_working_3-way'!$D687="","",1/'True_Odds_Calculator_3-way'!A682+1/'True_Odds_Calculator_3-way'!B682+1/'True_Odds_Calculator_3-way'!C682-1)</f>
        <v>#NAME?</v>
      </c>
    </row>
    <row r="688" spans="4:11" x14ac:dyDescent="0.25">
      <c r="D688" t="e">
        <f ca="1">solve_for_c('True_Odds_Calculator_3-way'!A683,'True_Odds_Calculator_3-way'!B683,'True_Odds_Calculator_3-way'!C683,'Log_working_3-way'!B$1,'Log_working_3-way'!B$2)</f>
        <v>#NAME?</v>
      </c>
      <c r="F688" s="6" t="e">
        <f ca="1">IF('Log_working_3-way'!D688="","",1/'True_Odds_Calculator_3-way'!N683+1/'True_Odds_Calculator_3-way'!O683+1/'True_Odds_Calculator_3-way'!#REF!-1)</f>
        <v>#NAME?</v>
      </c>
      <c r="H688" s="6" t="e">
        <f ca="1">IF('Log_working_3-way'!$D688="","",'True_Odds_Calculator_3-way'!N683/'True_Odds_Calculator_3-way'!A683-1)</f>
        <v>#NAME?</v>
      </c>
      <c r="I688" s="6" t="e">
        <f ca="1">IF('Log_working_3-way'!$D688="","",'True_Odds_Calculator_3-way'!O683/'True_Odds_Calculator_3-way'!B683-1)</f>
        <v>#NAME?</v>
      </c>
      <c r="J688" s="6" t="e">
        <f ca="1">IF('Log_working_3-way'!$D688="","",'True_Odds_Calculator_3-way'!#REF!/'True_Odds_Calculator_3-way'!C683-1)</f>
        <v>#NAME?</v>
      </c>
      <c r="K688" s="6" t="e">
        <f ca="1">IF('Log_working_3-way'!$D688="","",1/'True_Odds_Calculator_3-way'!A683+1/'True_Odds_Calculator_3-way'!B683+1/'True_Odds_Calculator_3-way'!C683-1)</f>
        <v>#NAME?</v>
      </c>
    </row>
    <row r="689" spans="4:11" x14ac:dyDescent="0.25">
      <c r="D689" t="e">
        <f ca="1">solve_for_c('True_Odds_Calculator_3-way'!A684,'True_Odds_Calculator_3-way'!B684,'True_Odds_Calculator_3-way'!C684,'Log_working_3-way'!B$1,'Log_working_3-way'!B$2)</f>
        <v>#NAME?</v>
      </c>
      <c r="F689" s="6" t="e">
        <f ca="1">IF('Log_working_3-way'!D689="","",1/'True_Odds_Calculator_3-way'!N684+1/'True_Odds_Calculator_3-way'!O684+1/'True_Odds_Calculator_3-way'!#REF!-1)</f>
        <v>#NAME?</v>
      </c>
      <c r="H689" s="6" t="e">
        <f ca="1">IF('Log_working_3-way'!$D689="","",'True_Odds_Calculator_3-way'!N684/'True_Odds_Calculator_3-way'!A684-1)</f>
        <v>#NAME?</v>
      </c>
      <c r="I689" s="6" t="e">
        <f ca="1">IF('Log_working_3-way'!$D689="","",'True_Odds_Calculator_3-way'!O684/'True_Odds_Calculator_3-way'!B684-1)</f>
        <v>#NAME?</v>
      </c>
      <c r="J689" s="6" t="e">
        <f ca="1">IF('Log_working_3-way'!$D689="","",'True_Odds_Calculator_3-way'!#REF!/'True_Odds_Calculator_3-way'!C684-1)</f>
        <v>#NAME?</v>
      </c>
      <c r="K689" s="6" t="e">
        <f ca="1">IF('Log_working_3-way'!$D689="","",1/'True_Odds_Calculator_3-way'!A684+1/'True_Odds_Calculator_3-way'!B684+1/'True_Odds_Calculator_3-way'!C684-1)</f>
        <v>#NAME?</v>
      </c>
    </row>
    <row r="690" spans="4:11" x14ac:dyDescent="0.25">
      <c r="D690" t="e">
        <f ca="1">solve_for_c('True_Odds_Calculator_3-way'!A685,'True_Odds_Calculator_3-way'!B685,'True_Odds_Calculator_3-way'!C685,'Log_working_3-way'!B$1,'Log_working_3-way'!B$2)</f>
        <v>#NAME?</v>
      </c>
      <c r="F690" s="6" t="e">
        <f ca="1">IF('Log_working_3-way'!D690="","",1/'True_Odds_Calculator_3-way'!N685+1/'True_Odds_Calculator_3-way'!O685+1/'True_Odds_Calculator_3-way'!#REF!-1)</f>
        <v>#NAME?</v>
      </c>
      <c r="H690" s="6" t="e">
        <f ca="1">IF('Log_working_3-way'!$D690="","",'True_Odds_Calculator_3-way'!N685/'True_Odds_Calculator_3-way'!A685-1)</f>
        <v>#NAME?</v>
      </c>
      <c r="I690" s="6" t="e">
        <f ca="1">IF('Log_working_3-way'!$D690="","",'True_Odds_Calculator_3-way'!O685/'True_Odds_Calculator_3-way'!B685-1)</f>
        <v>#NAME?</v>
      </c>
      <c r="J690" s="6" t="e">
        <f ca="1">IF('Log_working_3-way'!$D690="","",'True_Odds_Calculator_3-way'!#REF!/'True_Odds_Calculator_3-way'!C685-1)</f>
        <v>#NAME?</v>
      </c>
      <c r="K690" s="6" t="e">
        <f ca="1">IF('Log_working_3-way'!$D690="","",1/'True_Odds_Calculator_3-way'!A685+1/'True_Odds_Calculator_3-way'!B685+1/'True_Odds_Calculator_3-way'!C685-1)</f>
        <v>#NAME?</v>
      </c>
    </row>
    <row r="691" spans="4:11" x14ac:dyDescent="0.25">
      <c r="D691" t="e">
        <f ca="1">solve_for_c('True_Odds_Calculator_3-way'!A686,'True_Odds_Calculator_3-way'!B686,'True_Odds_Calculator_3-way'!C686,'Log_working_3-way'!B$1,'Log_working_3-way'!B$2)</f>
        <v>#NAME?</v>
      </c>
      <c r="F691" s="6" t="e">
        <f ca="1">IF('Log_working_3-way'!D691="","",1/'True_Odds_Calculator_3-way'!N686+1/'True_Odds_Calculator_3-way'!O686+1/'True_Odds_Calculator_3-way'!#REF!-1)</f>
        <v>#NAME?</v>
      </c>
      <c r="H691" s="6" t="e">
        <f ca="1">IF('Log_working_3-way'!$D691="","",'True_Odds_Calculator_3-way'!N686/'True_Odds_Calculator_3-way'!A686-1)</f>
        <v>#NAME?</v>
      </c>
      <c r="I691" s="6" t="e">
        <f ca="1">IF('Log_working_3-way'!$D691="","",'True_Odds_Calculator_3-way'!O686/'True_Odds_Calculator_3-way'!B686-1)</f>
        <v>#NAME?</v>
      </c>
      <c r="J691" s="6" t="e">
        <f ca="1">IF('Log_working_3-way'!$D691="","",'True_Odds_Calculator_3-way'!#REF!/'True_Odds_Calculator_3-way'!C686-1)</f>
        <v>#NAME?</v>
      </c>
      <c r="K691" s="6" t="e">
        <f ca="1">IF('Log_working_3-way'!$D691="","",1/'True_Odds_Calculator_3-way'!A686+1/'True_Odds_Calculator_3-way'!B686+1/'True_Odds_Calculator_3-way'!C686-1)</f>
        <v>#NAME?</v>
      </c>
    </row>
    <row r="692" spans="4:11" x14ac:dyDescent="0.25">
      <c r="D692" t="e">
        <f ca="1">solve_for_c('True_Odds_Calculator_3-way'!A687,'True_Odds_Calculator_3-way'!B687,'True_Odds_Calculator_3-way'!C687,'Log_working_3-way'!B$1,'Log_working_3-way'!B$2)</f>
        <v>#NAME?</v>
      </c>
      <c r="F692" s="6" t="e">
        <f ca="1">IF('Log_working_3-way'!D692="","",1/'True_Odds_Calculator_3-way'!N687+1/'True_Odds_Calculator_3-way'!O687+1/'True_Odds_Calculator_3-way'!#REF!-1)</f>
        <v>#NAME?</v>
      </c>
      <c r="H692" s="6" t="e">
        <f ca="1">IF('Log_working_3-way'!$D692="","",'True_Odds_Calculator_3-way'!N687/'True_Odds_Calculator_3-way'!A687-1)</f>
        <v>#NAME?</v>
      </c>
      <c r="I692" s="6" t="e">
        <f ca="1">IF('Log_working_3-way'!$D692="","",'True_Odds_Calculator_3-way'!O687/'True_Odds_Calculator_3-way'!B687-1)</f>
        <v>#NAME?</v>
      </c>
      <c r="J692" s="6" t="e">
        <f ca="1">IF('Log_working_3-way'!$D692="","",'True_Odds_Calculator_3-way'!#REF!/'True_Odds_Calculator_3-way'!C687-1)</f>
        <v>#NAME?</v>
      </c>
      <c r="K692" s="6" t="e">
        <f ca="1">IF('Log_working_3-way'!$D692="","",1/'True_Odds_Calculator_3-way'!A687+1/'True_Odds_Calculator_3-way'!B687+1/'True_Odds_Calculator_3-way'!C687-1)</f>
        <v>#NAME?</v>
      </c>
    </row>
    <row r="693" spans="4:11" x14ac:dyDescent="0.25">
      <c r="D693" t="e">
        <f ca="1">solve_for_c('True_Odds_Calculator_3-way'!A688,'True_Odds_Calculator_3-way'!B688,'True_Odds_Calculator_3-way'!C688,'Log_working_3-way'!B$1,'Log_working_3-way'!B$2)</f>
        <v>#NAME?</v>
      </c>
      <c r="F693" s="6" t="e">
        <f ca="1">IF('Log_working_3-way'!D693="","",1/'True_Odds_Calculator_3-way'!N688+1/'True_Odds_Calculator_3-way'!O688+1/'True_Odds_Calculator_3-way'!#REF!-1)</f>
        <v>#NAME?</v>
      </c>
      <c r="H693" s="6" t="e">
        <f ca="1">IF('Log_working_3-way'!$D693="","",'True_Odds_Calculator_3-way'!N688/'True_Odds_Calculator_3-way'!A688-1)</f>
        <v>#NAME?</v>
      </c>
      <c r="I693" s="6" t="e">
        <f ca="1">IF('Log_working_3-way'!$D693="","",'True_Odds_Calculator_3-way'!O688/'True_Odds_Calculator_3-way'!B688-1)</f>
        <v>#NAME?</v>
      </c>
      <c r="J693" s="6" t="e">
        <f ca="1">IF('Log_working_3-way'!$D693="","",'True_Odds_Calculator_3-way'!#REF!/'True_Odds_Calculator_3-way'!C688-1)</f>
        <v>#NAME?</v>
      </c>
      <c r="K693" s="6" t="e">
        <f ca="1">IF('Log_working_3-way'!$D693="","",1/'True_Odds_Calculator_3-way'!A688+1/'True_Odds_Calculator_3-way'!B688+1/'True_Odds_Calculator_3-way'!C688-1)</f>
        <v>#NAME?</v>
      </c>
    </row>
    <row r="694" spans="4:11" x14ac:dyDescent="0.25">
      <c r="D694" t="e">
        <f ca="1">solve_for_c('True_Odds_Calculator_3-way'!A689,'True_Odds_Calculator_3-way'!B689,'True_Odds_Calculator_3-way'!C689,'Log_working_3-way'!B$1,'Log_working_3-way'!B$2)</f>
        <v>#NAME?</v>
      </c>
      <c r="F694" s="6" t="e">
        <f ca="1">IF('Log_working_3-way'!D694="","",1/'True_Odds_Calculator_3-way'!N689+1/'True_Odds_Calculator_3-way'!O689+1/'True_Odds_Calculator_3-way'!#REF!-1)</f>
        <v>#NAME?</v>
      </c>
      <c r="H694" s="6" t="e">
        <f ca="1">IF('Log_working_3-way'!$D694="","",'True_Odds_Calculator_3-way'!N689/'True_Odds_Calculator_3-way'!A689-1)</f>
        <v>#NAME?</v>
      </c>
      <c r="I694" s="6" t="e">
        <f ca="1">IF('Log_working_3-way'!$D694="","",'True_Odds_Calculator_3-way'!O689/'True_Odds_Calculator_3-way'!B689-1)</f>
        <v>#NAME?</v>
      </c>
      <c r="J694" s="6" t="e">
        <f ca="1">IF('Log_working_3-way'!$D694="","",'True_Odds_Calculator_3-way'!#REF!/'True_Odds_Calculator_3-way'!C689-1)</f>
        <v>#NAME?</v>
      </c>
      <c r="K694" s="6" t="e">
        <f ca="1">IF('Log_working_3-way'!$D694="","",1/'True_Odds_Calculator_3-way'!A689+1/'True_Odds_Calculator_3-way'!B689+1/'True_Odds_Calculator_3-way'!C689-1)</f>
        <v>#NAME?</v>
      </c>
    </row>
    <row r="695" spans="4:11" x14ac:dyDescent="0.25">
      <c r="D695" t="e">
        <f ca="1">solve_for_c('True_Odds_Calculator_3-way'!A690,'True_Odds_Calculator_3-way'!B690,'True_Odds_Calculator_3-way'!C690,'Log_working_3-way'!B$1,'Log_working_3-way'!B$2)</f>
        <v>#NAME?</v>
      </c>
      <c r="F695" s="6" t="e">
        <f ca="1">IF('Log_working_3-way'!D695="","",1/'True_Odds_Calculator_3-way'!N690+1/'True_Odds_Calculator_3-way'!O690+1/'True_Odds_Calculator_3-way'!#REF!-1)</f>
        <v>#NAME?</v>
      </c>
      <c r="H695" s="6" t="e">
        <f ca="1">IF('Log_working_3-way'!$D695="","",'True_Odds_Calculator_3-way'!N690/'True_Odds_Calculator_3-way'!A690-1)</f>
        <v>#NAME?</v>
      </c>
      <c r="I695" s="6" t="e">
        <f ca="1">IF('Log_working_3-way'!$D695="","",'True_Odds_Calculator_3-way'!O690/'True_Odds_Calculator_3-way'!B690-1)</f>
        <v>#NAME?</v>
      </c>
      <c r="J695" s="6" t="e">
        <f ca="1">IF('Log_working_3-way'!$D695="","",'True_Odds_Calculator_3-way'!#REF!/'True_Odds_Calculator_3-way'!C690-1)</f>
        <v>#NAME?</v>
      </c>
      <c r="K695" s="6" t="e">
        <f ca="1">IF('Log_working_3-way'!$D695="","",1/'True_Odds_Calculator_3-way'!A690+1/'True_Odds_Calculator_3-way'!B690+1/'True_Odds_Calculator_3-way'!C690-1)</f>
        <v>#NAME?</v>
      </c>
    </row>
    <row r="696" spans="4:11" x14ac:dyDescent="0.25">
      <c r="D696" t="e">
        <f ca="1">solve_for_c('True_Odds_Calculator_3-way'!A691,'True_Odds_Calculator_3-way'!B691,'True_Odds_Calculator_3-way'!C691,'Log_working_3-way'!B$1,'Log_working_3-way'!B$2)</f>
        <v>#NAME?</v>
      </c>
      <c r="F696" s="6" t="e">
        <f ca="1">IF('Log_working_3-way'!D696="","",1/'True_Odds_Calculator_3-way'!N691+1/'True_Odds_Calculator_3-way'!O691+1/'True_Odds_Calculator_3-way'!#REF!-1)</f>
        <v>#NAME?</v>
      </c>
      <c r="H696" s="6" t="e">
        <f ca="1">IF('Log_working_3-way'!$D696="","",'True_Odds_Calculator_3-way'!N691/'True_Odds_Calculator_3-way'!A691-1)</f>
        <v>#NAME?</v>
      </c>
      <c r="I696" s="6" t="e">
        <f ca="1">IF('Log_working_3-way'!$D696="","",'True_Odds_Calculator_3-way'!O691/'True_Odds_Calculator_3-way'!B691-1)</f>
        <v>#NAME?</v>
      </c>
      <c r="J696" s="6" t="e">
        <f ca="1">IF('Log_working_3-way'!$D696="","",'True_Odds_Calculator_3-way'!#REF!/'True_Odds_Calculator_3-way'!C691-1)</f>
        <v>#NAME?</v>
      </c>
      <c r="K696" s="6" t="e">
        <f ca="1">IF('Log_working_3-way'!$D696="","",1/'True_Odds_Calculator_3-way'!A691+1/'True_Odds_Calculator_3-way'!B691+1/'True_Odds_Calculator_3-way'!C691-1)</f>
        <v>#NAME?</v>
      </c>
    </row>
    <row r="697" spans="4:11" x14ac:dyDescent="0.25">
      <c r="D697" t="e">
        <f ca="1">solve_for_c('True_Odds_Calculator_3-way'!A692,'True_Odds_Calculator_3-way'!B692,'True_Odds_Calculator_3-way'!C692,'Log_working_3-way'!B$1,'Log_working_3-way'!B$2)</f>
        <v>#NAME?</v>
      </c>
      <c r="F697" s="6" t="e">
        <f ca="1">IF('Log_working_3-way'!D697="","",1/'True_Odds_Calculator_3-way'!N692+1/'True_Odds_Calculator_3-way'!O692+1/'True_Odds_Calculator_3-way'!#REF!-1)</f>
        <v>#NAME?</v>
      </c>
      <c r="H697" s="6" t="e">
        <f ca="1">IF('Log_working_3-way'!$D697="","",'True_Odds_Calculator_3-way'!N692/'True_Odds_Calculator_3-way'!A692-1)</f>
        <v>#NAME?</v>
      </c>
      <c r="I697" s="6" t="e">
        <f ca="1">IF('Log_working_3-way'!$D697="","",'True_Odds_Calculator_3-way'!O692/'True_Odds_Calculator_3-way'!B692-1)</f>
        <v>#NAME?</v>
      </c>
      <c r="J697" s="6" t="e">
        <f ca="1">IF('Log_working_3-way'!$D697="","",'True_Odds_Calculator_3-way'!#REF!/'True_Odds_Calculator_3-way'!C692-1)</f>
        <v>#NAME?</v>
      </c>
      <c r="K697" s="6" t="e">
        <f ca="1">IF('Log_working_3-way'!$D697="","",1/'True_Odds_Calculator_3-way'!A692+1/'True_Odds_Calculator_3-way'!B692+1/'True_Odds_Calculator_3-way'!C692-1)</f>
        <v>#NAME?</v>
      </c>
    </row>
    <row r="698" spans="4:11" x14ac:dyDescent="0.25">
      <c r="D698" t="e">
        <f ca="1">solve_for_c('True_Odds_Calculator_3-way'!A693,'True_Odds_Calculator_3-way'!B693,'True_Odds_Calculator_3-way'!C693,'Log_working_3-way'!B$1,'Log_working_3-way'!B$2)</f>
        <v>#NAME?</v>
      </c>
      <c r="F698" s="6" t="e">
        <f ca="1">IF('Log_working_3-way'!D698="","",1/'True_Odds_Calculator_3-way'!N693+1/'True_Odds_Calculator_3-way'!O693+1/'True_Odds_Calculator_3-way'!#REF!-1)</f>
        <v>#NAME?</v>
      </c>
      <c r="H698" s="6" t="e">
        <f ca="1">IF('Log_working_3-way'!$D698="","",'True_Odds_Calculator_3-way'!N693/'True_Odds_Calculator_3-way'!A693-1)</f>
        <v>#NAME?</v>
      </c>
      <c r="I698" s="6" t="e">
        <f ca="1">IF('Log_working_3-way'!$D698="","",'True_Odds_Calculator_3-way'!O693/'True_Odds_Calculator_3-way'!B693-1)</f>
        <v>#NAME?</v>
      </c>
      <c r="J698" s="6" t="e">
        <f ca="1">IF('Log_working_3-way'!$D698="","",'True_Odds_Calculator_3-way'!#REF!/'True_Odds_Calculator_3-way'!C693-1)</f>
        <v>#NAME?</v>
      </c>
      <c r="K698" s="6" t="e">
        <f ca="1">IF('Log_working_3-way'!$D698="","",1/'True_Odds_Calculator_3-way'!A693+1/'True_Odds_Calculator_3-way'!B693+1/'True_Odds_Calculator_3-way'!C693-1)</f>
        <v>#NAME?</v>
      </c>
    </row>
    <row r="699" spans="4:11" x14ac:dyDescent="0.25">
      <c r="D699" t="e">
        <f ca="1">solve_for_c('True_Odds_Calculator_3-way'!A694,'True_Odds_Calculator_3-way'!B694,'True_Odds_Calculator_3-way'!C694,'Log_working_3-way'!B$1,'Log_working_3-way'!B$2)</f>
        <v>#NAME?</v>
      </c>
      <c r="F699" s="6" t="e">
        <f ca="1">IF('Log_working_3-way'!D699="","",1/'True_Odds_Calculator_3-way'!N694+1/'True_Odds_Calculator_3-way'!O694+1/'True_Odds_Calculator_3-way'!#REF!-1)</f>
        <v>#NAME?</v>
      </c>
      <c r="H699" s="6" t="e">
        <f ca="1">IF('Log_working_3-way'!$D699="","",'True_Odds_Calculator_3-way'!N694/'True_Odds_Calculator_3-way'!A694-1)</f>
        <v>#NAME?</v>
      </c>
      <c r="I699" s="6" t="e">
        <f ca="1">IF('Log_working_3-way'!$D699="","",'True_Odds_Calculator_3-way'!O694/'True_Odds_Calculator_3-way'!B694-1)</f>
        <v>#NAME?</v>
      </c>
      <c r="J699" s="6" t="e">
        <f ca="1">IF('Log_working_3-way'!$D699="","",'True_Odds_Calculator_3-way'!#REF!/'True_Odds_Calculator_3-way'!C694-1)</f>
        <v>#NAME?</v>
      </c>
      <c r="K699" s="6" t="e">
        <f ca="1">IF('Log_working_3-way'!$D699="","",1/'True_Odds_Calculator_3-way'!A694+1/'True_Odds_Calculator_3-way'!B694+1/'True_Odds_Calculator_3-way'!C694-1)</f>
        <v>#NAME?</v>
      </c>
    </row>
    <row r="700" spans="4:11" x14ac:dyDescent="0.25">
      <c r="D700" t="e">
        <f ca="1">solve_for_c('True_Odds_Calculator_3-way'!A695,'True_Odds_Calculator_3-way'!B695,'True_Odds_Calculator_3-way'!C695,'Log_working_3-way'!B$1,'Log_working_3-way'!B$2)</f>
        <v>#NAME?</v>
      </c>
      <c r="F700" s="6" t="e">
        <f ca="1">IF('Log_working_3-way'!D700="","",1/'True_Odds_Calculator_3-way'!N695+1/'True_Odds_Calculator_3-way'!O695+1/'True_Odds_Calculator_3-way'!#REF!-1)</f>
        <v>#NAME?</v>
      </c>
      <c r="H700" s="6" t="e">
        <f ca="1">IF('Log_working_3-way'!$D700="","",'True_Odds_Calculator_3-way'!N695/'True_Odds_Calculator_3-way'!A695-1)</f>
        <v>#NAME?</v>
      </c>
      <c r="I700" s="6" t="e">
        <f ca="1">IF('Log_working_3-way'!$D700="","",'True_Odds_Calculator_3-way'!O695/'True_Odds_Calculator_3-way'!B695-1)</f>
        <v>#NAME?</v>
      </c>
      <c r="J700" s="6" t="e">
        <f ca="1">IF('Log_working_3-way'!$D700="","",'True_Odds_Calculator_3-way'!#REF!/'True_Odds_Calculator_3-way'!C695-1)</f>
        <v>#NAME?</v>
      </c>
      <c r="K700" s="6" t="e">
        <f ca="1">IF('Log_working_3-way'!$D700="","",1/'True_Odds_Calculator_3-way'!A695+1/'True_Odds_Calculator_3-way'!B695+1/'True_Odds_Calculator_3-way'!C695-1)</f>
        <v>#NAME?</v>
      </c>
    </row>
    <row r="701" spans="4:11" x14ac:dyDescent="0.25">
      <c r="D701" t="e">
        <f ca="1">solve_for_c('True_Odds_Calculator_3-way'!A696,'True_Odds_Calculator_3-way'!B696,'True_Odds_Calculator_3-way'!C696,'Log_working_3-way'!B$1,'Log_working_3-way'!B$2)</f>
        <v>#NAME?</v>
      </c>
      <c r="F701" s="6" t="e">
        <f ca="1">IF('Log_working_3-way'!D701="","",1/'True_Odds_Calculator_3-way'!N696+1/'True_Odds_Calculator_3-way'!O696+1/'True_Odds_Calculator_3-way'!#REF!-1)</f>
        <v>#NAME?</v>
      </c>
      <c r="H701" s="6" t="e">
        <f ca="1">IF('Log_working_3-way'!$D701="","",'True_Odds_Calculator_3-way'!N696/'True_Odds_Calculator_3-way'!A696-1)</f>
        <v>#NAME?</v>
      </c>
      <c r="I701" s="6" t="e">
        <f ca="1">IF('Log_working_3-way'!$D701="","",'True_Odds_Calculator_3-way'!O696/'True_Odds_Calculator_3-way'!B696-1)</f>
        <v>#NAME?</v>
      </c>
      <c r="J701" s="6" t="e">
        <f ca="1">IF('Log_working_3-way'!$D701="","",'True_Odds_Calculator_3-way'!#REF!/'True_Odds_Calculator_3-way'!C696-1)</f>
        <v>#NAME?</v>
      </c>
      <c r="K701" s="6" t="e">
        <f ca="1">IF('Log_working_3-way'!$D701="","",1/'True_Odds_Calculator_3-way'!A696+1/'True_Odds_Calculator_3-way'!B696+1/'True_Odds_Calculator_3-way'!C696-1)</f>
        <v>#NAME?</v>
      </c>
    </row>
    <row r="702" spans="4:11" x14ac:dyDescent="0.25">
      <c r="D702" t="e">
        <f ca="1">solve_for_c('True_Odds_Calculator_3-way'!A697,'True_Odds_Calculator_3-way'!B697,'True_Odds_Calculator_3-way'!C697,'Log_working_3-way'!B$1,'Log_working_3-way'!B$2)</f>
        <v>#NAME?</v>
      </c>
      <c r="F702" s="6" t="e">
        <f ca="1">IF('Log_working_3-way'!D702="","",1/'True_Odds_Calculator_3-way'!N697+1/'True_Odds_Calculator_3-way'!O697+1/'True_Odds_Calculator_3-way'!#REF!-1)</f>
        <v>#NAME?</v>
      </c>
      <c r="H702" s="6" t="e">
        <f ca="1">IF('Log_working_3-way'!$D702="","",'True_Odds_Calculator_3-way'!N697/'True_Odds_Calculator_3-way'!A697-1)</f>
        <v>#NAME?</v>
      </c>
      <c r="I702" s="6" t="e">
        <f ca="1">IF('Log_working_3-way'!$D702="","",'True_Odds_Calculator_3-way'!O697/'True_Odds_Calculator_3-way'!B697-1)</f>
        <v>#NAME?</v>
      </c>
      <c r="J702" s="6" t="e">
        <f ca="1">IF('Log_working_3-way'!$D702="","",'True_Odds_Calculator_3-way'!#REF!/'True_Odds_Calculator_3-way'!C697-1)</f>
        <v>#NAME?</v>
      </c>
      <c r="K702" s="6" t="e">
        <f ca="1">IF('Log_working_3-way'!$D702="","",1/'True_Odds_Calculator_3-way'!A697+1/'True_Odds_Calculator_3-way'!B697+1/'True_Odds_Calculator_3-way'!C697-1)</f>
        <v>#NAME?</v>
      </c>
    </row>
    <row r="703" spans="4:11" x14ac:dyDescent="0.25">
      <c r="D703" t="e">
        <f ca="1">solve_for_c('True_Odds_Calculator_3-way'!A698,'True_Odds_Calculator_3-way'!B698,'True_Odds_Calculator_3-way'!C698,'Log_working_3-way'!B$1,'Log_working_3-way'!B$2)</f>
        <v>#NAME?</v>
      </c>
      <c r="F703" s="6" t="e">
        <f ca="1">IF('Log_working_3-way'!D703="","",1/'True_Odds_Calculator_3-way'!N698+1/'True_Odds_Calculator_3-way'!O698+1/'True_Odds_Calculator_3-way'!#REF!-1)</f>
        <v>#NAME?</v>
      </c>
      <c r="H703" s="6" t="e">
        <f ca="1">IF('Log_working_3-way'!$D703="","",'True_Odds_Calculator_3-way'!N698/'True_Odds_Calculator_3-way'!A698-1)</f>
        <v>#NAME?</v>
      </c>
      <c r="I703" s="6" t="e">
        <f ca="1">IF('Log_working_3-way'!$D703="","",'True_Odds_Calculator_3-way'!O698/'True_Odds_Calculator_3-way'!B698-1)</f>
        <v>#NAME?</v>
      </c>
      <c r="J703" s="6" t="e">
        <f ca="1">IF('Log_working_3-way'!$D703="","",'True_Odds_Calculator_3-way'!#REF!/'True_Odds_Calculator_3-way'!C698-1)</f>
        <v>#NAME?</v>
      </c>
      <c r="K703" s="6" t="e">
        <f ca="1">IF('Log_working_3-way'!$D703="","",1/'True_Odds_Calculator_3-way'!A698+1/'True_Odds_Calculator_3-way'!B698+1/'True_Odds_Calculator_3-way'!C698-1)</f>
        <v>#NAME?</v>
      </c>
    </row>
    <row r="704" spans="4:11" x14ac:dyDescent="0.25">
      <c r="D704" t="e">
        <f ca="1">solve_for_c('True_Odds_Calculator_3-way'!A699,'True_Odds_Calculator_3-way'!B699,'True_Odds_Calculator_3-way'!C699,'Log_working_3-way'!B$1,'Log_working_3-way'!B$2)</f>
        <v>#NAME?</v>
      </c>
      <c r="F704" s="6" t="e">
        <f ca="1">IF('Log_working_3-way'!D704="","",1/'True_Odds_Calculator_3-way'!N699+1/'True_Odds_Calculator_3-way'!O699+1/'True_Odds_Calculator_3-way'!#REF!-1)</f>
        <v>#NAME?</v>
      </c>
      <c r="H704" s="6" t="e">
        <f ca="1">IF('Log_working_3-way'!$D704="","",'True_Odds_Calculator_3-way'!N699/'True_Odds_Calculator_3-way'!A699-1)</f>
        <v>#NAME?</v>
      </c>
      <c r="I704" s="6" t="e">
        <f ca="1">IF('Log_working_3-way'!$D704="","",'True_Odds_Calculator_3-way'!O699/'True_Odds_Calculator_3-way'!B699-1)</f>
        <v>#NAME?</v>
      </c>
      <c r="J704" s="6" t="e">
        <f ca="1">IF('Log_working_3-way'!$D704="","",'True_Odds_Calculator_3-way'!#REF!/'True_Odds_Calculator_3-way'!C699-1)</f>
        <v>#NAME?</v>
      </c>
      <c r="K704" s="6" t="e">
        <f ca="1">IF('Log_working_3-way'!$D704="","",1/'True_Odds_Calculator_3-way'!A699+1/'True_Odds_Calculator_3-way'!B699+1/'True_Odds_Calculator_3-way'!C699-1)</f>
        <v>#NAME?</v>
      </c>
    </row>
    <row r="705" spans="4:11" x14ac:dyDescent="0.25">
      <c r="D705" t="e">
        <f ca="1">solve_for_c('True_Odds_Calculator_3-way'!A700,'True_Odds_Calculator_3-way'!B700,'True_Odds_Calculator_3-way'!C700,'Log_working_3-way'!B$1,'Log_working_3-way'!B$2)</f>
        <v>#NAME?</v>
      </c>
      <c r="F705" s="6" t="e">
        <f ca="1">IF('Log_working_3-way'!D705="","",1/'True_Odds_Calculator_3-way'!N700+1/'True_Odds_Calculator_3-way'!O700+1/'True_Odds_Calculator_3-way'!#REF!-1)</f>
        <v>#NAME?</v>
      </c>
      <c r="H705" s="6" t="e">
        <f ca="1">IF('Log_working_3-way'!$D705="","",'True_Odds_Calculator_3-way'!N700/'True_Odds_Calculator_3-way'!A700-1)</f>
        <v>#NAME?</v>
      </c>
      <c r="I705" s="6" t="e">
        <f ca="1">IF('Log_working_3-way'!$D705="","",'True_Odds_Calculator_3-way'!O700/'True_Odds_Calculator_3-way'!B700-1)</f>
        <v>#NAME?</v>
      </c>
      <c r="J705" s="6" t="e">
        <f ca="1">IF('Log_working_3-way'!$D705="","",'True_Odds_Calculator_3-way'!#REF!/'True_Odds_Calculator_3-way'!C700-1)</f>
        <v>#NAME?</v>
      </c>
      <c r="K705" s="6" t="e">
        <f ca="1">IF('Log_working_3-way'!$D705="","",1/'True_Odds_Calculator_3-way'!A700+1/'True_Odds_Calculator_3-way'!B700+1/'True_Odds_Calculator_3-way'!C700-1)</f>
        <v>#NAME?</v>
      </c>
    </row>
    <row r="706" spans="4:11" x14ac:dyDescent="0.25">
      <c r="D706" t="e">
        <f ca="1">solve_for_c('True_Odds_Calculator_3-way'!A701,'True_Odds_Calculator_3-way'!B701,'True_Odds_Calculator_3-way'!C701,'Log_working_3-way'!B$1,'Log_working_3-way'!B$2)</f>
        <v>#NAME?</v>
      </c>
      <c r="F706" s="6" t="e">
        <f ca="1">IF('Log_working_3-way'!D706="","",1/'True_Odds_Calculator_3-way'!N701+1/'True_Odds_Calculator_3-way'!O701+1/'True_Odds_Calculator_3-way'!#REF!-1)</f>
        <v>#NAME?</v>
      </c>
      <c r="H706" s="6" t="e">
        <f ca="1">IF('Log_working_3-way'!$D706="","",'True_Odds_Calculator_3-way'!N701/'True_Odds_Calculator_3-way'!A701-1)</f>
        <v>#NAME?</v>
      </c>
      <c r="I706" s="6" t="e">
        <f ca="1">IF('Log_working_3-way'!$D706="","",'True_Odds_Calculator_3-way'!O701/'True_Odds_Calculator_3-way'!B701-1)</f>
        <v>#NAME?</v>
      </c>
      <c r="J706" s="6" t="e">
        <f ca="1">IF('Log_working_3-way'!$D706="","",'True_Odds_Calculator_3-way'!#REF!/'True_Odds_Calculator_3-way'!C701-1)</f>
        <v>#NAME?</v>
      </c>
      <c r="K706" s="6" t="e">
        <f ca="1">IF('Log_working_3-way'!$D706="","",1/'True_Odds_Calculator_3-way'!A701+1/'True_Odds_Calculator_3-way'!B701+1/'True_Odds_Calculator_3-way'!C701-1)</f>
        <v>#NAME?</v>
      </c>
    </row>
    <row r="707" spans="4:11" x14ac:dyDescent="0.25">
      <c r="D707" t="e">
        <f ca="1">solve_for_c('True_Odds_Calculator_3-way'!A702,'True_Odds_Calculator_3-way'!B702,'True_Odds_Calculator_3-way'!C702,'Log_working_3-way'!B$1,'Log_working_3-way'!B$2)</f>
        <v>#NAME?</v>
      </c>
      <c r="F707" s="6" t="e">
        <f ca="1">IF('Log_working_3-way'!D707="","",1/'True_Odds_Calculator_3-way'!N702+1/'True_Odds_Calculator_3-way'!O702+1/'True_Odds_Calculator_3-way'!#REF!-1)</f>
        <v>#NAME?</v>
      </c>
      <c r="H707" s="6" t="e">
        <f ca="1">IF('Log_working_3-way'!$D707="","",'True_Odds_Calculator_3-way'!N702/'True_Odds_Calculator_3-way'!A702-1)</f>
        <v>#NAME?</v>
      </c>
      <c r="I707" s="6" t="e">
        <f ca="1">IF('Log_working_3-way'!$D707="","",'True_Odds_Calculator_3-way'!O702/'True_Odds_Calculator_3-way'!B702-1)</f>
        <v>#NAME?</v>
      </c>
      <c r="J707" s="6" t="e">
        <f ca="1">IF('Log_working_3-way'!$D707="","",'True_Odds_Calculator_3-way'!#REF!/'True_Odds_Calculator_3-way'!C702-1)</f>
        <v>#NAME?</v>
      </c>
      <c r="K707" s="6" t="e">
        <f ca="1">IF('Log_working_3-way'!$D707="","",1/'True_Odds_Calculator_3-way'!A702+1/'True_Odds_Calculator_3-way'!B702+1/'True_Odds_Calculator_3-way'!C702-1)</f>
        <v>#NAME?</v>
      </c>
    </row>
    <row r="708" spans="4:11" x14ac:dyDescent="0.25">
      <c r="D708" t="e">
        <f ca="1">solve_for_c('True_Odds_Calculator_3-way'!A703,'True_Odds_Calculator_3-way'!B703,'True_Odds_Calculator_3-way'!C703,'Log_working_3-way'!B$1,'Log_working_3-way'!B$2)</f>
        <v>#NAME?</v>
      </c>
      <c r="F708" s="6" t="e">
        <f ca="1">IF('Log_working_3-way'!D708="","",1/'True_Odds_Calculator_3-way'!N703+1/'True_Odds_Calculator_3-way'!O703+1/'True_Odds_Calculator_3-way'!#REF!-1)</f>
        <v>#NAME?</v>
      </c>
      <c r="H708" s="6" t="e">
        <f ca="1">IF('Log_working_3-way'!$D708="","",'True_Odds_Calculator_3-way'!N703/'True_Odds_Calculator_3-way'!A703-1)</f>
        <v>#NAME?</v>
      </c>
      <c r="I708" s="6" t="e">
        <f ca="1">IF('Log_working_3-way'!$D708="","",'True_Odds_Calculator_3-way'!O703/'True_Odds_Calculator_3-way'!B703-1)</f>
        <v>#NAME?</v>
      </c>
      <c r="J708" s="6" t="e">
        <f ca="1">IF('Log_working_3-way'!$D708="","",'True_Odds_Calculator_3-way'!#REF!/'True_Odds_Calculator_3-way'!C703-1)</f>
        <v>#NAME?</v>
      </c>
      <c r="K708" s="6" t="e">
        <f ca="1">IF('Log_working_3-way'!$D708="","",1/'True_Odds_Calculator_3-way'!A703+1/'True_Odds_Calculator_3-way'!B703+1/'True_Odds_Calculator_3-way'!C703-1)</f>
        <v>#NAME?</v>
      </c>
    </row>
    <row r="709" spans="4:11" x14ac:dyDescent="0.25">
      <c r="D709" t="e">
        <f ca="1">solve_for_c('True_Odds_Calculator_3-way'!A704,'True_Odds_Calculator_3-way'!B704,'True_Odds_Calculator_3-way'!C704,'Log_working_3-way'!B$1,'Log_working_3-way'!B$2)</f>
        <v>#NAME?</v>
      </c>
      <c r="F709" s="6" t="e">
        <f ca="1">IF('Log_working_3-way'!D709="","",1/'True_Odds_Calculator_3-way'!N704+1/'True_Odds_Calculator_3-way'!O704+1/'True_Odds_Calculator_3-way'!#REF!-1)</f>
        <v>#NAME?</v>
      </c>
      <c r="H709" s="6" t="e">
        <f ca="1">IF('Log_working_3-way'!$D709="","",'True_Odds_Calculator_3-way'!N704/'True_Odds_Calculator_3-way'!A704-1)</f>
        <v>#NAME?</v>
      </c>
      <c r="I709" s="6" t="e">
        <f ca="1">IF('Log_working_3-way'!$D709="","",'True_Odds_Calculator_3-way'!O704/'True_Odds_Calculator_3-way'!B704-1)</f>
        <v>#NAME?</v>
      </c>
      <c r="J709" s="6" t="e">
        <f ca="1">IF('Log_working_3-way'!$D709="","",'True_Odds_Calculator_3-way'!#REF!/'True_Odds_Calculator_3-way'!C704-1)</f>
        <v>#NAME?</v>
      </c>
      <c r="K709" s="6" t="e">
        <f ca="1">IF('Log_working_3-way'!$D709="","",1/'True_Odds_Calculator_3-way'!A704+1/'True_Odds_Calculator_3-way'!B704+1/'True_Odds_Calculator_3-way'!C704-1)</f>
        <v>#NAME?</v>
      </c>
    </row>
    <row r="710" spans="4:11" x14ac:dyDescent="0.25">
      <c r="D710" t="e">
        <f ca="1">solve_for_c('True_Odds_Calculator_3-way'!A705,'True_Odds_Calculator_3-way'!B705,'True_Odds_Calculator_3-way'!C705,'Log_working_3-way'!B$1,'Log_working_3-way'!B$2)</f>
        <v>#NAME?</v>
      </c>
      <c r="F710" s="6" t="e">
        <f ca="1">IF('Log_working_3-way'!D710="","",1/'True_Odds_Calculator_3-way'!N705+1/'True_Odds_Calculator_3-way'!O705+1/'True_Odds_Calculator_3-way'!#REF!-1)</f>
        <v>#NAME?</v>
      </c>
      <c r="H710" s="6" t="e">
        <f ca="1">IF('Log_working_3-way'!$D710="","",'True_Odds_Calculator_3-way'!N705/'True_Odds_Calculator_3-way'!A705-1)</f>
        <v>#NAME?</v>
      </c>
      <c r="I710" s="6" t="e">
        <f ca="1">IF('Log_working_3-way'!$D710="","",'True_Odds_Calculator_3-way'!O705/'True_Odds_Calculator_3-way'!B705-1)</f>
        <v>#NAME?</v>
      </c>
      <c r="J710" s="6" t="e">
        <f ca="1">IF('Log_working_3-way'!$D710="","",'True_Odds_Calculator_3-way'!#REF!/'True_Odds_Calculator_3-way'!C705-1)</f>
        <v>#NAME?</v>
      </c>
      <c r="K710" s="6" t="e">
        <f ca="1">IF('Log_working_3-way'!$D710="","",1/'True_Odds_Calculator_3-way'!A705+1/'True_Odds_Calculator_3-way'!B705+1/'True_Odds_Calculator_3-way'!C705-1)</f>
        <v>#NAME?</v>
      </c>
    </row>
    <row r="711" spans="4:11" x14ac:dyDescent="0.25">
      <c r="D711" t="e">
        <f ca="1">solve_for_c('True_Odds_Calculator_3-way'!A706,'True_Odds_Calculator_3-way'!B706,'True_Odds_Calculator_3-way'!C706,'Log_working_3-way'!B$1,'Log_working_3-way'!B$2)</f>
        <v>#NAME?</v>
      </c>
      <c r="F711" s="6" t="e">
        <f ca="1">IF('Log_working_3-way'!D711="","",1/'True_Odds_Calculator_3-way'!N706+1/'True_Odds_Calculator_3-way'!O706+1/'True_Odds_Calculator_3-way'!#REF!-1)</f>
        <v>#NAME?</v>
      </c>
      <c r="H711" s="6" t="e">
        <f ca="1">IF('Log_working_3-way'!$D711="","",'True_Odds_Calculator_3-way'!N706/'True_Odds_Calculator_3-way'!A706-1)</f>
        <v>#NAME?</v>
      </c>
      <c r="I711" s="6" t="e">
        <f ca="1">IF('Log_working_3-way'!$D711="","",'True_Odds_Calculator_3-way'!O706/'True_Odds_Calculator_3-way'!B706-1)</f>
        <v>#NAME?</v>
      </c>
      <c r="J711" s="6" t="e">
        <f ca="1">IF('Log_working_3-way'!$D711="","",'True_Odds_Calculator_3-way'!#REF!/'True_Odds_Calculator_3-way'!C706-1)</f>
        <v>#NAME?</v>
      </c>
      <c r="K711" s="6" t="e">
        <f ca="1">IF('Log_working_3-way'!$D711="","",1/'True_Odds_Calculator_3-way'!A706+1/'True_Odds_Calculator_3-way'!B706+1/'True_Odds_Calculator_3-way'!C706-1)</f>
        <v>#NAME?</v>
      </c>
    </row>
    <row r="712" spans="4:11" x14ac:dyDescent="0.25">
      <c r="D712" t="e">
        <f ca="1">solve_for_c('True_Odds_Calculator_3-way'!A707,'True_Odds_Calculator_3-way'!B707,'True_Odds_Calculator_3-way'!C707,'Log_working_3-way'!B$1,'Log_working_3-way'!B$2)</f>
        <v>#NAME?</v>
      </c>
      <c r="F712" s="6" t="e">
        <f ca="1">IF('Log_working_3-way'!D712="","",1/'True_Odds_Calculator_3-way'!N707+1/'True_Odds_Calculator_3-way'!O707+1/'True_Odds_Calculator_3-way'!#REF!-1)</f>
        <v>#NAME?</v>
      </c>
      <c r="H712" s="6" t="e">
        <f ca="1">IF('Log_working_3-way'!$D712="","",'True_Odds_Calculator_3-way'!N707/'True_Odds_Calculator_3-way'!A707-1)</f>
        <v>#NAME?</v>
      </c>
      <c r="I712" s="6" t="e">
        <f ca="1">IF('Log_working_3-way'!$D712="","",'True_Odds_Calculator_3-way'!O707/'True_Odds_Calculator_3-way'!B707-1)</f>
        <v>#NAME?</v>
      </c>
      <c r="J712" s="6" t="e">
        <f ca="1">IF('Log_working_3-way'!$D712="","",'True_Odds_Calculator_3-way'!#REF!/'True_Odds_Calculator_3-way'!C707-1)</f>
        <v>#NAME?</v>
      </c>
      <c r="K712" s="6" t="e">
        <f ca="1">IF('Log_working_3-way'!$D712="","",1/'True_Odds_Calculator_3-way'!A707+1/'True_Odds_Calculator_3-way'!B707+1/'True_Odds_Calculator_3-way'!C707-1)</f>
        <v>#NAME?</v>
      </c>
    </row>
    <row r="713" spans="4:11" x14ac:dyDescent="0.25">
      <c r="D713" t="e">
        <f ca="1">solve_for_c('True_Odds_Calculator_3-way'!A708,'True_Odds_Calculator_3-way'!B708,'True_Odds_Calculator_3-way'!C708,'Log_working_3-way'!B$1,'Log_working_3-way'!B$2)</f>
        <v>#NAME?</v>
      </c>
      <c r="F713" s="6" t="e">
        <f ca="1">IF('Log_working_3-way'!D713="","",1/'True_Odds_Calculator_3-way'!N708+1/'True_Odds_Calculator_3-way'!O708+1/'True_Odds_Calculator_3-way'!#REF!-1)</f>
        <v>#NAME?</v>
      </c>
      <c r="H713" s="6" t="e">
        <f ca="1">IF('Log_working_3-way'!$D713="","",'True_Odds_Calculator_3-way'!N708/'True_Odds_Calculator_3-way'!A708-1)</f>
        <v>#NAME?</v>
      </c>
      <c r="I713" s="6" t="e">
        <f ca="1">IF('Log_working_3-way'!$D713="","",'True_Odds_Calculator_3-way'!O708/'True_Odds_Calculator_3-way'!B708-1)</f>
        <v>#NAME?</v>
      </c>
      <c r="J713" s="6" t="e">
        <f ca="1">IF('Log_working_3-way'!$D713="","",'True_Odds_Calculator_3-way'!#REF!/'True_Odds_Calculator_3-way'!C708-1)</f>
        <v>#NAME?</v>
      </c>
      <c r="K713" s="6" t="e">
        <f ca="1">IF('Log_working_3-way'!$D713="","",1/'True_Odds_Calculator_3-way'!A708+1/'True_Odds_Calculator_3-way'!B708+1/'True_Odds_Calculator_3-way'!C708-1)</f>
        <v>#NAME?</v>
      </c>
    </row>
    <row r="714" spans="4:11" x14ac:dyDescent="0.25">
      <c r="D714" t="e">
        <f ca="1">solve_for_c('True_Odds_Calculator_3-way'!A709,'True_Odds_Calculator_3-way'!B709,'True_Odds_Calculator_3-way'!C709,'Log_working_3-way'!B$1,'Log_working_3-way'!B$2)</f>
        <v>#NAME?</v>
      </c>
      <c r="F714" s="6" t="e">
        <f ca="1">IF('Log_working_3-way'!D714="","",1/'True_Odds_Calculator_3-way'!N709+1/'True_Odds_Calculator_3-way'!O709+1/'True_Odds_Calculator_3-way'!#REF!-1)</f>
        <v>#NAME?</v>
      </c>
      <c r="H714" s="6" t="e">
        <f ca="1">IF('Log_working_3-way'!$D714="","",'True_Odds_Calculator_3-way'!N709/'True_Odds_Calculator_3-way'!A709-1)</f>
        <v>#NAME?</v>
      </c>
      <c r="I714" s="6" t="e">
        <f ca="1">IF('Log_working_3-way'!$D714="","",'True_Odds_Calculator_3-way'!O709/'True_Odds_Calculator_3-way'!B709-1)</f>
        <v>#NAME?</v>
      </c>
      <c r="J714" s="6" t="e">
        <f ca="1">IF('Log_working_3-way'!$D714="","",'True_Odds_Calculator_3-way'!#REF!/'True_Odds_Calculator_3-way'!C709-1)</f>
        <v>#NAME?</v>
      </c>
      <c r="K714" s="6" t="e">
        <f ca="1">IF('Log_working_3-way'!$D714="","",1/'True_Odds_Calculator_3-way'!A709+1/'True_Odds_Calculator_3-way'!B709+1/'True_Odds_Calculator_3-way'!C709-1)</f>
        <v>#NAME?</v>
      </c>
    </row>
    <row r="715" spans="4:11" x14ac:dyDescent="0.25">
      <c r="D715" t="e">
        <f ca="1">solve_for_c('True_Odds_Calculator_3-way'!A710,'True_Odds_Calculator_3-way'!B710,'True_Odds_Calculator_3-way'!C710,'Log_working_3-way'!B$1,'Log_working_3-way'!B$2)</f>
        <v>#NAME?</v>
      </c>
      <c r="F715" s="6" t="e">
        <f ca="1">IF('Log_working_3-way'!D715="","",1/'True_Odds_Calculator_3-way'!N710+1/'True_Odds_Calculator_3-way'!O710+1/'True_Odds_Calculator_3-way'!#REF!-1)</f>
        <v>#NAME?</v>
      </c>
      <c r="H715" s="6" t="e">
        <f ca="1">IF('Log_working_3-way'!$D715="","",'True_Odds_Calculator_3-way'!N710/'True_Odds_Calculator_3-way'!A710-1)</f>
        <v>#NAME?</v>
      </c>
      <c r="I715" s="6" t="e">
        <f ca="1">IF('Log_working_3-way'!$D715="","",'True_Odds_Calculator_3-way'!O710/'True_Odds_Calculator_3-way'!B710-1)</f>
        <v>#NAME?</v>
      </c>
      <c r="J715" s="6" t="e">
        <f ca="1">IF('Log_working_3-way'!$D715="","",'True_Odds_Calculator_3-way'!#REF!/'True_Odds_Calculator_3-way'!C710-1)</f>
        <v>#NAME?</v>
      </c>
      <c r="K715" s="6" t="e">
        <f ca="1">IF('Log_working_3-way'!$D715="","",1/'True_Odds_Calculator_3-way'!A710+1/'True_Odds_Calculator_3-way'!B710+1/'True_Odds_Calculator_3-way'!C710-1)</f>
        <v>#NAME?</v>
      </c>
    </row>
    <row r="716" spans="4:11" x14ac:dyDescent="0.25">
      <c r="D716" t="e">
        <f ca="1">solve_for_c('True_Odds_Calculator_3-way'!A711,'True_Odds_Calculator_3-way'!B711,'True_Odds_Calculator_3-way'!C711,'Log_working_3-way'!B$1,'Log_working_3-way'!B$2)</f>
        <v>#NAME?</v>
      </c>
      <c r="F716" s="6" t="e">
        <f ca="1">IF('Log_working_3-way'!D716="","",1/'True_Odds_Calculator_3-way'!N711+1/'True_Odds_Calculator_3-way'!O711+1/'True_Odds_Calculator_3-way'!#REF!-1)</f>
        <v>#NAME?</v>
      </c>
      <c r="H716" s="6" t="e">
        <f ca="1">IF('Log_working_3-way'!$D716="","",'True_Odds_Calculator_3-way'!N711/'True_Odds_Calculator_3-way'!A711-1)</f>
        <v>#NAME?</v>
      </c>
      <c r="I716" s="6" t="e">
        <f ca="1">IF('Log_working_3-way'!$D716="","",'True_Odds_Calculator_3-way'!O711/'True_Odds_Calculator_3-way'!B711-1)</f>
        <v>#NAME?</v>
      </c>
      <c r="J716" s="6" t="e">
        <f ca="1">IF('Log_working_3-way'!$D716="","",'True_Odds_Calculator_3-way'!#REF!/'True_Odds_Calculator_3-way'!C711-1)</f>
        <v>#NAME?</v>
      </c>
      <c r="K716" s="6" t="e">
        <f ca="1">IF('Log_working_3-way'!$D716="","",1/'True_Odds_Calculator_3-way'!A711+1/'True_Odds_Calculator_3-way'!B711+1/'True_Odds_Calculator_3-way'!C711-1)</f>
        <v>#NAME?</v>
      </c>
    </row>
    <row r="717" spans="4:11" x14ac:dyDescent="0.25">
      <c r="D717" t="e">
        <f ca="1">solve_for_c('True_Odds_Calculator_3-way'!A712,'True_Odds_Calculator_3-way'!B712,'True_Odds_Calculator_3-way'!C712,'Log_working_3-way'!B$1,'Log_working_3-way'!B$2)</f>
        <v>#NAME?</v>
      </c>
      <c r="F717" s="6" t="e">
        <f ca="1">IF('Log_working_3-way'!D717="","",1/'True_Odds_Calculator_3-way'!N712+1/'True_Odds_Calculator_3-way'!O712+1/'True_Odds_Calculator_3-way'!#REF!-1)</f>
        <v>#NAME?</v>
      </c>
      <c r="H717" s="6" t="e">
        <f ca="1">IF('Log_working_3-way'!$D717="","",'True_Odds_Calculator_3-way'!N712/'True_Odds_Calculator_3-way'!A712-1)</f>
        <v>#NAME?</v>
      </c>
      <c r="I717" s="6" t="e">
        <f ca="1">IF('Log_working_3-way'!$D717="","",'True_Odds_Calculator_3-way'!O712/'True_Odds_Calculator_3-way'!B712-1)</f>
        <v>#NAME?</v>
      </c>
      <c r="J717" s="6" t="e">
        <f ca="1">IF('Log_working_3-way'!$D717="","",'True_Odds_Calculator_3-way'!#REF!/'True_Odds_Calculator_3-way'!C712-1)</f>
        <v>#NAME?</v>
      </c>
      <c r="K717" s="6" t="e">
        <f ca="1">IF('Log_working_3-way'!$D717="","",1/'True_Odds_Calculator_3-way'!A712+1/'True_Odds_Calculator_3-way'!B712+1/'True_Odds_Calculator_3-way'!C712-1)</f>
        <v>#NAME?</v>
      </c>
    </row>
    <row r="718" spans="4:11" x14ac:dyDescent="0.25">
      <c r="D718" t="e">
        <f ca="1">solve_for_c('True_Odds_Calculator_3-way'!A713,'True_Odds_Calculator_3-way'!B713,'True_Odds_Calculator_3-way'!C713,'Log_working_3-way'!B$1,'Log_working_3-way'!B$2)</f>
        <v>#NAME?</v>
      </c>
      <c r="F718" s="6" t="e">
        <f ca="1">IF('Log_working_3-way'!D718="","",1/'True_Odds_Calculator_3-way'!N713+1/'True_Odds_Calculator_3-way'!O713+1/'True_Odds_Calculator_3-way'!#REF!-1)</f>
        <v>#NAME?</v>
      </c>
      <c r="H718" s="6" t="e">
        <f ca="1">IF('Log_working_3-way'!$D718="","",'True_Odds_Calculator_3-way'!N713/'True_Odds_Calculator_3-way'!A713-1)</f>
        <v>#NAME?</v>
      </c>
      <c r="I718" s="6" t="e">
        <f ca="1">IF('Log_working_3-way'!$D718="","",'True_Odds_Calculator_3-way'!O713/'True_Odds_Calculator_3-way'!B713-1)</f>
        <v>#NAME?</v>
      </c>
      <c r="J718" s="6" t="e">
        <f ca="1">IF('Log_working_3-way'!$D718="","",'True_Odds_Calculator_3-way'!#REF!/'True_Odds_Calculator_3-way'!C713-1)</f>
        <v>#NAME?</v>
      </c>
      <c r="K718" s="6" t="e">
        <f ca="1">IF('Log_working_3-way'!$D718="","",1/'True_Odds_Calculator_3-way'!A713+1/'True_Odds_Calculator_3-way'!B713+1/'True_Odds_Calculator_3-way'!C713-1)</f>
        <v>#NAME?</v>
      </c>
    </row>
    <row r="719" spans="4:11" x14ac:dyDescent="0.25">
      <c r="D719" t="e">
        <f ca="1">solve_for_c('True_Odds_Calculator_3-way'!A714,'True_Odds_Calculator_3-way'!B714,'True_Odds_Calculator_3-way'!C714,'Log_working_3-way'!B$1,'Log_working_3-way'!B$2)</f>
        <v>#NAME?</v>
      </c>
      <c r="F719" s="6" t="e">
        <f ca="1">IF('Log_working_3-way'!D719="","",1/'True_Odds_Calculator_3-way'!N714+1/'True_Odds_Calculator_3-way'!O714+1/'True_Odds_Calculator_3-way'!#REF!-1)</f>
        <v>#NAME?</v>
      </c>
      <c r="H719" s="6" t="e">
        <f ca="1">IF('Log_working_3-way'!$D719="","",'True_Odds_Calculator_3-way'!N714/'True_Odds_Calculator_3-way'!A714-1)</f>
        <v>#NAME?</v>
      </c>
      <c r="I719" s="6" t="e">
        <f ca="1">IF('Log_working_3-way'!$D719="","",'True_Odds_Calculator_3-way'!O714/'True_Odds_Calculator_3-way'!B714-1)</f>
        <v>#NAME?</v>
      </c>
      <c r="J719" s="6" t="e">
        <f ca="1">IF('Log_working_3-way'!$D719="","",'True_Odds_Calculator_3-way'!#REF!/'True_Odds_Calculator_3-way'!C714-1)</f>
        <v>#NAME?</v>
      </c>
      <c r="K719" s="6" t="e">
        <f ca="1">IF('Log_working_3-way'!$D719="","",1/'True_Odds_Calculator_3-way'!A714+1/'True_Odds_Calculator_3-way'!B714+1/'True_Odds_Calculator_3-way'!C714-1)</f>
        <v>#NAME?</v>
      </c>
    </row>
    <row r="720" spans="4:11" x14ac:dyDescent="0.25">
      <c r="D720" t="e">
        <f ca="1">solve_for_c('True_Odds_Calculator_3-way'!A715,'True_Odds_Calculator_3-way'!B715,'True_Odds_Calculator_3-way'!C715,'Log_working_3-way'!B$1,'Log_working_3-way'!B$2)</f>
        <v>#NAME?</v>
      </c>
      <c r="F720" s="6" t="e">
        <f ca="1">IF('Log_working_3-way'!D720="","",1/'True_Odds_Calculator_3-way'!N715+1/'True_Odds_Calculator_3-way'!O715+1/'True_Odds_Calculator_3-way'!#REF!-1)</f>
        <v>#NAME?</v>
      </c>
      <c r="H720" s="6" t="e">
        <f ca="1">IF('Log_working_3-way'!$D720="","",'True_Odds_Calculator_3-way'!N715/'True_Odds_Calculator_3-way'!A715-1)</f>
        <v>#NAME?</v>
      </c>
      <c r="I720" s="6" t="e">
        <f ca="1">IF('Log_working_3-way'!$D720="","",'True_Odds_Calculator_3-way'!O715/'True_Odds_Calculator_3-way'!B715-1)</f>
        <v>#NAME?</v>
      </c>
      <c r="J720" s="6" t="e">
        <f ca="1">IF('Log_working_3-way'!$D720="","",'True_Odds_Calculator_3-way'!#REF!/'True_Odds_Calculator_3-way'!C715-1)</f>
        <v>#NAME?</v>
      </c>
      <c r="K720" s="6" t="e">
        <f ca="1">IF('Log_working_3-way'!$D720="","",1/'True_Odds_Calculator_3-way'!A715+1/'True_Odds_Calculator_3-way'!B715+1/'True_Odds_Calculator_3-way'!C715-1)</f>
        <v>#NAME?</v>
      </c>
    </row>
    <row r="721" spans="4:11" x14ac:dyDescent="0.25">
      <c r="D721" t="e">
        <f ca="1">solve_for_c('True_Odds_Calculator_3-way'!A716,'True_Odds_Calculator_3-way'!B716,'True_Odds_Calculator_3-way'!C716,'Log_working_3-way'!B$1,'Log_working_3-way'!B$2)</f>
        <v>#NAME?</v>
      </c>
      <c r="F721" s="6" t="e">
        <f ca="1">IF('Log_working_3-way'!D721="","",1/'True_Odds_Calculator_3-way'!N716+1/'True_Odds_Calculator_3-way'!O716+1/'True_Odds_Calculator_3-way'!#REF!-1)</f>
        <v>#NAME?</v>
      </c>
      <c r="H721" s="6" t="e">
        <f ca="1">IF('Log_working_3-way'!$D721="","",'True_Odds_Calculator_3-way'!N716/'True_Odds_Calculator_3-way'!A716-1)</f>
        <v>#NAME?</v>
      </c>
      <c r="I721" s="6" t="e">
        <f ca="1">IF('Log_working_3-way'!$D721="","",'True_Odds_Calculator_3-way'!O716/'True_Odds_Calculator_3-way'!B716-1)</f>
        <v>#NAME?</v>
      </c>
      <c r="J721" s="6" t="e">
        <f ca="1">IF('Log_working_3-way'!$D721="","",'True_Odds_Calculator_3-way'!#REF!/'True_Odds_Calculator_3-way'!C716-1)</f>
        <v>#NAME?</v>
      </c>
      <c r="K721" s="6" t="e">
        <f ca="1">IF('Log_working_3-way'!$D721="","",1/'True_Odds_Calculator_3-way'!A716+1/'True_Odds_Calculator_3-way'!B716+1/'True_Odds_Calculator_3-way'!C716-1)</f>
        <v>#NAME?</v>
      </c>
    </row>
    <row r="722" spans="4:11" x14ac:dyDescent="0.25">
      <c r="D722" t="e">
        <f ca="1">solve_for_c('True_Odds_Calculator_3-way'!A717,'True_Odds_Calculator_3-way'!B717,'True_Odds_Calculator_3-way'!C717,'Log_working_3-way'!B$1,'Log_working_3-way'!B$2)</f>
        <v>#NAME?</v>
      </c>
      <c r="F722" s="6" t="e">
        <f ca="1">IF('Log_working_3-way'!D722="","",1/'True_Odds_Calculator_3-way'!N717+1/'True_Odds_Calculator_3-way'!O717+1/'True_Odds_Calculator_3-way'!#REF!-1)</f>
        <v>#NAME?</v>
      </c>
      <c r="H722" s="6" t="e">
        <f ca="1">IF('Log_working_3-way'!$D722="","",'True_Odds_Calculator_3-way'!N717/'True_Odds_Calculator_3-way'!A717-1)</f>
        <v>#NAME?</v>
      </c>
      <c r="I722" s="6" t="e">
        <f ca="1">IF('Log_working_3-way'!$D722="","",'True_Odds_Calculator_3-way'!O717/'True_Odds_Calculator_3-way'!B717-1)</f>
        <v>#NAME?</v>
      </c>
      <c r="J722" s="6" t="e">
        <f ca="1">IF('Log_working_3-way'!$D722="","",'True_Odds_Calculator_3-way'!#REF!/'True_Odds_Calculator_3-way'!C717-1)</f>
        <v>#NAME?</v>
      </c>
      <c r="K722" s="6" t="e">
        <f ca="1">IF('Log_working_3-way'!$D722="","",1/'True_Odds_Calculator_3-way'!A717+1/'True_Odds_Calculator_3-way'!B717+1/'True_Odds_Calculator_3-way'!C717-1)</f>
        <v>#NAME?</v>
      </c>
    </row>
    <row r="723" spans="4:11" x14ac:dyDescent="0.25">
      <c r="D723" t="e">
        <f ca="1">solve_for_c('True_Odds_Calculator_3-way'!A718,'True_Odds_Calculator_3-way'!B718,'True_Odds_Calculator_3-way'!C718,'Log_working_3-way'!B$1,'Log_working_3-way'!B$2)</f>
        <v>#NAME?</v>
      </c>
      <c r="F723" s="6" t="e">
        <f ca="1">IF('Log_working_3-way'!D723="","",1/'True_Odds_Calculator_3-way'!N718+1/'True_Odds_Calculator_3-way'!O718+1/'True_Odds_Calculator_3-way'!#REF!-1)</f>
        <v>#NAME?</v>
      </c>
      <c r="H723" s="6" t="e">
        <f ca="1">IF('Log_working_3-way'!$D723="","",'True_Odds_Calculator_3-way'!N718/'True_Odds_Calculator_3-way'!A718-1)</f>
        <v>#NAME?</v>
      </c>
      <c r="I723" s="6" t="e">
        <f ca="1">IF('Log_working_3-way'!$D723="","",'True_Odds_Calculator_3-way'!O718/'True_Odds_Calculator_3-way'!B718-1)</f>
        <v>#NAME?</v>
      </c>
      <c r="J723" s="6" t="e">
        <f ca="1">IF('Log_working_3-way'!$D723="","",'True_Odds_Calculator_3-way'!#REF!/'True_Odds_Calculator_3-way'!C718-1)</f>
        <v>#NAME?</v>
      </c>
      <c r="K723" s="6" t="e">
        <f ca="1">IF('Log_working_3-way'!$D723="","",1/'True_Odds_Calculator_3-way'!A718+1/'True_Odds_Calculator_3-way'!B718+1/'True_Odds_Calculator_3-way'!C718-1)</f>
        <v>#NAME?</v>
      </c>
    </row>
    <row r="724" spans="4:11" x14ac:dyDescent="0.25">
      <c r="D724" t="e">
        <f ca="1">solve_for_c('True_Odds_Calculator_3-way'!A719,'True_Odds_Calculator_3-way'!B719,'True_Odds_Calculator_3-way'!C719,'Log_working_3-way'!B$1,'Log_working_3-way'!B$2)</f>
        <v>#NAME?</v>
      </c>
      <c r="F724" s="6" t="e">
        <f ca="1">IF('Log_working_3-way'!D724="","",1/'True_Odds_Calculator_3-way'!N719+1/'True_Odds_Calculator_3-way'!O719+1/'True_Odds_Calculator_3-way'!#REF!-1)</f>
        <v>#NAME?</v>
      </c>
      <c r="H724" s="6" t="e">
        <f ca="1">IF('Log_working_3-way'!$D724="","",'True_Odds_Calculator_3-way'!N719/'True_Odds_Calculator_3-way'!A719-1)</f>
        <v>#NAME?</v>
      </c>
      <c r="I724" s="6" t="e">
        <f ca="1">IF('Log_working_3-way'!$D724="","",'True_Odds_Calculator_3-way'!O719/'True_Odds_Calculator_3-way'!B719-1)</f>
        <v>#NAME?</v>
      </c>
      <c r="J724" s="6" t="e">
        <f ca="1">IF('Log_working_3-way'!$D724="","",'True_Odds_Calculator_3-way'!#REF!/'True_Odds_Calculator_3-way'!C719-1)</f>
        <v>#NAME?</v>
      </c>
      <c r="K724" s="6" t="e">
        <f ca="1">IF('Log_working_3-way'!$D724="","",1/'True_Odds_Calculator_3-way'!A719+1/'True_Odds_Calculator_3-way'!B719+1/'True_Odds_Calculator_3-way'!C719-1)</f>
        <v>#NAME?</v>
      </c>
    </row>
    <row r="725" spans="4:11" x14ac:dyDescent="0.25">
      <c r="D725" t="e">
        <f ca="1">solve_for_c('True_Odds_Calculator_3-way'!A720,'True_Odds_Calculator_3-way'!B720,'True_Odds_Calculator_3-way'!C720,'Log_working_3-way'!B$1,'Log_working_3-way'!B$2)</f>
        <v>#NAME?</v>
      </c>
      <c r="F725" s="6" t="e">
        <f ca="1">IF('Log_working_3-way'!D725="","",1/'True_Odds_Calculator_3-way'!N720+1/'True_Odds_Calculator_3-way'!O720+1/'True_Odds_Calculator_3-way'!#REF!-1)</f>
        <v>#NAME?</v>
      </c>
      <c r="H725" s="6" t="e">
        <f ca="1">IF('Log_working_3-way'!$D725="","",'True_Odds_Calculator_3-way'!N720/'True_Odds_Calculator_3-way'!A720-1)</f>
        <v>#NAME?</v>
      </c>
      <c r="I725" s="6" t="e">
        <f ca="1">IF('Log_working_3-way'!$D725="","",'True_Odds_Calculator_3-way'!O720/'True_Odds_Calculator_3-way'!B720-1)</f>
        <v>#NAME?</v>
      </c>
      <c r="J725" s="6" t="e">
        <f ca="1">IF('Log_working_3-way'!$D725="","",'True_Odds_Calculator_3-way'!#REF!/'True_Odds_Calculator_3-way'!C720-1)</f>
        <v>#NAME?</v>
      </c>
      <c r="K725" s="6" t="e">
        <f ca="1">IF('Log_working_3-way'!$D725="","",1/'True_Odds_Calculator_3-way'!A720+1/'True_Odds_Calculator_3-way'!B720+1/'True_Odds_Calculator_3-way'!C720-1)</f>
        <v>#NAME?</v>
      </c>
    </row>
    <row r="726" spans="4:11" x14ac:dyDescent="0.25">
      <c r="D726" t="e">
        <f ca="1">solve_for_c('True_Odds_Calculator_3-way'!A721,'True_Odds_Calculator_3-way'!B721,'True_Odds_Calculator_3-way'!C721,'Log_working_3-way'!B$1,'Log_working_3-way'!B$2)</f>
        <v>#NAME?</v>
      </c>
      <c r="F726" s="6" t="e">
        <f ca="1">IF('Log_working_3-way'!D726="","",1/'True_Odds_Calculator_3-way'!N721+1/'True_Odds_Calculator_3-way'!O721+1/'True_Odds_Calculator_3-way'!#REF!-1)</f>
        <v>#NAME?</v>
      </c>
      <c r="H726" s="6" t="e">
        <f ca="1">IF('Log_working_3-way'!$D726="","",'True_Odds_Calculator_3-way'!N721/'True_Odds_Calculator_3-way'!A721-1)</f>
        <v>#NAME?</v>
      </c>
      <c r="I726" s="6" t="e">
        <f ca="1">IF('Log_working_3-way'!$D726="","",'True_Odds_Calculator_3-way'!O721/'True_Odds_Calculator_3-way'!B721-1)</f>
        <v>#NAME?</v>
      </c>
      <c r="J726" s="6" t="e">
        <f ca="1">IF('Log_working_3-way'!$D726="","",'True_Odds_Calculator_3-way'!#REF!/'True_Odds_Calculator_3-way'!C721-1)</f>
        <v>#NAME?</v>
      </c>
      <c r="K726" s="6" t="e">
        <f ca="1">IF('Log_working_3-way'!$D726="","",1/'True_Odds_Calculator_3-way'!A721+1/'True_Odds_Calculator_3-way'!B721+1/'True_Odds_Calculator_3-way'!C721-1)</f>
        <v>#NAME?</v>
      </c>
    </row>
    <row r="727" spans="4:11" x14ac:dyDescent="0.25">
      <c r="D727" t="e">
        <f ca="1">solve_for_c('True_Odds_Calculator_3-way'!A722,'True_Odds_Calculator_3-way'!B722,'True_Odds_Calculator_3-way'!C722,'Log_working_3-way'!B$1,'Log_working_3-way'!B$2)</f>
        <v>#NAME?</v>
      </c>
      <c r="F727" s="6" t="e">
        <f ca="1">IF('Log_working_3-way'!D727="","",1/'True_Odds_Calculator_3-way'!N722+1/'True_Odds_Calculator_3-way'!O722+1/'True_Odds_Calculator_3-way'!#REF!-1)</f>
        <v>#NAME?</v>
      </c>
      <c r="H727" s="6" t="e">
        <f ca="1">IF('Log_working_3-way'!$D727="","",'True_Odds_Calculator_3-way'!N722/'True_Odds_Calculator_3-way'!A722-1)</f>
        <v>#NAME?</v>
      </c>
      <c r="I727" s="6" t="e">
        <f ca="1">IF('Log_working_3-way'!$D727="","",'True_Odds_Calculator_3-way'!O722/'True_Odds_Calculator_3-way'!B722-1)</f>
        <v>#NAME?</v>
      </c>
      <c r="J727" s="6" t="e">
        <f ca="1">IF('Log_working_3-way'!$D727="","",'True_Odds_Calculator_3-way'!#REF!/'True_Odds_Calculator_3-way'!C722-1)</f>
        <v>#NAME?</v>
      </c>
      <c r="K727" s="6" t="e">
        <f ca="1">IF('Log_working_3-way'!$D727="","",1/'True_Odds_Calculator_3-way'!A722+1/'True_Odds_Calculator_3-way'!B722+1/'True_Odds_Calculator_3-way'!C722-1)</f>
        <v>#NAME?</v>
      </c>
    </row>
    <row r="728" spans="4:11" x14ac:dyDescent="0.25">
      <c r="D728" t="e">
        <f ca="1">solve_for_c('True_Odds_Calculator_3-way'!A723,'True_Odds_Calculator_3-way'!B723,'True_Odds_Calculator_3-way'!C723,'Log_working_3-way'!B$1,'Log_working_3-way'!B$2)</f>
        <v>#NAME?</v>
      </c>
      <c r="F728" s="6" t="e">
        <f ca="1">IF('Log_working_3-way'!D728="","",1/'True_Odds_Calculator_3-way'!N723+1/'True_Odds_Calculator_3-way'!O723+1/'True_Odds_Calculator_3-way'!#REF!-1)</f>
        <v>#NAME?</v>
      </c>
      <c r="H728" s="6" t="e">
        <f ca="1">IF('Log_working_3-way'!$D728="","",'True_Odds_Calculator_3-way'!N723/'True_Odds_Calculator_3-way'!A723-1)</f>
        <v>#NAME?</v>
      </c>
      <c r="I728" s="6" t="e">
        <f ca="1">IF('Log_working_3-way'!$D728="","",'True_Odds_Calculator_3-way'!O723/'True_Odds_Calculator_3-way'!B723-1)</f>
        <v>#NAME?</v>
      </c>
      <c r="J728" s="6" t="e">
        <f ca="1">IF('Log_working_3-way'!$D728="","",'True_Odds_Calculator_3-way'!#REF!/'True_Odds_Calculator_3-way'!C723-1)</f>
        <v>#NAME?</v>
      </c>
      <c r="K728" s="6" t="e">
        <f ca="1">IF('Log_working_3-way'!$D728="","",1/'True_Odds_Calculator_3-way'!A723+1/'True_Odds_Calculator_3-way'!B723+1/'True_Odds_Calculator_3-way'!C723-1)</f>
        <v>#NAME?</v>
      </c>
    </row>
    <row r="729" spans="4:11" x14ac:dyDescent="0.25">
      <c r="D729" t="e">
        <f ca="1">solve_for_c('True_Odds_Calculator_3-way'!A724,'True_Odds_Calculator_3-way'!B724,'True_Odds_Calculator_3-way'!C724,'Log_working_3-way'!B$1,'Log_working_3-way'!B$2)</f>
        <v>#NAME?</v>
      </c>
      <c r="F729" s="6" t="e">
        <f ca="1">IF('Log_working_3-way'!D729="","",1/'True_Odds_Calculator_3-way'!N724+1/'True_Odds_Calculator_3-way'!O724+1/'True_Odds_Calculator_3-way'!#REF!-1)</f>
        <v>#NAME?</v>
      </c>
      <c r="H729" s="6" t="e">
        <f ca="1">IF('Log_working_3-way'!$D729="","",'True_Odds_Calculator_3-way'!N724/'True_Odds_Calculator_3-way'!A724-1)</f>
        <v>#NAME?</v>
      </c>
      <c r="I729" s="6" t="e">
        <f ca="1">IF('Log_working_3-way'!$D729="","",'True_Odds_Calculator_3-way'!O724/'True_Odds_Calculator_3-way'!B724-1)</f>
        <v>#NAME?</v>
      </c>
      <c r="J729" s="6" t="e">
        <f ca="1">IF('Log_working_3-way'!$D729="","",'True_Odds_Calculator_3-way'!#REF!/'True_Odds_Calculator_3-way'!C724-1)</f>
        <v>#NAME?</v>
      </c>
      <c r="K729" s="6" t="e">
        <f ca="1">IF('Log_working_3-way'!$D729="","",1/'True_Odds_Calculator_3-way'!A724+1/'True_Odds_Calculator_3-way'!B724+1/'True_Odds_Calculator_3-way'!C724-1)</f>
        <v>#NAME?</v>
      </c>
    </row>
    <row r="730" spans="4:11" x14ac:dyDescent="0.25">
      <c r="D730" t="e">
        <f ca="1">solve_for_c('True_Odds_Calculator_3-way'!A725,'True_Odds_Calculator_3-way'!B725,'True_Odds_Calculator_3-way'!C725,'Log_working_3-way'!B$1,'Log_working_3-way'!B$2)</f>
        <v>#NAME?</v>
      </c>
      <c r="F730" s="6" t="e">
        <f ca="1">IF('Log_working_3-way'!D730="","",1/'True_Odds_Calculator_3-way'!N725+1/'True_Odds_Calculator_3-way'!O725+1/'True_Odds_Calculator_3-way'!#REF!-1)</f>
        <v>#NAME?</v>
      </c>
      <c r="H730" s="6" t="e">
        <f ca="1">IF('Log_working_3-way'!$D730="","",'True_Odds_Calculator_3-way'!N725/'True_Odds_Calculator_3-way'!A725-1)</f>
        <v>#NAME?</v>
      </c>
      <c r="I730" s="6" t="e">
        <f ca="1">IF('Log_working_3-way'!$D730="","",'True_Odds_Calculator_3-way'!O725/'True_Odds_Calculator_3-way'!B725-1)</f>
        <v>#NAME?</v>
      </c>
      <c r="J730" s="6" t="e">
        <f ca="1">IF('Log_working_3-way'!$D730="","",'True_Odds_Calculator_3-way'!#REF!/'True_Odds_Calculator_3-way'!C725-1)</f>
        <v>#NAME?</v>
      </c>
      <c r="K730" s="6" t="e">
        <f ca="1">IF('Log_working_3-way'!$D730="","",1/'True_Odds_Calculator_3-way'!A725+1/'True_Odds_Calculator_3-way'!B725+1/'True_Odds_Calculator_3-way'!C725-1)</f>
        <v>#NAME?</v>
      </c>
    </row>
    <row r="731" spans="4:11" x14ac:dyDescent="0.25">
      <c r="D731" t="e">
        <f ca="1">solve_for_c('True_Odds_Calculator_3-way'!A726,'True_Odds_Calculator_3-way'!B726,'True_Odds_Calculator_3-way'!C726,'Log_working_3-way'!B$1,'Log_working_3-way'!B$2)</f>
        <v>#NAME?</v>
      </c>
      <c r="F731" s="6" t="e">
        <f ca="1">IF('Log_working_3-way'!D731="","",1/'True_Odds_Calculator_3-way'!N726+1/'True_Odds_Calculator_3-way'!O726+1/'True_Odds_Calculator_3-way'!#REF!-1)</f>
        <v>#NAME?</v>
      </c>
      <c r="H731" s="6" t="e">
        <f ca="1">IF('Log_working_3-way'!$D731="","",'True_Odds_Calculator_3-way'!N726/'True_Odds_Calculator_3-way'!A726-1)</f>
        <v>#NAME?</v>
      </c>
      <c r="I731" s="6" t="e">
        <f ca="1">IF('Log_working_3-way'!$D731="","",'True_Odds_Calculator_3-way'!O726/'True_Odds_Calculator_3-way'!B726-1)</f>
        <v>#NAME?</v>
      </c>
      <c r="J731" s="6" t="e">
        <f ca="1">IF('Log_working_3-way'!$D731="","",'True_Odds_Calculator_3-way'!#REF!/'True_Odds_Calculator_3-way'!C726-1)</f>
        <v>#NAME?</v>
      </c>
      <c r="K731" s="6" t="e">
        <f ca="1">IF('Log_working_3-way'!$D731="","",1/'True_Odds_Calculator_3-way'!A726+1/'True_Odds_Calculator_3-way'!B726+1/'True_Odds_Calculator_3-way'!C726-1)</f>
        <v>#NAME?</v>
      </c>
    </row>
    <row r="732" spans="4:11" x14ac:dyDescent="0.25">
      <c r="D732" t="e">
        <f ca="1">solve_for_c('True_Odds_Calculator_3-way'!A727,'True_Odds_Calculator_3-way'!B727,'True_Odds_Calculator_3-way'!C727,'Log_working_3-way'!B$1,'Log_working_3-way'!B$2)</f>
        <v>#NAME?</v>
      </c>
      <c r="F732" s="6" t="e">
        <f ca="1">IF('Log_working_3-way'!D732="","",1/'True_Odds_Calculator_3-way'!N727+1/'True_Odds_Calculator_3-way'!O727+1/'True_Odds_Calculator_3-way'!#REF!-1)</f>
        <v>#NAME?</v>
      </c>
      <c r="H732" s="6" t="e">
        <f ca="1">IF('Log_working_3-way'!$D732="","",'True_Odds_Calculator_3-way'!N727/'True_Odds_Calculator_3-way'!A727-1)</f>
        <v>#NAME?</v>
      </c>
      <c r="I732" s="6" t="e">
        <f ca="1">IF('Log_working_3-way'!$D732="","",'True_Odds_Calculator_3-way'!O727/'True_Odds_Calculator_3-way'!B727-1)</f>
        <v>#NAME?</v>
      </c>
      <c r="J732" s="6" t="e">
        <f ca="1">IF('Log_working_3-way'!$D732="","",'True_Odds_Calculator_3-way'!#REF!/'True_Odds_Calculator_3-way'!C727-1)</f>
        <v>#NAME?</v>
      </c>
      <c r="K732" s="6" t="e">
        <f ca="1">IF('Log_working_3-way'!$D732="","",1/'True_Odds_Calculator_3-way'!A727+1/'True_Odds_Calculator_3-way'!B727+1/'True_Odds_Calculator_3-way'!C727-1)</f>
        <v>#NAME?</v>
      </c>
    </row>
    <row r="733" spans="4:11" x14ac:dyDescent="0.25">
      <c r="D733" t="e">
        <f ca="1">solve_for_c('True_Odds_Calculator_3-way'!A728,'True_Odds_Calculator_3-way'!B728,'True_Odds_Calculator_3-way'!C728,'Log_working_3-way'!B$1,'Log_working_3-way'!B$2)</f>
        <v>#NAME?</v>
      </c>
      <c r="F733" s="6" t="e">
        <f ca="1">IF('Log_working_3-way'!D733="","",1/'True_Odds_Calculator_3-way'!N728+1/'True_Odds_Calculator_3-way'!O728+1/'True_Odds_Calculator_3-way'!#REF!-1)</f>
        <v>#NAME?</v>
      </c>
      <c r="H733" s="6" t="e">
        <f ca="1">IF('Log_working_3-way'!$D733="","",'True_Odds_Calculator_3-way'!N728/'True_Odds_Calculator_3-way'!A728-1)</f>
        <v>#NAME?</v>
      </c>
      <c r="I733" s="6" t="e">
        <f ca="1">IF('Log_working_3-way'!$D733="","",'True_Odds_Calculator_3-way'!O728/'True_Odds_Calculator_3-way'!B728-1)</f>
        <v>#NAME?</v>
      </c>
      <c r="J733" s="6" t="e">
        <f ca="1">IF('Log_working_3-way'!$D733="","",'True_Odds_Calculator_3-way'!#REF!/'True_Odds_Calculator_3-way'!C728-1)</f>
        <v>#NAME?</v>
      </c>
      <c r="K733" s="6" t="e">
        <f ca="1">IF('Log_working_3-way'!$D733="","",1/'True_Odds_Calculator_3-way'!A728+1/'True_Odds_Calculator_3-way'!B728+1/'True_Odds_Calculator_3-way'!C728-1)</f>
        <v>#NAME?</v>
      </c>
    </row>
    <row r="734" spans="4:11" x14ac:dyDescent="0.25">
      <c r="D734" t="e">
        <f ca="1">solve_for_c('True_Odds_Calculator_3-way'!A729,'True_Odds_Calculator_3-way'!B729,'True_Odds_Calculator_3-way'!C729,'Log_working_3-way'!B$1,'Log_working_3-way'!B$2)</f>
        <v>#NAME?</v>
      </c>
      <c r="F734" s="6" t="e">
        <f ca="1">IF('Log_working_3-way'!D734="","",1/'True_Odds_Calculator_3-way'!N729+1/'True_Odds_Calculator_3-way'!O729+1/'True_Odds_Calculator_3-way'!#REF!-1)</f>
        <v>#NAME?</v>
      </c>
      <c r="H734" s="6" t="e">
        <f ca="1">IF('Log_working_3-way'!$D734="","",'True_Odds_Calculator_3-way'!N729/'True_Odds_Calculator_3-way'!A729-1)</f>
        <v>#NAME?</v>
      </c>
      <c r="I734" s="6" t="e">
        <f ca="1">IF('Log_working_3-way'!$D734="","",'True_Odds_Calculator_3-way'!O729/'True_Odds_Calculator_3-way'!B729-1)</f>
        <v>#NAME?</v>
      </c>
      <c r="J734" s="6" t="e">
        <f ca="1">IF('Log_working_3-way'!$D734="","",'True_Odds_Calculator_3-way'!#REF!/'True_Odds_Calculator_3-way'!C729-1)</f>
        <v>#NAME?</v>
      </c>
      <c r="K734" s="6" t="e">
        <f ca="1">IF('Log_working_3-way'!$D734="","",1/'True_Odds_Calculator_3-way'!A729+1/'True_Odds_Calculator_3-way'!B729+1/'True_Odds_Calculator_3-way'!C729-1)</f>
        <v>#NAME?</v>
      </c>
    </row>
    <row r="735" spans="4:11" x14ac:dyDescent="0.25">
      <c r="D735" t="e">
        <f ca="1">solve_for_c('True_Odds_Calculator_3-way'!A730,'True_Odds_Calculator_3-way'!B730,'True_Odds_Calculator_3-way'!C730,'Log_working_3-way'!B$1,'Log_working_3-way'!B$2)</f>
        <v>#NAME?</v>
      </c>
      <c r="F735" s="6" t="e">
        <f ca="1">IF('Log_working_3-way'!D735="","",1/'True_Odds_Calculator_3-way'!N730+1/'True_Odds_Calculator_3-way'!O730+1/'True_Odds_Calculator_3-way'!#REF!-1)</f>
        <v>#NAME?</v>
      </c>
      <c r="H735" s="6" t="e">
        <f ca="1">IF('Log_working_3-way'!$D735="","",'True_Odds_Calculator_3-way'!N730/'True_Odds_Calculator_3-way'!A730-1)</f>
        <v>#NAME?</v>
      </c>
      <c r="I735" s="6" t="e">
        <f ca="1">IF('Log_working_3-way'!$D735="","",'True_Odds_Calculator_3-way'!O730/'True_Odds_Calculator_3-way'!B730-1)</f>
        <v>#NAME?</v>
      </c>
      <c r="J735" s="6" t="e">
        <f ca="1">IF('Log_working_3-way'!$D735="","",'True_Odds_Calculator_3-way'!#REF!/'True_Odds_Calculator_3-way'!C730-1)</f>
        <v>#NAME?</v>
      </c>
      <c r="K735" s="6" t="e">
        <f ca="1">IF('Log_working_3-way'!$D735="","",1/'True_Odds_Calculator_3-way'!A730+1/'True_Odds_Calculator_3-way'!B730+1/'True_Odds_Calculator_3-way'!C730-1)</f>
        <v>#NAME?</v>
      </c>
    </row>
    <row r="736" spans="4:11" x14ac:dyDescent="0.25">
      <c r="D736" t="e">
        <f ca="1">solve_for_c('True_Odds_Calculator_3-way'!A731,'True_Odds_Calculator_3-way'!B731,'True_Odds_Calculator_3-way'!C731,'Log_working_3-way'!B$1,'Log_working_3-way'!B$2)</f>
        <v>#NAME?</v>
      </c>
      <c r="F736" s="6" t="e">
        <f ca="1">IF('Log_working_3-way'!D736="","",1/'True_Odds_Calculator_3-way'!N731+1/'True_Odds_Calculator_3-way'!O731+1/'True_Odds_Calculator_3-way'!#REF!-1)</f>
        <v>#NAME?</v>
      </c>
      <c r="H736" s="6" t="e">
        <f ca="1">IF('Log_working_3-way'!$D736="","",'True_Odds_Calculator_3-way'!N731/'True_Odds_Calculator_3-way'!A731-1)</f>
        <v>#NAME?</v>
      </c>
      <c r="I736" s="6" t="e">
        <f ca="1">IF('Log_working_3-way'!$D736="","",'True_Odds_Calculator_3-way'!O731/'True_Odds_Calculator_3-way'!B731-1)</f>
        <v>#NAME?</v>
      </c>
      <c r="J736" s="6" t="e">
        <f ca="1">IF('Log_working_3-way'!$D736="","",'True_Odds_Calculator_3-way'!#REF!/'True_Odds_Calculator_3-way'!C731-1)</f>
        <v>#NAME?</v>
      </c>
      <c r="K736" s="6" t="e">
        <f ca="1">IF('Log_working_3-way'!$D736="","",1/'True_Odds_Calculator_3-way'!A731+1/'True_Odds_Calculator_3-way'!B731+1/'True_Odds_Calculator_3-way'!C731-1)</f>
        <v>#NAME?</v>
      </c>
    </row>
    <row r="737" spans="4:11" x14ac:dyDescent="0.25">
      <c r="D737" t="e">
        <f ca="1">solve_for_c('True_Odds_Calculator_3-way'!A732,'True_Odds_Calculator_3-way'!B732,'True_Odds_Calculator_3-way'!C732,'Log_working_3-way'!B$1,'Log_working_3-way'!B$2)</f>
        <v>#NAME?</v>
      </c>
      <c r="F737" s="6" t="e">
        <f ca="1">IF('Log_working_3-way'!D737="","",1/'True_Odds_Calculator_3-way'!N732+1/'True_Odds_Calculator_3-way'!O732+1/'True_Odds_Calculator_3-way'!#REF!-1)</f>
        <v>#NAME?</v>
      </c>
      <c r="H737" s="6" t="e">
        <f ca="1">IF('Log_working_3-way'!$D737="","",'True_Odds_Calculator_3-way'!N732/'True_Odds_Calculator_3-way'!A732-1)</f>
        <v>#NAME?</v>
      </c>
      <c r="I737" s="6" t="e">
        <f ca="1">IF('Log_working_3-way'!$D737="","",'True_Odds_Calculator_3-way'!O732/'True_Odds_Calculator_3-way'!B732-1)</f>
        <v>#NAME?</v>
      </c>
      <c r="J737" s="6" t="e">
        <f ca="1">IF('Log_working_3-way'!$D737="","",'True_Odds_Calculator_3-way'!#REF!/'True_Odds_Calculator_3-way'!C732-1)</f>
        <v>#NAME?</v>
      </c>
      <c r="K737" s="6" t="e">
        <f ca="1">IF('Log_working_3-way'!$D737="","",1/'True_Odds_Calculator_3-way'!A732+1/'True_Odds_Calculator_3-way'!B732+1/'True_Odds_Calculator_3-way'!C732-1)</f>
        <v>#NAME?</v>
      </c>
    </row>
    <row r="738" spans="4:11" x14ac:dyDescent="0.25">
      <c r="D738" t="e">
        <f ca="1">solve_for_c('True_Odds_Calculator_3-way'!A733,'True_Odds_Calculator_3-way'!B733,'True_Odds_Calculator_3-way'!C733,'Log_working_3-way'!B$1,'Log_working_3-way'!B$2)</f>
        <v>#NAME?</v>
      </c>
      <c r="F738" s="6" t="e">
        <f ca="1">IF('Log_working_3-way'!D738="","",1/'True_Odds_Calculator_3-way'!N733+1/'True_Odds_Calculator_3-way'!O733+1/'True_Odds_Calculator_3-way'!#REF!-1)</f>
        <v>#NAME?</v>
      </c>
      <c r="H738" s="6" t="e">
        <f ca="1">IF('Log_working_3-way'!$D738="","",'True_Odds_Calculator_3-way'!N733/'True_Odds_Calculator_3-way'!A733-1)</f>
        <v>#NAME?</v>
      </c>
      <c r="I738" s="6" t="e">
        <f ca="1">IF('Log_working_3-way'!$D738="","",'True_Odds_Calculator_3-way'!O733/'True_Odds_Calculator_3-way'!B733-1)</f>
        <v>#NAME?</v>
      </c>
      <c r="J738" s="6" t="e">
        <f ca="1">IF('Log_working_3-way'!$D738="","",'True_Odds_Calculator_3-way'!#REF!/'True_Odds_Calculator_3-way'!C733-1)</f>
        <v>#NAME?</v>
      </c>
      <c r="K738" s="6" t="e">
        <f ca="1">IF('Log_working_3-way'!$D738="","",1/'True_Odds_Calculator_3-way'!A733+1/'True_Odds_Calculator_3-way'!B733+1/'True_Odds_Calculator_3-way'!C733-1)</f>
        <v>#NAME?</v>
      </c>
    </row>
    <row r="739" spans="4:11" x14ac:dyDescent="0.25">
      <c r="D739" t="e">
        <f ca="1">solve_for_c('True_Odds_Calculator_3-way'!A734,'True_Odds_Calculator_3-way'!B734,'True_Odds_Calculator_3-way'!C734,'Log_working_3-way'!B$1,'Log_working_3-way'!B$2)</f>
        <v>#NAME?</v>
      </c>
      <c r="F739" s="6" t="e">
        <f ca="1">IF('Log_working_3-way'!D739="","",1/'True_Odds_Calculator_3-way'!N734+1/'True_Odds_Calculator_3-way'!O734+1/'True_Odds_Calculator_3-way'!#REF!-1)</f>
        <v>#NAME?</v>
      </c>
      <c r="H739" s="6" t="e">
        <f ca="1">IF('Log_working_3-way'!$D739="","",'True_Odds_Calculator_3-way'!N734/'True_Odds_Calculator_3-way'!A734-1)</f>
        <v>#NAME?</v>
      </c>
      <c r="I739" s="6" t="e">
        <f ca="1">IF('Log_working_3-way'!$D739="","",'True_Odds_Calculator_3-way'!O734/'True_Odds_Calculator_3-way'!B734-1)</f>
        <v>#NAME?</v>
      </c>
      <c r="J739" s="6" t="e">
        <f ca="1">IF('Log_working_3-way'!$D739="","",'True_Odds_Calculator_3-way'!#REF!/'True_Odds_Calculator_3-way'!C734-1)</f>
        <v>#NAME?</v>
      </c>
      <c r="K739" s="6" t="e">
        <f ca="1">IF('Log_working_3-way'!$D739="","",1/'True_Odds_Calculator_3-way'!A734+1/'True_Odds_Calculator_3-way'!B734+1/'True_Odds_Calculator_3-way'!C734-1)</f>
        <v>#NAME?</v>
      </c>
    </row>
    <row r="740" spans="4:11" x14ac:dyDescent="0.25">
      <c r="D740" t="e">
        <f ca="1">solve_for_c('True_Odds_Calculator_3-way'!A735,'True_Odds_Calculator_3-way'!B735,'True_Odds_Calculator_3-way'!C735,'Log_working_3-way'!B$1,'Log_working_3-way'!B$2)</f>
        <v>#NAME?</v>
      </c>
      <c r="F740" s="6" t="e">
        <f ca="1">IF('Log_working_3-way'!D740="","",1/'True_Odds_Calculator_3-way'!N735+1/'True_Odds_Calculator_3-way'!O735+1/'True_Odds_Calculator_3-way'!#REF!-1)</f>
        <v>#NAME?</v>
      </c>
      <c r="H740" s="6" t="e">
        <f ca="1">IF('Log_working_3-way'!$D740="","",'True_Odds_Calculator_3-way'!N735/'True_Odds_Calculator_3-way'!A735-1)</f>
        <v>#NAME?</v>
      </c>
      <c r="I740" s="6" t="e">
        <f ca="1">IF('Log_working_3-way'!$D740="","",'True_Odds_Calculator_3-way'!O735/'True_Odds_Calculator_3-way'!B735-1)</f>
        <v>#NAME?</v>
      </c>
      <c r="J740" s="6" t="e">
        <f ca="1">IF('Log_working_3-way'!$D740="","",'True_Odds_Calculator_3-way'!#REF!/'True_Odds_Calculator_3-way'!C735-1)</f>
        <v>#NAME?</v>
      </c>
      <c r="K740" s="6" t="e">
        <f ca="1">IF('Log_working_3-way'!$D740="","",1/'True_Odds_Calculator_3-way'!A735+1/'True_Odds_Calculator_3-way'!B735+1/'True_Odds_Calculator_3-way'!C735-1)</f>
        <v>#NAME?</v>
      </c>
    </row>
    <row r="741" spans="4:11" x14ac:dyDescent="0.25">
      <c r="D741" t="e">
        <f ca="1">solve_for_c('True_Odds_Calculator_3-way'!A736,'True_Odds_Calculator_3-way'!B736,'True_Odds_Calculator_3-way'!C736,'Log_working_3-way'!B$1,'Log_working_3-way'!B$2)</f>
        <v>#NAME?</v>
      </c>
      <c r="F741" s="6" t="e">
        <f ca="1">IF('Log_working_3-way'!D741="","",1/'True_Odds_Calculator_3-way'!N736+1/'True_Odds_Calculator_3-way'!O736+1/'True_Odds_Calculator_3-way'!#REF!-1)</f>
        <v>#NAME?</v>
      </c>
      <c r="H741" s="6" t="e">
        <f ca="1">IF('Log_working_3-way'!$D741="","",'True_Odds_Calculator_3-way'!N736/'True_Odds_Calculator_3-way'!A736-1)</f>
        <v>#NAME?</v>
      </c>
      <c r="I741" s="6" t="e">
        <f ca="1">IF('Log_working_3-way'!$D741="","",'True_Odds_Calculator_3-way'!O736/'True_Odds_Calculator_3-way'!B736-1)</f>
        <v>#NAME?</v>
      </c>
      <c r="J741" s="6" t="e">
        <f ca="1">IF('Log_working_3-way'!$D741="","",'True_Odds_Calculator_3-way'!#REF!/'True_Odds_Calculator_3-way'!C736-1)</f>
        <v>#NAME?</v>
      </c>
      <c r="K741" s="6" t="e">
        <f ca="1">IF('Log_working_3-way'!$D741="","",1/'True_Odds_Calculator_3-way'!A736+1/'True_Odds_Calculator_3-way'!B736+1/'True_Odds_Calculator_3-way'!C736-1)</f>
        <v>#NAME?</v>
      </c>
    </row>
    <row r="742" spans="4:11" x14ac:dyDescent="0.25">
      <c r="D742" t="e">
        <f ca="1">solve_for_c('True_Odds_Calculator_3-way'!A737,'True_Odds_Calculator_3-way'!B737,'True_Odds_Calculator_3-way'!C737,'Log_working_3-way'!B$1,'Log_working_3-way'!B$2)</f>
        <v>#NAME?</v>
      </c>
      <c r="F742" s="6" t="e">
        <f ca="1">IF('Log_working_3-way'!D742="","",1/'True_Odds_Calculator_3-way'!N737+1/'True_Odds_Calculator_3-way'!O737+1/'True_Odds_Calculator_3-way'!#REF!-1)</f>
        <v>#NAME?</v>
      </c>
      <c r="H742" s="6" t="e">
        <f ca="1">IF('Log_working_3-way'!$D742="","",'True_Odds_Calculator_3-way'!N737/'True_Odds_Calculator_3-way'!A737-1)</f>
        <v>#NAME?</v>
      </c>
      <c r="I742" s="6" t="e">
        <f ca="1">IF('Log_working_3-way'!$D742="","",'True_Odds_Calculator_3-way'!O737/'True_Odds_Calculator_3-way'!B737-1)</f>
        <v>#NAME?</v>
      </c>
      <c r="J742" s="6" t="e">
        <f ca="1">IF('Log_working_3-way'!$D742="","",'True_Odds_Calculator_3-way'!#REF!/'True_Odds_Calculator_3-way'!C737-1)</f>
        <v>#NAME?</v>
      </c>
      <c r="K742" s="6" t="e">
        <f ca="1">IF('Log_working_3-way'!$D742="","",1/'True_Odds_Calculator_3-way'!A737+1/'True_Odds_Calculator_3-way'!B737+1/'True_Odds_Calculator_3-way'!C737-1)</f>
        <v>#NAME?</v>
      </c>
    </row>
    <row r="743" spans="4:11" x14ac:dyDescent="0.25">
      <c r="D743" t="e">
        <f ca="1">solve_for_c('True_Odds_Calculator_3-way'!A738,'True_Odds_Calculator_3-way'!B738,'True_Odds_Calculator_3-way'!C738,'Log_working_3-way'!B$1,'Log_working_3-way'!B$2)</f>
        <v>#NAME?</v>
      </c>
      <c r="F743" s="6" t="e">
        <f ca="1">IF('Log_working_3-way'!D743="","",1/'True_Odds_Calculator_3-way'!N738+1/'True_Odds_Calculator_3-way'!O738+1/'True_Odds_Calculator_3-way'!#REF!-1)</f>
        <v>#NAME?</v>
      </c>
      <c r="H743" s="6" t="e">
        <f ca="1">IF('Log_working_3-way'!$D743="","",'True_Odds_Calculator_3-way'!N738/'True_Odds_Calculator_3-way'!A738-1)</f>
        <v>#NAME?</v>
      </c>
      <c r="I743" s="6" t="e">
        <f ca="1">IF('Log_working_3-way'!$D743="","",'True_Odds_Calculator_3-way'!O738/'True_Odds_Calculator_3-way'!B738-1)</f>
        <v>#NAME?</v>
      </c>
      <c r="J743" s="6" t="e">
        <f ca="1">IF('Log_working_3-way'!$D743="","",'True_Odds_Calculator_3-way'!#REF!/'True_Odds_Calculator_3-way'!C738-1)</f>
        <v>#NAME?</v>
      </c>
      <c r="K743" s="6" t="e">
        <f ca="1">IF('Log_working_3-way'!$D743="","",1/'True_Odds_Calculator_3-way'!A738+1/'True_Odds_Calculator_3-way'!B738+1/'True_Odds_Calculator_3-way'!C738-1)</f>
        <v>#NAME?</v>
      </c>
    </row>
    <row r="744" spans="4:11" x14ac:dyDescent="0.25">
      <c r="D744" t="e">
        <f ca="1">solve_for_c('True_Odds_Calculator_3-way'!A739,'True_Odds_Calculator_3-way'!B739,'True_Odds_Calculator_3-way'!C739,'Log_working_3-way'!B$1,'Log_working_3-way'!B$2)</f>
        <v>#NAME?</v>
      </c>
      <c r="F744" s="6" t="e">
        <f ca="1">IF('Log_working_3-way'!D744="","",1/'True_Odds_Calculator_3-way'!N739+1/'True_Odds_Calculator_3-way'!O739+1/'True_Odds_Calculator_3-way'!#REF!-1)</f>
        <v>#NAME?</v>
      </c>
      <c r="H744" s="6" t="e">
        <f ca="1">IF('Log_working_3-way'!$D744="","",'True_Odds_Calculator_3-way'!N739/'True_Odds_Calculator_3-way'!A739-1)</f>
        <v>#NAME?</v>
      </c>
      <c r="I744" s="6" t="e">
        <f ca="1">IF('Log_working_3-way'!$D744="","",'True_Odds_Calculator_3-way'!O739/'True_Odds_Calculator_3-way'!B739-1)</f>
        <v>#NAME?</v>
      </c>
      <c r="J744" s="6" t="e">
        <f ca="1">IF('Log_working_3-way'!$D744="","",'True_Odds_Calculator_3-way'!#REF!/'True_Odds_Calculator_3-way'!C739-1)</f>
        <v>#NAME?</v>
      </c>
      <c r="K744" s="6" t="e">
        <f ca="1">IF('Log_working_3-way'!$D744="","",1/'True_Odds_Calculator_3-way'!A739+1/'True_Odds_Calculator_3-way'!B739+1/'True_Odds_Calculator_3-way'!C739-1)</f>
        <v>#NAME?</v>
      </c>
    </row>
    <row r="745" spans="4:11" x14ac:dyDescent="0.25">
      <c r="D745" t="e">
        <f ca="1">solve_for_c('True_Odds_Calculator_3-way'!A740,'True_Odds_Calculator_3-way'!B740,'True_Odds_Calculator_3-way'!C740,'Log_working_3-way'!B$1,'Log_working_3-way'!B$2)</f>
        <v>#NAME?</v>
      </c>
      <c r="F745" s="6" t="e">
        <f ca="1">IF('Log_working_3-way'!D745="","",1/'True_Odds_Calculator_3-way'!N740+1/'True_Odds_Calculator_3-way'!O740+1/'True_Odds_Calculator_3-way'!#REF!-1)</f>
        <v>#NAME?</v>
      </c>
      <c r="H745" s="6" t="e">
        <f ca="1">IF('Log_working_3-way'!$D745="","",'True_Odds_Calculator_3-way'!N740/'True_Odds_Calculator_3-way'!A740-1)</f>
        <v>#NAME?</v>
      </c>
      <c r="I745" s="6" t="e">
        <f ca="1">IF('Log_working_3-way'!$D745="","",'True_Odds_Calculator_3-way'!O740/'True_Odds_Calculator_3-way'!B740-1)</f>
        <v>#NAME?</v>
      </c>
      <c r="J745" s="6" t="e">
        <f ca="1">IF('Log_working_3-way'!$D745="","",'True_Odds_Calculator_3-way'!#REF!/'True_Odds_Calculator_3-way'!C740-1)</f>
        <v>#NAME?</v>
      </c>
      <c r="K745" s="6" t="e">
        <f ca="1">IF('Log_working_3-way'!$D745="","",1/'True_Odds_Calculator_3-way'!A740+1/'True_Odds_Calculator_3-way'!B740+1/'True_Odds_Calculator_3-way'!C740-1)</f>
        <v>#NAME?</v>
      </c>
    </row>
    <row r="746" spans="4:11" x14ac:dyDescent="0.25">
      <c r="D746" t="e">
        <f ca="1">solve_for_c('True_Odds_Calculator_3-way'!A741,'True_Odds_Calculator_3-way'!B741,'True_Odds_Calculator_3-way'!C741,'Log_working_3-way'!B$1,'Log_working_3-way'!B$2)</f>
        <v>#NAME?</v>
      </c>
      <c r="F746" s="6" t="e">
        <f ca="1">IF('Log_working_3-way'!D746="","",1/'True_Odds_Calculator_3-way'!N741+1/'True_Odds_Calculator_3-way'!O741+1/'True_Odds_Calculator_3-way'!#REF!-1)</f>
        <v>#NAME?</v>
      </c>
      <c r="H746" s="6" t="e">
        <f ca="1">IF('Log_working_3-way'!$D746="","",'True_Odds_Calculator_3-way'!N741/'True_Odds_Calculator_3-way'!A741-1)</f>
        <v>#NAME?</v>
      </c>
      <c r="I746" s="6" t="e">
        <f ca="1">IF('Log_working_3-way'!$D746="","",'True_Odds_Calculator_3-way'!O741/'True_Odds_Calculator_3-way'!B741-1)</f>
        <v>#NAME?</v>
      </c>
      <c r="J746" s="6" t="e">
        <f ca="1">IF('Log_working_3-way'!$D746="","",'True_Odds_Calculator_3-way'!#REF!/'True_Odds_Calculator_3-way'!C741-1)</f>
        <v>#NAME?</v>
      </c>
      <c r="K746" s="6" t="e">
        <f ca="1">IF('Log_working_3-way'!$D746="","",1/'True_Odds_Calculator_3-way'!A741+1/'True_Odds_Calculator_3-way'!B741+1/'True_Odds_Calculator_3-way'!C741-1)</f>
        <v>#NAME?</v>
      </c>
    </row>
    <row r="747" spans="4:11" x14ac:dyDescent="0.25">
      <c r="D747" t="e">
        <f ca="1">solve_for_c('True_Odds_Calculator_3-way'!A742,'True_Odds_Calculator_3-way'!B742,'True_Odds_Calculator_3-way'!C742,'Log_working_3-way'!B$1,'Log_working_3-way'!B$2)</f>
        <v>#NAME?</v>
      </c>
      <c r="F747" s="6" t="e">
        <f ca="1">IF('Log_working_3-way'!D747="","",1/'True_Odds_Calculator_3-way'!N742+1/'True_Odds_Calculator_3-way'!O742+1/'True_Odds_Calculator_3-way'!#REF!-1)</f>
        <v>#NAME?</v>
      </c>
      <c r="H747" s="6" t="e">
        <f ca="1">IF('Log_working_3-way'!$D747="","",'True_Odds_Calculator_3-way'!N742/'True_Odds_Calculator_3-way'!A742-1)</f>
        <v>#NAME?</v>
      </c>
      <c r="I747" s="6" t="e">
        <f ca="1">IF('Log_working_3-way'!$D747="","",'True_Odds_Calculator_3-way'!O742/'True_Odds_Calculator_3-way'!B742-1)</f>
        <v>#NAME?</v>
      </c>
      <c r="J747" s="6" t="e">
        <f ca="1">IF('Log_working_3-way'!$D747="","",'True_Odds_Calculator_3-way'!#REF!/'True_Odds_Calculator_3-way'!C742-1)</f>
        <v>#NAME?</v>
      </c>
      <c r="K747" s="6" t="e">
        <f ca="1">IF('Log_working_3-way'!$D747="","",1/'True_Odds_Calculator_3-way'!A742+1/'True_Odds_Calculator_3-way'!B742+1/'True_Odds_Calculator_3-way'!C742-1)</f>
        <v>#NAME?</v>
      </c>
    </row>
    <row r="748" spans="4:11" x14ac:dyDescent="0.25">
      <c r="D748" t="e">
        <f ca="1">solve_for_c('True_Odds_Calculator_3-way'!A743,'True_Odds_Calculator_3-way'!B743,'True_Odds_Calculator_3-way'!C743,'Log_working_3-way'!B$1,'Log_working_3-way'!B$2)</f>
        <v>#NAME?</v>
      </c>
      <c r="F748" s="6" t="e">
        <f ca="1">IF('Log_working_3-way'!D748="","",1/'True_Odds_Calculator_3-way'!N743+1/'True_Odds_Calculator_3-way'!O743+1/'True_Odds_Calculator_3-way'!#REF!-1)</f>
        <v>#NAME?</v>
      </c>
      <c r="H748" s="6" t="e">
        <f ca="1">IF('Log_working_3-way'!$D748="","",'True_Odds_Calculator_3-way'!N743/'True_Odds_Calculator_3-way'!A743-1)</f>
        <v>#NAME?</v>
      </c>
      <c r="I748" s="6" t="e">
        <f ca="1">IF('Log_working_3-way'!$D748="","",'True_Odds_Calculator_3-way'!O743/'True_Odds_Calculator_3-way'!B743-1)</f>
        <v>#NAME?</v>
      </c>
      <c r="J748" s="6" t="e">
        <f ca="1">IF('Log_working_3-way'!$D748="","",'True_Odds_Calculator_3-way'!#REF!/'True_Odds_Calculator_3-way'!C743-1)</f>
        <v>#NAME?</v>
      </c>
      <c r="K748" s="6" t="e">
        <f ca="1">IF('Log_working_3-way'!$D748="","",1/'True_Odds_Calculator_3-way'!A743+1/'True_Odds_Calculator_3-way'!B743+1/'True_Odds_Calculator_3-way'!C743-1)</f>
        <v>#NAME?</v>
      </c>
    </row>
    <row r="749" spans="4:11" x14ac:dyDescent="0.25">
      <c r="D749" t="e">
        <f ca="1">solve_for_c('True_Odds_Calculator_3-way'!A744,'True_Odds_Calculator_3-way'!B744,'True_Odds_Calculator_3-way'!C744,'Log_working_3-way'!B$1,'Log_working_3-way'!B$2)</f>
        <v>#NAME?</v>
      </c>
      <c r="F749" s="6" t="e">
        <f ca="1">IF('Log_working_3-way'!D749="","",1/'True_Odds_Calculator_3-way'!N744+1/'True_Odds_Calculator_3-way'!O744+1/'True_Odds_Calculator_3-way'!#REF!-1)</f>
        <v>#NAME?</v>
      </c>
      <c r="H749" s="6" t="e">
        <f ca="1">IF('Log_working_3-way'!$D749="","",'True_Odds_Calculator_3-way'!N744/'True_Odds_Calculator_3-way'!A744-1)</f>
        <v>#NAME?</v>
      </c>
      <c r="I749" s="6" t="e">
        <f ca="1">IF('Log_working_3-way'!$D749="","",'True_Odds_Calculator_3-way'!O744/'True_Odds_Calculator_3-way'!B744-1)</f>
        <v>#NAME?</v>
      </c>
      <c r="J749" s="6" t="e">
        <f ca="1">IF('Log_working_3-way'!$D749="","",'True_Odds_Calculator_3-way'!#REF!/'True_Odds_Calculator_3-way'!C744-1)</f>
        <v>#NAME?</v>
      </c>
      <c r="K749" s="6" t="e">
        <f ca="1">IF('Log_working_3-way'!$D749="","",1/'True_Odds_Calculator_3-way'!A744+1/'True_Odds_Calculator_3-way'!B744+1/'True_Odds_Calculator_3-way'!C744-1)</f>
        <v>#NAME?</v>
      </c>
    </row>
    <row r="750" spans="4:11" x14ac:dyDescent="0.25">
      <c r="D750" t="e">
        <f ca="1">solve_for_c('True_Odds_Calculator_3-way'!A745,'True_Odds_Calculator_3-way'!B745,'True_Odds_Calculator_3-way'!C745,'Log_working_3-way'!B$1,'Log_working_3-way'!B$2)</f>
        <v>#NAME?</v>
      </c>
      <c r="F750" s="6" t="e">
        <f ca="1">IF('Log_working_3-way'!D750="","",1/'True_Odds_Calculator_3-way'!N745+1/'True_Odds_Calculator_3-way'!O745+1/'True_Odds_Calculator_3-way'!#REF!-1)</f>
        <v>#NAME?</v>
      </c>
      <c r="H750" s="6" t="e">
        <f ca="1">IF('Log_working_3-way'!$D750="","",'True_Odds_Calculator_3-way'!N745/'True_Odds_Calculator_3-way'!A745-1)</f>
        <v>#NAME?</v>
      </c>
      <c r="I750" s="6" t="e">
        <f ca="1">IF('Log_working_3-way'!$D750="","",'True_Odds_Calculator_3-way'!O745/'True_Odds_Calculator_3-way'!B745-1)</f>
        <v>#NAME?</v>
      </c>
      <c r="J750" s="6" t="e">
        <f ca="1">IF('Log_working_3-way'!$D750="","",'True_Odds_Calculator_3-way'!#REF!/'True_Odds_Calculator_3-way'!C745-1)</f>
        <v>#NAME?</v>
      </c>
      <c r="K750" s="6" t="e">
        <f ca="1">IF('Log_working_3-way'!$D750="","",1/'True_Odds_Calculator_3-way'!A745+1/'True_Odds_Calculator_3-way'!B745+1/'True_Odds_Calculator_3-way'!C745-1)</f>
        <v>#NAME?</v>
      </c>
    </row>
    <row r="751" spans="4:11" x14ac:dyDescent="0.25">
      <c r="D751" t="e">
        <f ca="1">solve_for_c('True_Odds_Calculator_3-way'!A746,'True_Odds_Calculator_3-way'!B746,'True_Odds_Calculator_3-way'!C746,'Log_working_3-way'!B$1,'Log_working_3-way'!B$2)</f>
        <v>#NAME?</v>
      </c>
      <c r="F751" s="6" t="e">
        <f ca="1">IF('Log_working_3-way'!D751="","",1/'True_Odds_Calculator_3-way'!N746+1/'True_Odds_Calculator_3-way'!O746+1/'True_Odds_Calculator_3-way'!#REF!-1)</f>
        <v>#NAME?</v>
      </c>
      <c r="H751" s="6" t="e">
        <f ca="1">IF('Log_working_3-way'!$D751="","",'True_Odds_Calculator_3-way'!N746/'True_Odds_Calculator_3-way'!A746-1)</f>
        <v>#NAME?</v>
      </c>
      <c r="I751" s="6" t="e">
        <f ca="1">IF('Log_working_3-way'!$D751="","",'True_Odds_Calculator_3-way'!O746/'True_Odds_Calculator_3-way'!B746-1)</f>
        <v>#NAME?</v>
      </c>
      <c r="J751" s="6" t="e">
        <f ca="1">IF('Log_working_3-way'!$D751="","",'True_Odds_Calculator_3-way'!#REF!/'True_Odds_Calculator_3-way'!C746-1)</f>
        <v>#NAME?</v>
      </c>
      <c r="K751" s="6" t="e">
        <f ca="1">IF('Log_working_3-way'!$D751="","",1/'True_Odds_Calculator_3-way'!A746+1/'True_Odds_Calculator_3-way'!B746+1/'True_Odds_Calculator_3-way'!C746-1)</f>
        <v>#NAME?</v>
      </c>
    </row>
    <row r="752" spans="4:11" x14ac:dyDescent="0.25">
      <c r="D752" t="e">
        <f ca="1">solve_for_c('True_Odds_Calculator_3-way'!A747,'True_Odds_Calculator_3-way'!B747,'True_Odds_Calculator_3-way'!C747,'Log_working_3-way'!B$1,'Log_working_3-way'!B$2)</f>
        <v>#NAME?</v>
      </c>
      <c r="F752" s="6" t="e">
        <f ca="1">IF('Log_working_3-way'!D752="","",1/'True_Odds_Calculator_3-way'!N747+1/'True_Odds_Calculator_3-way'!O747+1/'True_Odds_Calculator_3-way'!#REF!-1)</f>
        <v>#NAME?</v>
      </c>
      <c r="H752" s="6" t="e">
        <f ca="1">IF('Log_working_3-way'!$D752="","",'True_Odds_Calculator_3-way'!N747/'True_Odds_Calculator_3-way'!A747-1)</f>
        <v>#NAME?</v>
      </c>
      <c r="I752" s="6" t="e">
        <f ca="1">IF('Log_working_3-way'!$D752="","",'True_Odds_Calculator_3-way'!O747/'True_Odds_Calculator_3-way'!B747-1)</f>
        <v>#NAME?</v>
      </c>
      <c r="J752" s="6" t="e">
        <f ca="1">IF('Log_working_3-way'!$D752="","",'True_Odds_Calculator_3-way'!#REF!/'True_Odds_Calculator_3-way'!C747-1)</f>
        <v>#NAME?</v>
      </c>
      <c r="K752" s="6" t="e">
        <f ca="1">IF('Log_working_3-way'!$D752="","",1/'True_Odds_Calculator_3-way'!A747+1/'True_Odds_Calculator_3-way'!B747+1/'True_Odds_Calculator_3-way'!C747-1)</f>
        <v>#NAME?</v>
      </c>
    </row>
    <row r="753" spans="4:11" x14ac:dyDescent="0.25">
      <c r="D753" t="e">
        <f ca="1">solve_for_c('True_Odds_Calculator_3-way'!A748,'True_Odds_Calculator_3-way'!B748,'True_Odds_Calculator_3-way'!C748,'Log_working_3-way'!B$1,'Log_working_3-way'!B$2)</f>
        <v>#NAME?</v>
      </c>
      <c r="F753" s="6" t="e">
        <f ca="1">IF('Log_working_3-way'!D753="","",1/'True_Odds_Calculator_3-way'!N748+1/'True_Odds_Calculator_3-way'!O748+1/'True_Odds_Calculator_3-way'!#REF!-1)</f>
        <v>#NAME?</v>
      </c>
      <c r="H753" s="6" t="e">
        <f ca="1">IF('Log_working_3-way'!$D753="","",'True_Odds_Calculator_3-way'!N748/'True_Odds_Calculator_3-way'!A748-1)</f>
        <v>#NAME?</v>
      </c>
      <c r="I753" s="6" t="e">
        <f ca="1">IF('Log_working_3-way'!$D753="","",'True_Odds_Calculator_3-way'!O748/'True_Odds_Calculator_3-way'!B748-1)</f>
        <v>#NAME?</v>
      </c>
      <c r="J753" s="6" t="e">
        <f ca="1">IF('Log_working_3-way'!$D753="","",'True_Odds_Calculator_3-way'!#REF!/'True_Odds_Calculator_3-way'!C748-1)</f>
        <v>#NAME?</v>
      </c>
      <c r="K753" s="6" t="e">
        <f ca="1">IF('Log_working_3-way'!$D753="","",1/'True_Odds_Calculator_3-way'!A748+1/'True_Odds_Calculator_3-way'!B748+1/'True_Odds_Calculator_3-way'!C748-1)</f>
        <v>#NAME?</v>
      </c>
    </row>
    <row r="754" spans="4:11" x14ac:dyDescent="0.25">
      <c r="D754" t="e">
        <f ca="1">solve_for_c('True_Odds_Calculator_3-way'!A749,'True_Odds_Calculator_3-way'!B749,'True_Odds_Calculator_3-way'!C749,'Log_working_3-way'!B$1,'Log_working_3-way'!B$2)</f>
        <v>#NAME?</v>
      </c>
      <c r="F754" s="6" t="e">
        <f ca="1">IF('Log_working_3-way'!D754="","",1/'True_Odds_Calculator_3-way'!N749+1/'True_Odds_Calculator_3-way'!O749+1/'True_Odds_Calculator_3-way'!#REF!-1)</f>
        <v>#NAME?</v>
      </c>
      <c r="H754" s="6" t="e">
        <f ca="1">IF('Log_working_3-way'!$D754="","",'True_Odds_Calculator_3-way'!N749/'True_Odds_Calculator_3-way'!A749-1)</f>
        <v>#NAME?</v>
      </c>
      <c r="I754" s="6" t="e">
        <f ca="1">IF('Log_working_3-way'!$D754="","",'True_Odds_Calculator_3-way'!O749/'True_Odds_Calculator_3-way'!B749-1)</f>
        <v>#NAME?</v>
      </c>
      <c r="J754" s="6" t="e">
        <f ca="1">IF('Log_working_3-way'!$D754="","",'True_Odds_Calculator_3-way'!#REF!/'True_Odds_Calculator_3-way'!C749-1)</f>
        <v>#NAME?</v>
      </c>
      <c r="K754" s="6" t="e">
        <f ca="1">IF('Log_working_3-way'!$D754="","",1/'True_Odds_Calculator_3-way'!A749+1/'True_Odds_Calculator_3-way'!B749+1/'True_Odds_Calculator_3-way'!C749-1)</f>
        <v>#NAME?</v>
      </c>
    </row>
    <row r="755" spans="4:11" x14ac:dyDescent="0.25">
      <c r="D755" t="e">
        <f ca="1">solve_for_c('True_Odds_Calculator_3-way'!A750,'True_Odds_Calculator_3-way'!B750,'True_Odds_Calculator_3-way'!C750,'Log_working_3-way'!B$1,'Log_working_3-way'!B$2)</f>
        <v>#NAME?</v>
      </c>
      <c r="F755" s="6" t="e">
        <f ca="1">IF('Log_working_3-way'!D755="","",1/'True_Odds_Calculator_3-way'!N750+1/'True_Odds_Calculator_3-way'!O750+1/'True_Odds_Calculator_3-way'!#REF!-1)</f>
        <v>#NAME?</v>
      </c>
      <c r="H755" s="6" t="e">
        <f ca="1">IF('Log_working_3-way'!$D755="","",'True_Odds_Calculator_3-way'!N750/'True_Odds_Calculator_3-way'!A750-1)</f>
        <v>#NAME?</v>
      </c>
      <c r="I755" s="6" t="e">
        <f ca="1">IF('Log_working_3-way'!$D755="","",'True_Odds_Calculator_3-way'!O750/'True_Odds_Calculator_3-way'!B750-1)</f>
        <v>#NAME?</v>
      </c>
      <c r="J755" s="6" t="e">
        <f ca="1">IF('Log_working_3-way'!$D755="","",'True_Odds_Calculator_3-way'!#REF!/'True_Odds_Calculator_3-way'!C750-1)</f>
        <v>#NAME?</v>
      </c>
      <c r="K755" s="6" t="e">
        <f ca="1">IF('Log_working_3-way'!$D755="","",1/'True_Odds_Calculator_3-way'!A750+1/'True_Odds_Calculator_3-way'!B750+1/'True_Odds_Calculator_3-way'!C750-1)</f>
        <v>#NAME?</v>
      </c>
    </row>
    <row r="756" spans="4:11" x14ac:dyDescent="0.25">
      <c r="D756" t="e">
        <f ca="1">solve_for_c('True_Odds_Calculator_3-way'!A751,'True_Odds_Calculator_3-way'!B751,'True_Odds_Calculator_3-way'!C751,'Log_working_3-way'!B$1,'Log_working_3-way'!B$2)</f>
        <v>#NAME?</v>
      </c>
      <c r="F756" s="6" t="e">
        <f ca="1">IF('Log_working_3-way'!D756="","",1/'True_Odds_Calculator_3-way'!N751+1/'True_Odds_Calculator_3-way'!O751+1/'True_Odds_Calculator_3-way'!#REF!-1)</f>
        <v>#NAME?</v>
      </c>
      <c r="H756" s="6" t="e">
        <f ca="1">IF('Log_working_3-way'!$D756="","",'True_Odds_Calculator_3-way'!N751/'True_Odds_Calculator_3-way'!A751-1)</f>
        <v>#NAME?</v>
      </c>
      <c r="I756" s="6" t="e">
        <f ca="1">IF('Log_working_3-way'!$D756="","",'True_Odds_Calculator_3-way'!O751/'True_Odds_Calculator_3-way'!B751-1)</f>
        <v>#NAME?</v>
      </c>
      <c r="J756" s="6" t="e">
        <f ca="1">IF('Log_working_3-way'!$D756="","",'True_Odds_Calculator_3-way'!#REF!/'True_Odds_Calculator_3-way'!C751-1)</f>
        <v>#NAME?</v>
      </c>
      <c r="K756" s="6" t="e">
        <f ca="1">IF('Log_working_3-way'!$D756="","",1/'True_Odds_Calculator_3-way'!A751+1/'True_Odds_Calculator_3-way'!B751+1/'True_Odds_Calculator_3-way'!C751-1)</f>
        <v>#NAME?</v>
      </c>
    </row>
    <row r="757" spans="4:11" x14ac:dyDescent="0.25">
      <c r="D757" t="e">
        <f ca="1">solve_for_c('True_Odds_Calculator_3-way'!A752,'True_Odds_Calculator_3-way'!B752,'True_Odds_Calculator_3-way'!C752,'Log_working_3-way'!B$1,'Log_working_3-way'!B$2)</f>
        <v>#NAME?</v>
      </c>
      <c r="F757" s="6" t="e">
        <f ca="1">IF('Log_working_3-way'!D757="","",1/'True_Odds_Calculator_3-way'!N752+1/'True_Odds_Calculator_3-way'!O752+1/'True_Odds_Calculator_3-way'!#REF!-1)</f>
        <v>#NAME?</v>
      </c>
      <c r="H757" s="6" t="e">
        <f ca="1">IF('Log_working_3-way'!$D757="","",'True_Odds_Calculator_3-way'!N752/'True_Odds_Calculator_3-way'!A752-1)</f>
        <v>#NAME?</v>
      </c>
      <c r="I757" s="6" t="e">
        <f ca="1">IF('Log_working_3-way'!$D757="","",'True_Odds_Calculator_3-way'!O752/'True_Odds_Calculator_3-way'!B752-1)</f>
        <v>#NAME?</v>
      </c>
      <c r="J757" s="6" t="e">
        <f ca="1">IF('Log_working_3-way'!$D757="","",'True_Odds_Calculator_3-way'!#REF!/'True_Odds_Calculator_3-way'!C752-1)</f>
        <v>#NAME?</v>
      </c>
      <c r="K757" s="6" t="e">
        <f ca="1">IF('Log_working_3-way'!$D757="","",1/'True_Odds_Calculator_3-way'!A752+1/'True_Odds_Calculator_3-way'!B752+1/'True_Odds_Calculator_3-way'!C752-1)</f>
        <v>#NAME?</v>
      </c>
    </row>
    <row r="758" spans="4:11" x14ac:dyDescent="0.25">
      <c r="D758" t="e">
        <f ca="1">solve_for_c('True_Odds_Calculator_3-way'!A753,'True_Odds_Calculator_3-way'!B753,'True_Odds_Calculator_3-way'!C753,'Log_working_3-way'!B$1,'Log_working_3-way'!B$2)</f>
        <v>#NAME?</v>
      </c>
      <c r="F758" s="6" t="e">
        <f ca="1">IF('Log_working_3-way'!D758="","",1/'True_Odds_Calculator_3-way'!N753+1/'True_Odds_Calculator_3-way'!O753+1/'True_Odds_Calculator_3-way'!#REF!-1)</f>
        <v>#NAME?</v>
      </c>
      <c r="H758" s="6" t="e">
        <f ca="1">IF('Log_working_3-way'!$D758="","",'True_Odds_Calculator_3-way'!N753/'True_Odds_Calculator_3-way'!A753-1)</f>
        <v>#NAME?</v>
      </c>
      <c r="I758" s="6" t="e">
        <f ca="1">IF('Log_working_3-way'!$D758="","",'True_Odds_Calculator_3-way'!O753/'True_Odds_Calculator_3-way'!B753-1)</f>
        <v>#NAME?</v>
      </c>
      <c r="J758" s="6" t="e">
        <f ca="1">IF('Log_working_3-way'!$D758="","",'True_Odds_Calculator_3-way'!#REF!/'True_Odds_Calculator_3-way'!C753-1)</f>
        <v>#NAME?</v>
      </c>
      <c r="K758" s="6" t="e">
        <f ca="1">IF('Log_working_3-way'!$D758="","",1/'True_Odds_Calculator_3-way'!A753+1/'True_Odds_Calculator_3-way'!B753+1/'True_Odds_Calculator_3-way'!C753-1)</f>
        <v>#NAME?</v>
      </c>
    </row>
    <row r="759" spans="4:11" x14ac:dyDescent="0.25">
      <c r="D759" t="e">
        <f ca="1">solve_for_c('True_Odds_Calculator_3-way'!A754,'True_Odds_Calculator_3-way'!B754,'True_Odds_Calculator_3-way'!C754,'Log_working_3-way'!B$1,'Log_working_3-way'!B$2)</f>
        <v>#NAME?</v>
      </c>
      <c r="F759" s="6" t="e">
        <f ca="1">IF('Log_working_3-way'!D759="","",1/'True_Odds_Calculator_3-way'!N754+1/'True_Odds_Calculator_3-way'!O754+1/'True_Odds_Calculator_3-way'!#REF!-1)</f>
        <v>#NAME?</v>
      </c>
      <c r="H759" s="6" t="e">
        <f ca="1">IF('Log_working_3-way'!$D759="","",'True_Odds_Calculator_3-way'!N754/'True_Odds_Calculator_3-way'!A754-1)</f>
        <v>#NAME?</v>
      </c>
      <c r="I759" s="6" t="e">
        <f ca="1">IF('Log_working_3-way'!$D759="","",'True_Odds_Calculator_3-way'!O754/'True_Odds_Calculator_3-way'!B754-1)</f>
        <v>#NAME?</v>
      </c>
      <c r="J759" s="6" t="e">
        <f ca="1">IF('Log_working_3-way'!$D759="","",'True_Odds_Calculator_3-way'!#REF!/'True_Odds_Calculator_3-way'!C754-1)</f>
        <v>#NAME?</v>
      </c>
      <c r="K759" s="6" t="e">
        <f ca="1">IF('Log_working_3-way'!$D759="","",1/'True_Odds_Calculator_3-way'!A754+1/'True_Odds_Calculator_3-way'!B754+1/'True_Odds_Calculator_3-way'!C754-1)</f>
        <v>#NAME?</v>
      </c>
    </row>
    <row r="760" spans="4:11" x14ac:dyDescent="0.25">
      <c r="D760" t="e">
        <f ca="1">solve_for_c('True_Odds_Calculator_3-way'!A755,'True_Odds_Calculator_3-way'!B755,'True_Odds_Calculator_3-way'!C755,'Log_working_3-way'!B$1,'Log_working_3-way'!B$2)</f>
        <v>#NAME?</v>
      </c>
      <c r="F760" s="6" t="e">
        <f ca="1">IF('Log_working_3-way'!D760="","",1/'True_Odds_Calculator_3-way'!N755+1/'True_Odds_Calculator_3-way'!O755+1/'True_Odds_Calculator_3-way'!#REF!-1)</f>
        <v>#NAME?</v>
      </c>
      <c r="H760" s="6" t="e">
        <f ca="1">IF('Log_working_3-way'!$D760="","",'True_Odds_Calculator_3-way'!N755/'True_Odds_Calculator_3-way'!A755-1)</f>
        <v>#NAME?</v>
      </c>
      <c r="I760" s="6" t="e">
        <f ca="1">IF('Log_working_3-way'!$D760="","",'True_Odds_Calculator_3-way'!O755/'True_Odds_Calculator_3-way'!B755-1)</f>
        <v>#NAME?</v>
      </c>
      <c r="J760" s="6" t="e">
        <f ca="1">IF('Log_working_3-way'!$D760="","",'True_Odds_Calculator_3-way'!#REF!/'True_Odds_Calculator_3-way'!C755-1)</f>
        <v>#NAME?</v>
      </c>
      <c r="K760" s="6" t="e">
        <f ca="1">IF('Log_working_3-way'!$D760="","",1/'True_Odds_Calculator_3-way'!A755+1/'True_Odds_Calculator_3-way'!B755+1/'True_Odds_Calculator_3-way'!C755-1)</f>
        <v>#NAME?</v>
      </c>
    </row>
    <row r="761" spans="4:11" x14ac:dyDescent="0.25">
      <c r="D761" t="e">
        <f ca="1">solve_for_c('True_Odds_Calculator_3-way'!A756,'True_Odds_Calculator_3-way'!B756,'True_Odds_Calculator_3-way'!C756,'Log_working_3-way'!B$1,'Log_working_3-way'!B$2)</f>
        <v>#NAME?</v>
      </c>
      <c r="F761" s="6" t="e">
        <f ca="1">IF('Log_working_3-way'!D761="","",1/'True_Odds_Calculator_3-way'!N756+1/'True_Odds_Calculator_3-way'!O756+1/'True_Odds_Calculator_3-way'!#REF!-1)</f>
        <v>#NAME?</v>
      </c>
      <c r="H761" s="6" t="e">
        <f ca="1">IF('Log_working_3-way'!$D761="","",'True_Odds_Calculator_3-way'!N756/'True_Odds_Calculator_3-way'!A756-1)</f>
        <v>#NAME?</v>
      </c>
      <c r="I761" s="6" t="e">
        <f ca="1">IF('Log_working_3-way'!$D761="","",'True_Odds_Calculator_3-way'!O756/'True_Odds_Calculator_3-way'!B756-1)</f>
        <v>#NAME?</v>
      </c>
      <c r="J761" s="6" t="e">
        <f ca="1">IF('Log_working_3-way'!$D761="","",'True_Odds_Calculator_3-way'!#REF!/'True_Odds_Calculator_3-way'!C756-1)</f>
        <v>#NAME?</v>
      </c>
      <c r="K761" s="6" t="e">
        <f ca="1">IF('Log_working_3-way'!$D761="","",1/'True_Odds_Calculator_3-way'!A756+1/'True_Odds_Calculator_3-way'!B756+1/'True_Odds_Calculator_3-way'!C756-1)</f>
        <v>#NAME?</v>
      </c>
    </row>
    <row r="762" spans="4:11" x14ac:dyDescent="0.25">
      <c r="D762" t="e">
        <f ca="1">solve_for_c('True_Odds_Calculator_3-way'!A757,'True_Odds_Calculator_3-way'!B757,'True_Odds_Calculator_3-way'!C757,'Log_working_3-way'!B$1,'Log_working_3-way'!B$2)</f>
        <v>#NAME?</v>
      </c>
      <c r="F762" s="6" t="e">
        <f ca="1">IF('Log_working_3-way'!D762="","",1/'True_Odds_Calculator_3-way'!N757+1/'True_Odds_Calculator_3-way'!O757+1/'True_Odds_Calculator_3-way'!#REF!-1)</f>
        <v>#NAME?</v>
      </c>
      <c r="H762" s="6" t="e">
        <f ca="1">IF('Log_working_3-way'!$D762="","",'True_Odds_Calculator_3-way'!N757/'True_Odds_Calculator_3-way'!A757-1)</f>
        <v>#NAME?</v>
      </c>
      <c r="I762" s="6" t="e">
        <f ca="1">IF('Log_working_3-way'!$D762="","",'True_Odds_Calculator_3-way'!O757/'True_Odds_Calculator_3-way'!B757-1)</f>
        <v>#NAME?</v>
      </c>
      <c r="J762" s="6" t="e">
        <f ca="1">IF('Log_working_3-way'!$D762="","",'True_Odds_Calculator_3-way'!#REF!/'True_Odds_Calculator_3-way'!C757-1)</f>
        <v>#NAME?</v>
      </c>
      <c r="K762" s="6" t="e">
        <f ca="1">IF('Log_working_3-way'!$D762="","",1/'True_Odds_Calculator_3-way'!A757+1/'True_Odds_Calculator_3-way'!B757+1/'True_Odds_Calculator_3-way'!C757-1)</f>
        <v>#NAME?</v>
      </c>
    </row>
    <row r="763" spans="4:11" x14ac:dyDescent="0.25">
      <c r="D763" t="e">
        <f ca="1">solve_for_c('True_Odds_Calculator_3-way'!A758,'True_Odds_Calculator_3-way'!B758,'True_Odds_Calculator_3-way'!C758,'Log_working_3-way'!B$1,'Log_working_3-way'!B$2)</f>
        <v>#NAME?</v>
      </c>
      <c r="F763" s="6" t="e">
        <f ca="1">IF('Log_working_3-way'!D763="","",1/'True_Odds_Calculator_3-way'!N758+1/'True_Odds_Calculator_3-way'!O758+1/'True_Odds_Calculator_3-way'!#REF!-1)</f>
        <v>#NAME?</v>
      </c>
      <c r="H763" s="6" t="e">
        <f ca="1">IF('Log_working_3-way'!$D763="","",'True_Odds_Calculator_3-way'!N758/'True_Odds_Calculator_3-way'!A758-1)</f>
        <v>#NAME?</v>
      </c>
      <c r="I763" s="6" t="e">
        <f ca="1">IF('Log_working_3-way'!$D763="","",'True_Odds_Calculator_3-way'!O758/'True_Odds_Calculator_3-way'!B758-1)</f>
        <v>#NAME?</v>
      </c>
      <c r="J763" s="6" t="e">
        <f ca="1">IF('Log_working_3-way'!$D763="","",'True_Odds_Calculator_3-way'!#REF!/'True_Odds_Calculator_3-way'!C758-1)</f>
        <v>#NAME?</v>
      </c>
      <c r="K763" s="6" t="e">
        <f ca="1">IF('Log_working_3-way'!$D763="","",1/'True_Odds_Calculator_3-way'!A758+1/'True_Odds_Calculator_3-way'!B758+1/'True_Odds_Calculator_3-way'!C758-1)</f>
        <v>#NAME?</v>
      </c>
    </row>
    <row r="764" spans="4:11" x14ac:dyDescent="0.25">
      <c r="D764" t="e">
        <f ca="1">solve_for_c('True_Odds_Calculator_3-way'!A759,'True_Odds_Calculator_3-way'!B759,'True_Odds_Calculator_3-way'!C759,'Log_working_3-way'!B$1,'Log_working_3-way'!B$2)</f>
        <v>#NAME?</v>
      </c>
      <c r="F764" s="6" t="e">
        <f ca="1">IF('Log_working_3-way'!D764="","",1/'True_Odds_Calculator_3-way'!N759+1/'True_Odds_Calculator_3-way'!O759+1/'True_Odds_Calculator_3-way'!#REF!-1)</f>
        <v>#NAME?</v>
      </c>
      <c r="H764" s="6" t="e">
        <f ca="1">IF('Log_working_3-way'!$D764="","",'True_Odds_Calculator_3-way'!N759/'True_Odds_Calculator_3-way'!A759-1)</f>
        <v>#NAME?</v>
      </c>
      <c r="I764" s="6" t="e">
        <f ca="1">IF('Log_working_3-way'!$D764="","",'True_Odds_Calculator_3-way'!O759/'True_Odds_Calculator_3-way'!B759-1)</f>
        <v>#NAME?</v>
      </c>
      <c r="J764" s="6" t="e">
        <f ca="1">IF('Log_working_3-way'!$D764="","",'True_Odds_Calculator_3-way'!#REF!/'True_Odds_Calculator_3-way'!C759-1)</f>
        <v>#NAME?</v>
      </c>
      <c r="K764" s="6" t="e">
        <f ca="1">IF('Log_working_3-way'!$D764="","",1/'True_Odds_Calculator_3-way'!A759+1/'True_Odds_Calculator_3-way'!B759+1/'True_Odds_Calculator_3-way'!C759-1)</f>
        <v>#NAME?</v>
      </c>
    </row>
    <row r="765" spans="4:11" x14ac:dyDescent="0.25">
      <c r="D765" t="e">
        <f ca="1">solve_for_c('True_Odds_Calculator_3-way'!A760,'True_Odds_Calculator_3-way'!B760,'True_Odds_Calculator_3-way'!C760,'Log_working_3-way'!B$1,'Log_working_3-way'!B$2)</f>
        <v>#NAME?</v>
      </c>
      <c r="F765" s="6" t="e">
        <f ca="1">IF('Log_working_3-way'!D765="","",1/'True_Odds_Calculator_3-way'!N760+1/'True_Odds_Calculator_3-way'!O760+1/'True_Odds_Calculator_3-way'!#REF!-1)</f>
        <v>#NAME?</v>
      </c>
      <c r="H765" s="6" t="e">
        <f ca="1">IF('Log_working_3-way'!$D765="","",'True_Odds_Calculator_3-way'!N760/'True_Odds_Calculator_3-way'!A760-1)</f>
        <v>#NAME?</v>
      </c>
      <c r="I765" s="6" t="e">
        <f ca="1">IF('Log_working_3-way'!$D765="","",'True_Odds_Calculator_3-way'!O760/'True_Odds_Calculator_3-way'!B760-1)</f>
        <v>#NAME?</v>
      </c>
      <c r="J765" s="6" t="e">
        <f ca="1">IF('Log_working_3-way'!$D765="","",'True_Odds_Calculator_3-way'!#REF!/'True_Odds_Calculator_3-way'!C760-1)</f>
        <v>#NAME?</v>
      </c>
      <c r="K765" s="6" t="e">
        <f ca="1">IF('Log_working_3-way'!$D765="","",1/'True_Odds_Calculator_3-way'!A760+1/'True_Odds_Calculator_3-way'!B760+1/'True_Odds_Calculator_3-way'!C760-1)</f>
        <v>#NAME?</v>
      </c>
    </row>
    <row r="766" spans="4:11" x14ac:dyDescent="0.25">
      <c r="D766" t="e">
        <f ca="1">solve_for_c('True_Odds_Calculator_3-way'!A761,'True_Odds_Calculator_3-way'!B761,'True_Odds_Calculator_3-way'!C761,'Log_working_3-way'!B$1,'Log_working_3-way'!B$2)</f>
        <v>#NAME?</v>
      </c>
      <c r="F766" s="6" t="e">
        <f ca="1">IF('Log_working_3-way'!D766="","",1/'True_Odds_Calculator_3-way'!N761+1/'True_Odds_Calculator_3-way'!O761+1/'True_Odds_Calculator_3-way'!#REF!-1)</f>
        <v>#NAME?</v>
      </c>
      <c r="H766" s="6" t="e">
        <f ca="1">IF('Log_working_3-way'!$D766="","",'True_Odds_Calculator_3-way'!N761/'True_Odds_Calculator_3-way'!A761-1)</f>
        <v>#NAME?</v>
      </c>
      <c r="I766" s="6" t="e">
        <f ca="1">IF('Log_working_3-way'!$D766="","",'True_Odds_Calculator_3-way'!O761/'True_Odds_Calculator_3-way'!B761-1)</f>
        <v>#NAME?</v>
      </c>
      <c r="J766" s="6" t="e">
        <f ca="1">IF('Log_working_3-way'!$D766="","",'True_Odds_Calculator_3-way'!#REF!/'True_Odds_Calculator_3-way'!C761-1)</f>
        <v>#NAME?</v>
      </c>
      <c r="K766" s="6" t="e">
        <f ca="1">IF('Log_working_3-way'!$D766="","",1/'True_Odds_Calculator_3-way'!A761+1/'True_Odds_Calculator_3-way'!B761+1/'True_Odds_Calculator_3-way'!C761-1)</f>
        <v>#NAME?</v>
      </c>
    </row>
    <row r="767" spans="4:11" x14ac:dyDescent="0.25">
      <c r="D767" t="e">
        <f ca="1">solve_for_c('True_Odds_Calculator_3-way'!A762,'True_Odds_Calculator_3-way'!B762,'True_Odds_Calculator_3-way'!C762,'Log_working_3-way'!B$1,'Log_working_3-way'!B$2)</f>
        <v>#NAME?</v>
      </c>
      <c r="F767" s="6" t="e">
        <f ca="1">IF('Log_working_3-way'!D767="","",1/'True_Odds_Calculator_3-way'!N762+1/'True_Odds_Calculator_3-way'!O762+1/'True_Odds_Calculator_3-way'!#REF!-1)</f>
        <v>#NAME?</v>
      </c>
      <c r="H767" s="6" t="e">
        <f ca="1">IF('Log_working_3-way'!$D767="","",'True_Odds_Calculator_3-way'!N762/'True_Odds_Calculator_3-way'!A762-1)</f>
        <v>#NAME?</v>
      </c>
      <c r="I767" s="6" t="e">
        <f ca="1">IF('Log_working_3-way'!$D767="","",'True_Odds_Calculator_3-way'!O762/'True_Odds_Calculator_3-way'!B762-1)</f>
        <v>#NAME?</v>
      </c>
      <c r="J767" s="6" t="e">
        <f ca="1">IF('Log_working_3-way'!$D767="","",'True_Odds_Calculator_3-way'!#REF!/'True_Odds_Calculator_3-way'!C762-1)</f>
        <v>#NAME?</v>
      </c>
      <c r="K767" s="6" t="e">
        <f ca="1">IF('Log_working_3-way'!$D767="","",1/'True_Odds_Calculator_3-way'!A762+1/'True_Odds_Calculator_3-way'!B762+1/'True_Odds_Calculator_3-way'!C762-1)</f>
        <v>#NAME?</v>
      </c>
    </row>
    <row r="768" spans="4:11" x14ac:dyDescent="0.25">
      <c r="D768" t="e">
        <f ca="1">solve_for_c('True_Odds_Calculator_3-way'!A763,'True_Odds_Calculator_3-way'!B763,'True_Odds_Calculator_3-way'!C763,'Log_working_3-way'!B$1,'Log_working_3-way'!B$2)</f>
        <v>#NAME?</v>
      </c>
      <c r="F768" s="6" t="e">
        <f ca="1">IF('Log_working_3-way'!D768="","",1/'True_Odds_Calculator_3-way'!N763+1/'True_Odds_Calculator_3-way'!O763+1/'True_Odds_Calculator_3-way'!#REF!-1)</f>
        <v>#NAME?</v>
      </c>
      <c r="H768" s="6" t="e">
        <f ca="1">IF('Log_working_3-way'!$D768="","",'True_Odds_Calculator_3-way'!N763/'True_Odds_Calculator_3-way'!A763-1)</f>
        <v>#NAME?</v>
      </c>
      <c r="I768" s="6" t="e">
        <f ca="1">IF('Log_working_3-way'!$D768="","",'True_Odds_Calculator_3-way'!O763/'True_Odds_Calculator_3-way'!B763-1)</f>
        <v>#NAME?</v>
      </c>
      <c r="J768" s="6" t="e">
        <f ca="1">IF('Log_working_3-way'!$D768="","",'True_Odds_Calculator_3-way'!#REF!/'True_Odds_Calculator_3-way'!C763-1)</f>
        <v>#NAME?</v>
      </c>
      <c r="K768" s="6" t="e">
        <f ca="1">IF('Log_working_3-way'!$D768="","",1/'True_Odds_Calculator_3-way'!A763+1/'True_Odds_Calculator_3-way'!B763+1/'True_Odds_Calculator_3-way'!C763-1)</f>
        <v>#NAME?</v>
      </c>
    </row>
    <row r="769" spans="4:11" x14ac:dyDescent="0.25">
      <c r="D769" t="e">
        <f ca="1">solve_for_c('True_Odds_Calculator_3-way'!A764,'True_Odds_Calculator_3-way'!B764,'True_Odds_Calculator_3-way'!C764,'Log_working_3-way'!B$1,'Log_working_3-way'!B$2)</f>
        <v>#NAME?</v>
      </c>
      <c r="F769" s="6" t="e">
        <f ca="1">IF('Log_working_3-way'!D769="","",1/'True_Odds_Calculator_3-way'!N764+1/'True_Odds_Calculator_3-way'!O764+1/'True_Odds_Calculator_3-way'!#REF!-1)</f>
        <v>#NAME?</v>
      </c>
      <c r="H769" s="6" t="e">
        <f ca="1">IF('Log_working_3-way'!$D769="","",'True_Odds_Calculator_3-way'!N764/'True_Odds_Calculator_3-way'!A764-1)</f>
        <v>#NAME?</v>
      </c>
      <c r="I769" s="6" t="e">
        <f ca="1">IF('Log_working_3-way'!$D769="","",'True_Odds_Calculator_3-way'!O764/'True_Odds_Calculator_3-way'!B764-1)</f>
        <v>#NAME?</v>
      </c>
      <c r="J769" s="6" t="e">
        <f ca="1">IF('Log_working_3-way'!$D769="","",'True_Odds_Calculator_3-way'!#REF!/'True_Odds_Calculator_3-way'!C764-1)</f>
        <v>#NAME?</v>
      </c>
      <c r="K769" s="6" t="e">
        <f ca="1">IF('Log_working_3-way'!$D769="","",1/'True_Odds_Calculator_3-way'!A764+1/'True_Odds_Calculator_3-way'!B764+1/'True_Odds_Calculator_3-way'!C764-1)</f>
        <v>#NAME?</v>
      </c>
    </row>
    <row r="770" spans="4:11" x14ac:dyDescent="0.25">
      <c r="D770" t="e">
        <f ca="1">solve_for_c('True_Odds_Calculator_3-way'!A765,'True_Odds_Calculator_3-way'!B765,'True_Odds_Calculator_3-way'!C765,'Log_working_3-way'!B$1,'Log_working_3-way'!B$2)</f>
        <v>#NAME?</v>
      </c>
      <c r="F770" s="6" t="e">
        <f ca="1">IF('Log_working_3-way'!D770="","",1/'True_Odds_Calculator_3-way'!N765+1/'True_Odds_Calculator_3-way'!O765+1/'True_Odds_Calculator_3-way'!#REF!-1)</f>
        <v>#NAME?</v>
      </c>
      <c r="H770" s="6" t="e">
        <f ca="1">IF('Log_working_3-way'!$D770="","",'True_Odds_Calculator_3-way'!N765/'True_Odds_Calculator_3-way'!A765-1)</f>
        <v>#NAME?</v>
      </c>
      <c r="I770" s="6" t="e">
        <f ca="1">IF('Log_working_3-way'!$D770="","",'True_Odds_Calculator_3-way'!O765/'True_Odds_Calculator_3-way'!B765-1)</f>
        <v>#NAME?</v>
      </c>
      <c r="J770" s="6" t="e">
        <f ca="1">IF('Log_working_3-way'!$D770="","",'True_Odds_Calculator_3-way'!#REF!/'True_Odds_Calculator_3-way'!C765-1)</f>
        <v>#NAME?</v>
      </c>
      <c r="K770" s="6" t="e">
        <f ca="1">IF('Log_working_3-way'!$D770="","",1/'True_Odds_Calculator_3-way'!A765+1/'True_Odds_Calculator_3-way'!B765+1/'True_Odds_Calculator_3-way'!C765-1)</f>
        <v>#NAME?</v>
      </c>
    </row>
    <row r="771" spans="4:11" x14ac:dyDescent="0.25">
      <c r="D771" t="e">
        <f ca="1">solve_for_c('True_Odds_Calculator_3-way'!A766,'True_Odds_Calculator_3-way'!B766,'True_Odds_Calculator_3-way'!C766,'Log_working_3-way'!B$1,'Log_working_3-way'!B$2)</f>
        <v>#NAME?</v>
      </c>
      <c r="F771" s="6" t="e">
        <f ca="1">IF('Log_working_3-way'!D771="","",1/'True_Odds_Calculator_3-way'!N766+1/'True_Odds_Calculator_3-way'!O766+1/'True_Odds_Calculator_3-way'!#REF!-1)</f>
        <v>#NAME?</v>
      </c>
      <c r="H771" s="6" t="e">
        <f ca="1">IF('Log_working_3-way'!$D771="","",'True_Odds_Calculator_3-way'!N766/'True_Odds_Calculator_3-way'!A766-1)</f>
        <v>#NAME?</v>
      </c>
      <c r="I771" s="6" t="e">
        <f ca="1">IF('Log_working_3-way'!$D771="","",'True_Odds_Calculator_3-way'!O766/'True_Odds_Calculator_3-way'!B766-1)</f>
        <v>#NAME?</v>
      </c>
      <c r="J771" s="6" t="e">
        <f ca="1">IF('Log_working_3-way'!$D771="","",'True_Odds_Calculator_3-way'!#REF!/'True_Odds_Calculator_3-way'!C766-1)</f>
        <v>#NAME?</v>
      </c>
      <c r="K771" s="6" t="e">
        <f ca="1">IF('Log_working_3-way'!$D771="","",1/'True_Odds_Calculator_3-way'!A766+1/'True_Odds_Calculator_3-way'!B766+1/'True_Odds_Calculator_3-way'!C766-1)</f>
        <v>#NAME?</v>
      </c>
    </row>
    <row r="772" spans="4:11" x14ac:dyDescent="0.25">
      <c r="D772" t="e">
        <f ca="1">solve_for_c('True_Odds_Calculator_3-way'!A767,'True_Odds_Calculator_3-way'!B767,'True_Odds_Calculator_3-way'!C767,'Log_working_3-way'!B$1,'Log_working_3-way'!B$2)</f>
        <v>#NAME?</v>
      </c>
      <c r="F772" s="6" t="e">
        <f ca="1">IF('Log_working_3-way'!D772="","",1/'True_Odds_Calculator_3-way'!N767+1/'True_Odds_Calculator_3-way'!O767+1/'True_Odds_Calculator_3-way'!#REF!-1)</f>
        <v>#NAME?</v>
      </c>
      <c r="H772" s="6" t="e">
        <f ca="1">IF('Log_working_3-way'!$D772="","",'True_Odds_Calculator_3-way'!N767/'True_Odds_Calculator_3-way'!A767-1)</f>
        <v>#NAME?</v>
      </c>
      <c r="I772" s="6" t="e">
        <f ca="1">IF('Log_working_3-way'!$D772="","",'True_Odds_Calculator_3-way'!O767/'True_Odds_Calculator_3-way'!B767-1)</f>
        <v>#NAME?</v>
      </c>
      <c r="J772" s="6" t="e">
        <f ca="1">IF('Log_working_3-way'!$D772="","",'True_Odds_Calculator_3-way'!#REF!/'True_Odds_Calculator_3-way'!C767-1)</f>
        <v>#NAME?</v>
      </c>
      <c r="K772" s="6" t="e">
        <f ca="1">IF('Log_working_3-way'!$D772="","",1/'True_Odds_Calculator_3-way'!A767+1/'True_Odds_Calculator_3-way'!B767+1/'True_Odds_Calculator_3-way'!C767-1)</f>
        <v>#NAME?</v>
      </c>
    </row>
    <row r="773" spans="4:11" x14ac:dyDescent="0.25">
      <c r="D773" t="e">
        <f ca="1">solve_for_c('True_Odds_Calculator_3-way'!A768,'True_Odds_Calculator_3-way'!B768,'True_Odds_Calculator_3-way'!C768,'Log_working_3-way'!B$1,'Log_working_3-way'!B$2)</f>
        <v>#NAME?</v>
      </c>
      <c r="F773" s="6" t="e">
        <f ca="1">IF('Log_working_3-way'!D773="","",1/'True_Odds_Calculator_3-way'!N768+1/'True_Odds_Calculator_3-way'!O768+1/'True_Odds_Calculator_3-way'!#REF!-1)</f>
        <v>#NAME?</v>
      </c>
      <c r="H773" s="6" t="e">
        <f ca="1">IF('Log_working_3-way'!$D773="","",'True_Odds_Calculator_3-way'!N768/'True_Odds_Calculator_3-way'!A768-1)</f>
        <v>#NAME?</v>
      </c>
      <c r="I773" s="6" t="e">
        <f ca="1">IF('Log_working_3-way'!$D773="","",'True_Odds_Calculator_3-way'!O768/'True_Odds_Calculator_3-way'!B768-1)</f>
        <v>#NAME?</v>
      </c>
      <c r="J773" s="6" t="e">
        <f ca="1">IF('Log_working_3-way'!$D773="","",'True_Odds_Calculator_3-way'!#REF!/'True_Odds_Calculator_3-way'!C768-1)</f>
        <v>#NAME?</v>
      </c>
      <c r="K773" s="6" t="e">
        <f ca="1">IF('Log_working_3-way'!$D773="","",1/'True_Odds_Calculator_3-way'!A768+1/'True_Odds_Calculator_3-way'!B768+1/'True_Odds_Calculator_3-way'!C768-1)</f>
        <v>#NAME?</v>
      </c>
    </row>
    <row r="774" spans="4:11" x14ac:dyDescent="0.25">
      <c r="D774" t="e">
        <f ca="1">solve_for_c('True_Odds_Calculator_3-way'!A769,'True_Odds_Calculator_3-way'!B769,'True_Odds_Calculator_3-way'!C769,'Log_working_3-way'!B$1,'Log_working_3-way'!B$2)</f>
        <v>#NAME?</v>
      </c>
      <c r="F774" s="6" t="e">
        <f ca="1">IF('Log_working_3-way'!D774="","",1/'True_Odds_Calculator_3-way'!N769+1/'True_Odds_Calculator_3-way'!O769+1/'True_Odds_Calculator_3-way'!#REF!-1)</f>
        <v>#NAME?</v>
      </c>
      <c r="H774" s="6" t="e">
        <f ca="1">IF('Log_working_3-way'!$D774="","",'True_Odds_Calculator_3-way'!N769/'True_Odds_Calculator_3-way'!A769-1)</f>
        <v>#NAME?</v>
      </c>
      <c r="I774" s="6" t="e">
        <f ca="1">IF('Log_working_3-way'!$D774="","",'True_Odds_Calculator_3-way'!O769/'True_Odds_Calculator_3-way'!B769-1)</f>
        <v>#NAME?</v>
      </c>
      <c r="J774" s="6" t="e">
        <f ca="1">IF('Log_working_3-way'!$D774="","",'True_Odds_Calculator_3-way'!#REF!/'True_Odds_Calculator_3-way'!C769-1)</f>
        <v>#NAME?</v>
      </c>
      <c r="K774" s="6" t="e">
        <f ca="1">IF('Log_working_3-way'!$D774="","",1/'True_Odds_Calculator_3-way'!A769+1/'True_Odds_Calculator_3-way'!B769+1/'True_Odds_Calculator_3-way'!C769-1)</f>
        <v>#NAME?</v>
      </c>
    </row>
    <row r="775" spans="4:11" x14ac:dyDescent="0.25">
      <c r="D775" t="e">
        <f ca="1">solve_for_c('True_Odds_Calculator_3-way'!A770,'True_Odds_Calculator_3-way'!B770,'True_Odds_Calculator_3-way'!C770,'Log_working_3-way'!B$1,'Log_working_3-way'!B$2)</f>
        <v>#NAME?</v>
      </c>
      <c r="F775" s="6" t="e">
        <f ca="1">IF('Log_working_3-way'!D775="","",1/'True_Odds_Calculator_3-way'!N770+1/'True_Odds_Calculator_3-way'!O770+1/'True_Odds_Calculator_3-way'!#REF!-1)</f>
        <v>#NAME?</v>
      </c>
      <c r="H775" s="6" t="e">
        <f ca="1">IF('Log_working_3-way'!$D775="","",'True_Odds_Calculator_3-way'!N770/'True_Odds_Calculator_3-way'!A770-1)</f>
        <v>#NAME?</v>
      </c>
      <c r="I775" s="6" t="e">
        <f ca="1">IF('Log_working_3-way'!$D775="","",'True_Odds_Calculator_3-way'!O770/'True_Odds_Calculator_3-way'!B770-1)</f>
        <v>#NAME?</v>
      </c>
      <c r="J775" s="6" t="e">
        <f ca="1">IF('Log_working_3-way'!$D775="","",'True_Odds_Calculator_3-way'!#REF!/'True_Odds_Calculator_3-way'!C770-1)</f>
        <v>#NAME?</v>
      </c>
      <c r="K775" s="6" t="e">
        <f ca="1">IF('Log_working_3-way'!$D775="","",1/'True_Odds_Calculator_3-way'!A770+1/'True_Odds_Calculator_3-way'!B770+1/'True_Odds_Calculator_3-way'!C770-1)</f>
        <v>#NAME?</v>
      </c>
    </row>
    <row r="776" spans="4:11" x14ac:dyDescent="0.25">
      <c r="D776" t="e">
        <f ca="1">solve_for_c('True_Odds_Calculator_3-way'!A771,'True_Odds_Calculator_3-way'!B771,'True_Odds_Calculator_3-way'!C771,'Log_working_3-way'!B$1,'Log_working_3-way'!B$2)</f>
        <v>#NAME?</v>
      </c>
      <c r="F776" s="6" t="e">
        <f ca="1">IF('Log_working_3-way'!D776="","",1/'True_Odds_Calculator_3-way'!N771+1/'True_Odds_Calculator_3-way'!O771+1/'True_Odds_Calculator_3-way'!#REF!-1)</f>
        <v>#NAME?</v>
      </c>
      <c r="H776" s="6" t="e">
        <f ca="1">IF('Log_working_3-way'!$D776="","",'True_Odds_Calculator_3-way'!N771/'True_Odds_Calculator_3-way'!A771-1)</f>
        <v>#NAME?</v>
      </c>
      <c r="I776" s="6" t="e">
        <f ca="1">IF('Log_working_3-way'!$D776="","",'True_Odds_Calculator_3-way'!O771/'True_Odds_Calculator_3-way'!B771-1)</f>
        <v>#NAME?</v>
      </c>
      <c r="J776" s="6" t="e">
        <f ca="1">IF('Log_working_3-way'!$D776="","",'True_Odds_Calculator_3-way'!#REF!/'True_Odds_Calculator_3-way'!C771-1)</f>
        <v>#NAME?</v>
      </c>
      <c r="K776" s="6" t="e">
        <f ca="1">IF('Log_working_3-way'!$D776="","",1/'True_Odds_Calculator_3-way'!A771+1/'True_Odds_Calculator_3-way'!B771+1/'True_Odds_Calculator_3-way'!C771-1)</f>
        <v>#NAME?</v>
      </c>
    </row>
    <row r="777" spans="4:11" x14ac:dyDescent="0.25">
      <c r="D777" t="e">
        <f ca="1">solve_for_c('True_Odds_Calculator_3-way'!A772,'True_Odds_Calculator_3-way'!B772,'True_Odds_Calculator_3-way'!C772,'Log_working_3-way'!B$1,'Log_working_3-way'!B$2)</f>
        <v>#NAME?</v>
      </c>
      <c r="F777" s="6" t="e">
        <f ca="1">IF('Log_working_3-way'!D777="","",1/'True_Odds_Calculator_3-way'!N772+1/'True_Odds_Calculator_3-way'!O772+1/'True_Odds_Calculator_3-way'!#REF!-1)</f>
        <v>#NAME?</v>
      </c>
      <c r="H777" s="6" t="e">
        <f ca="1">IF('Log_working_3-way'!$D777="","",'True_Odds_Calculator_3-way'!N772/'True_Odds_Calculator_3-way'!A772-1)</f>
        <v>#NAME?</v>
      </c>
      <c r="I777" s="6" t="e">
        <f ca="1">IF('Log_working_3-way'!$D777="","",'True_Odds_Calculator_3-way'!O772/'True_Odds_Calculator_3-way'!B772-1)</f>
        <v>#NAME?</v>
      </c>
      <c r="J777" s="6" t="e">
        <f ca="1">IF('Log_working_3-way'!$D777="","",'True_Odds_Calculator_3-way'!#REF!/'True_Odds_Calculator_3-way'!C772-1)</f>
        <v>#NAME?</v>
      </c>
      <c r="K777" s="6" t="e">
        <f ca="1">IF('Log_working_3-way'!$D777="","",1/'True_Odds_Calculator_3-way'!A772+1/'True_Odds_Calculator_3-way'!B772+1/'True_Odds_Calculator_3-way'!C772-1)</f>
        <v>#NAME?</v>
      </c>
    </row>
    <row r="778" spans="4:11" x14ac:dyDescent="0.25">
      <c r="D778" t="e">
        <f ca="1">solve_for_c('True_Odds_Calculator_3-way'!A773,'True_Odds_Calculator_3-way'!B773,'True_Odds_Calculator_3-way'!C773,'Log_working_3-way'!B$1,'Log_working_3-way'!B$2)</f>
        <v>#NAME?</v>
      </c>
      <c r="F778" s="6" t="e">
        <f ca="1">IF('Log_working_3-way'!D778="","",1/'True_Odds_Calculator_3-way'!N773+1/'True_Odds_Calculator_3-way'!O773+1/'True_Odds_Calculator_3-way'!#REF!-1)</f>
        <v>#NAME?</v>
      </c>
      <c r="H778" s="6" t="e">
        <f ca="1">IF('Log_working_3-way'!$D778="","",'True_Odds_Calculator_3-way'!N773/'True_Odds_Calculator_3-way'!A773-1)</f>
        <v>#NAME?</v>
      </c>
      <c r="I778" s="6" t="e">
        <f ca="1">IF('Log_working_3-way'!$D778="","",'True_Odds_Calculator_3-way'!O773/'True_Odds_Calculator_3-way'!B773-1)</f>
        <v>#NAME?</v>
      </c>
      <c r="J778" s="6" t="e">
        <f ca="1">IF('Log_working_3-way'!$D778="","",'True_Odds_Calculator_3-way'!#REF!/'True_Odds_Calculator_3-way'!C773-1)</f>
        <v>#NAME?</v>
      </c>
      <c r="K778" s="6" t="e">
        <f ca="1">IF('Log_working_3-way'!$D778="","",1/'True_Odds_Calculator_3-way'!A773+1/'True_Odds_Calculator_3-way'!B773+1/'True_Odds_Calculator_3-way'!C773-1)</f>
        <v>#NAME?</v>
      </c>
    </row>
    <row r="779" spans="4:11" x14ac:dyDescent="0.25">
      <c r="D779" t="e">
        <f ca="1">solve_for_c('True_Odds_Calculator_3-way'!A774,'True_Odds_Calculator_3-way'!B774,'True_Odds_Calculator_3-way'!C774,'Log_working_3-way'!B$1,'Log_working_3-way'!B$2)</f>
        <v>#NAME?</v>
      </c>
      <c r="F779" s="6" t="e">
        <f ca="1">IF('Log_working_3-way'!D779="","",1/'True_Odds_Calculator_3-way'!N774+1/'True_Odds_Calculator_3-way'!O774+1/'True_Odds_Calculator_3-way'!#REF!-1)</f>
        <v>#NAME?</v>
      </c>
      <c r="H779" s="6" t="e">
        <f ca="1">IF('Log_working_3-way'!$D779="","",'True_Odds_Calculator_3-way'!N774/'True_Odds_Calculator_3-way'!A774-1)</f>
        <v>#NAME?</v>
      </c>
      <c r="I779" s="6" t="e">
        <f ca="1">IF('Log_working_3-way'!$D779="","",'True_Odds_Calculator_3-way'!O774/'True_Odds_Calculator_3-way'!B774-1)</f>
        <v>#NAME?</v>
      </c>
      <c r="J779" s="6" t="e">
        <f ca="1">IF('Log_working_3-way'!$D779="","",'True_Odds_Calculator_3-way'!#REF!/'True_Odds_Calculator_3-way'!C774-1)</f>
        <v>#NAME?</v>
      </c>
      <c r="K779" s="6" t="e">
        <f ca="1">IF('Log_working_3-way'!$D779="","",1/'True_Odds_Calculator_3-way'!A774+1/'True_Odds_Calculator_3-way'!B774+1/'True_Odds_Calculator_3-way'!C774-1)</f>
        <v>#NAME?</v>
      </c>
    </row>
    <row r="780" spans="4:11" x14ac:dyDescent="0.25">
      <c r="D780" t="e">
        <f ca="1">solve_for_c('True_Odds_Calculator_3-way'!A775,'True_Odds_Calculator_3-way'!B775,'True_Odds_Calculator_3-way'!C775,'Log_working_3-way'!B$1,'Log_working_3-way'!B$2)</f>
        <v>#NAME?</v>
      </c>
      <c r="F780" s="6" t="e">
        <f ca="1">IF('Log_working_3-way'!D780="","",1/'True_Odds_Calculator_3-way'!N775+1/'True_Odds_Calculator_3-way'!O775+1/'True_Odds_Calculator_3-way'!#REF!-1)</f>
        <v>#NAME?</v>
      </c>
      <c r="H780" s="6" t="e">
        <f ca="1">IF('Log_working_3-way'!$D780="","",'True_Odds_Calculator_3-way'!N775/'True_Odds_Calculator_3-way'!A775-1)</f>
        <v>#NAME?</v>
      </c>
      <c r="I780" s="6" t="e">
        <f ca="1">IF('Log_working_3-way'!$D780="","",'True_Odds_Calculator_3-way'!O775/'True_Odds_Calculator_3-way'!B775-1)</f>
        <v>#NAME?</v>
      </c>
      <c r="J780" s="6" t="e">
        <f ca="1">IF('Log_working_3-way'!$D780="","",'True_Odds_Calculator_3-way'!#REF!/'True_Odds_Calculator_3-way'!C775-1)</f>
        <v>#NAME?</v>
      </c>
      <c r="K780" s="6" t="e">
        <f ca="1">IF('Log_working_3-way'!$D780="","",1/'True_Odds_Calculator_3-way'!A775+1/'True_Odds_Calculator_3-way'!B775+1/'True_Odds_Calculator_3-way'!C775-1)</f>
        <v>#NAME?</v>
      </c>
    </row>
    <row r="781" spans="4:11" x14ac:dyDescent="0.25">
      <c r="D781" t="e">
        <f ca="1">solve_for_c('True_Odds_Calculator_3-way'!A776,'True_Odds_Calculator_3-way'!B776,'True_Odds_Calculator_3-way'!C776,'Log_working_3-way'!B$1,'Log_working_3-way'!B$2)</f>
        <v>#NAME?</v>
      </c>
      <c r="F781" s="6" t="e">
        <f ca="1">IF('Log_working_3-way'!D781="","",1/'True_Odds_Calculator_3-way'!N776+1/'True_Odds_Calculator_3-way'!O776+1/'True_Odds_Calculator_3-way'!#REF!-1)</f>
        <v>#NAME?</v>
      </c>
      <c r="H781" s="6" t="e">
        <f ca="1">IF('Log_working_3-way'!$D781="","",'True_Odds_Calculator_3-way'!N776/'True_Odds_Calculator_3-way'!A776-1)</f>
        <v>#NAME?</v>
      </c>
      <c r="I781" s="6" t="e">
        <f ca="1">IF('Log_working_3-way'!$D781="","",'True_Odds_Calculator_3-way'!O776/'True_Odds_Calculator_3-way'!B776-1)</f>
        <v>#NAME?</v>
      </c>
      <c r="J781" s="6" t="e">
        <f ca="1">IF('Log_working_3-way'!$D781="","",'True_Odds_Calculator_3-way'!#REF!/'True_Odds_Calculator_3-way'!C776-1)</f>
        <v>#NAME?</v>
      </c>
      <c r="K781" s="6" t="e">
        <f ca="1">IF('Log_working_3-way'!$D781="","",1/'True_Odds_Calculator_3-way'!A776+1/'True_Odds_Calculator_3-way'!B776+1/'True_Odds_Calculator_3-way'!C776-1)</f>
        <v>#NAME?</v>
      </c>
    </row>
    <row r="782" spans="4:11" x14ac:dyDescent="0.25">
      <c r="D782" t="e">
        <f ca="1">solve_for_c('True_Odds_Calculator_3-way'!A777,'True_Odds_Calculator_3-way'!B777,'True_Odds_Calculator_3-way'!C777,'Log_working_3-way'!B$1,'Log_working_3-way'!B$2)</f>
        <v>#NAME?</v>
      </c>
      <c r="F782" s="6" t="e">
        <f ca="1">IF('Log_working_3-way'!D782="","",1/'True_Odds_Calculator_3-way'!N777+1/'True_Odds_Calculator_3-way'!O777+1/'True_Odds_Calculator_3-way'!#REF!-1)</f>
        <v>#NAME?</v>
      </c>
      <c r="H782" s="6" t="e">
        <f ca="1">IF('Log_working_3-way'!$D782="","",'True_Odds_Calculator_3-way'!N777/'True_Odds_Calculator_3-way'!A777-1)</f>
        <v>#NAME?</v>
      </c>
      <c r="I782" s="6" t="e">
        <f ca="1">IF('Log_working_3-way'!$D782="","",'True_Odds_Calculator_3-way'!O777/'True_Odds_Calculator_3-way'!B777-1)</f>
        <v>#NAME?</v>
      </c>
      <c r="J782" s="6" t="e">
        <f ca="1">IF('Log_working_3-way'!$D782="","",'True_Odds_Calculator_3-way'!#REF!/'True_Odds_Calculator_3-way'!C777-1)</f>
        <v>#NAME?</v>
      </c>
      <c r="K782" s="6" t="e">
        <f ca="1">IF('Log_working_3-way'!$D782="","",1/'True_Odds_Calculator_3-way'!A777+1/'True_Odds_Calculator_3-way'!B777+1/'True_Odds_Calculator_3-way'!C777-1)</f>
        <v>#NAME?</v>
      </c>
    </row>
    <row r="783" spans="4:11" x14ac:dyDescent="0.25">
      <c r="D783" t="e">
        <f ca="1">solve_for_c('True_Odds_Calculator_3-way'!A778,'True_Odds_Calculator_3-way'!B778,'True_Odds_Calculator_3-way'!C778,'Log_working_3-way'!B$1,'Log_working_3-way'!B$2)</f>
        <v>#NAME?</v>
      </c>
      <c r="F783" s="6" t="e">
        <f ca="1">IF('Log_working_3-way'!D783="","",1/'True_Odds_Calculator_3-way'!N778+1/'True_Odds_Calculator_3-way'!O778+1/'True_Odds_Calculator_3-way'!#REF!-1)</f>
        <v>#NAME?</v>
      </c>
      <c r="H783" s="6" t="e">
        <f ca="1">IF('Log_working_3-way'!$D783="","",'True_Odds_Calculator_3-way'!N778/'True_Odds_Calculator_3-way'!A778-1)</f>
        <v>#NAME?</v>
      </c>
      <c r="I783" s="6" t="e">
        <f ca="1">IF('Log_working_3-way'!$D783="","",'True_Odds_Calculator_3-way'!O778/'True_Odds_Calculator_3-way'!B778-1)</f>
        <v>#NAME?</v>
      </c>
      <c r="J783" s="6" t="e">
        <f ca="1">IF('Log_working_3-way'!$D783="","",'True_Odds_Calculator_3-way'!#REF!/'True_Odds_Calculator_3-way'!C778-1)</f>
        <v>#NAME?</v>
      </c>
      <c r="K783" s="6" t="e">
        <f ca="1">IF('Log_working_3-way'!$D783="","",1/'True_Odds_Calculator_3-way'!A778+1/'True_Odds_Calculator_3-way'!B778+1/'True_Odds_Calculator_3-way'!C778-1)</f>
        <v>#NAME?</v>
      </c>
    </row>
    <row r="784" spans="4:11" x14ac:dyDescent="0.25">
      <c r="D784" t="e">
        <f ca="1">solve_for_c('True_Odds_Calculator_3-way'!A779,'True_Odds_Calculator_3-way'!B779,'True_Odds_Calculator_3-way'!C779,'Log_working_3-way'!B$1,'Log_working_3-way'!B$2)</f>
        <v>#NAME?</v>
      </c>
      <c r="F784" s="6" t="e">
        <f ca="1">IF('Log_working_3-way'!D784="","",1/'True_Odds_Calculator_3-way'!N779+1/'True_Odds_Calculator_3-way'!O779+1/'True_Odds_Calculator_3-way'!#REF!-1)</f>
        <v>#NAME?</v>
      </c>
      <c r="H784" s="6" t="e">
        <f ca="1">IF('Log_working_3-way'!$D784="","",'True_Odds_Calculator_3-way'!N779/'True_Odds_Calculator_3-way'!A779-1)</f>
        <v>#NAME?</v>
      </c>
      <c r="I784" s="6" t="e">
        <f ca="1">IF('Log_working_3-way'!$D784="","",'True_Odds_Calculator_3-way'!O779/'True_Odds_Calculator_3-way'!B779-1)</f>
        <v>#NAME?</v>
      </c>
      <c r="J784" s="6" t="e">
        <f ca="1">IF('Log_working_3-way'!$D784="","",'True_Odds_Calculator_3-way'!#REF!/'True_Odds_Calculator_3-way'!C779-1)</f>
        <v>#NAME?</v>
      </c>
      <c r="K784" s="6" t="e">
        <f ca="1">IF('Log_working_3-way'!$D784="","",1/'True_Odds_Calculator_3-way'!A779+1/'True_Odds_Calculator_3-way'!B779+1/'True_Odds_Calculator_3-way'!C779-1)</f>
        <v>#NAME?</v>
      </c>
    </row>
    <row r="785" spans="4:11" x14ac:dyDescent="0.25">
      <c r="D785" t="e">
        <f ca="1">solve_for_c('True_Odds_Calculator_3-way'!A780,'True_Odds_Calculator_3-way'!B780,'True_Odds_Calculator_3-way'!C780,'Log_working_3-way'!B$1,'Log_working_3-way'!B$2)</f>
        <v>#NAME?</v>
      </c>
      <c r="F785" s="6" t="e">
        <f ca="1">IF('Log_working_3-way'!D785="","",1/'True_Odds_Calculator_3-way'!N780+1/'True_Odds_Calculator_3-way'!O780+1/'True_Odds_Calculator_3-way'!#REF!-1)</f>
        <v>#NAME?</v>
      </c>
      <c r="H785" s="6" t="e">
        <f ca="1">IF('Log_working_3-way'!$D785="","",'True_Odds_Calculator_3-way'!N780/'True_Odds_Calculator_3-way'!A780-1)</f>
        <v>#NAME?</v>
      </c>
      <c r="I785" s="6" t="e">
        <f ca="1">IF('Log_working_3-way'!$D785="","",'True_Odds_Calculator_3-way'!O780/'True_Odds_Calculator_3-way'!B780-1)</f>
        <v>#NAME?</v>
      </c>
      <c r="J785" s="6" t="e">
        <f ca="1">IF('Log_working_3-way'!$D785="","",'True_Odds_Calculator_3-way'!#REF!/'True_Odds_Calculator_3-way'!C780-1)</f>
        <v>#NAME?</v>
      </c>
      <c r="K785" s="6" t="e">
        <f ca="1">IF('Log_working_3-way'!$D785="","",1/'True_Odds_Calculator_3-way'!A780+1/'True_Odds_Calculator_3-way'!B780+1/'True_Odds_Calculator_3-way'!C780-1)</f>
        <v>#NAME?</v>
      </c>
    </row>
    <row r="786" spans="4:11" x14ac:dyDescent="0.25">
      <c r="D786" t="e">
        <f ca="1">solve_for_c('True_Odds_Calculator_3-way'!A781,'True_Odds_Calculator_3-way'!B781,'True_Odds_Calculator_3-way'!C781,'Log_working_3-way'!B$1,'Log_working_3-way'!B$2)</f>
        <v>#NAME?</v>
      </c>
      <c r="F786" s="6" t="e">
        <f ca="1">IF('Log_working_3-way'!D786="","",1/'True_Odds_Calculator_3-way'!N781+1/'True_Odds_Calculator_3-way'!O781+1/'True_Odds_Calculator_3-way'!#REF!-1)</f>
        <v>#NAME?</v>
      </c>
      <c r="H786" s="6" t="e">
        <f ca="1">IF('Log_working_3-way'!$D786="","",'True_Odds_Calculator_3-way'!N781/'True_Odds_Calculator_3-way'!A781-1)</f>
        <v>#NAME?</v>
      </c>
      <c r="I786" s="6" t="e">
        <f ca="1">IF('Log_working_3-way'!$D786="","",'True_Odds_Calculator_3-way'!O781/'True_Odds_Calculator_3-way'!B781-1)</f>
        <v>#NAME?</v>
      </c>
      <c r="J786" s="6" t="e">
        <f ca="1">IF('Log_working_3-way'!$D786="","",'True_Odds_Calculator_3-way'!#REF!/'True_Odds_Calculator_3-way'!C781-1)</f>
        <v>#NAME?</v>
      </c>
      <c r="K786" s="6" t="e">
        <f ca="1">IF('Log_working_3-way'!$D786="","",1/'True_Odds_Calculator_3-way'!A781+1/'True_Odds_Calculator_3-way'!B781+1/'True_Odds_Calculator_3-way'!C781-1)</f>
        <v>#NAME?</v>
      </c>
    </row>
    <row r="787" spans="4:11" x14ac:dyDescent="0.25">
      <c r="D787" t="e">
        <f ca="1">solve_for_c('True_Odds_Calculator_3-way'!A782,'True_Odds_Calculator_3-way'!B782,'True_Odds_Calculator_3-way'!C782,'Log_working_3-way'!B$1,'Log_working_3-way'!B$2)</f>
        <v>#NAME?</v>
      </c>
      <c r="F787" s="6" t="e">
        <f ca="1">IF('Log_working_3-way'!D787="","",1/'True_Odds_Calculator_3-way'!N782+1/'True_Odds_Calculator_3-way'!O782+1/'True_Odds_Calculator_3-way'!#REF!-1)</f>
        <v>#NAME?</v>
      </c>
      <c r="H787" s="6" t="e">
        <f ca="1">IF('Log_working_3-way'!$D787="","",'True_Odds_Calculator_3-way'!N782/'True_Odds_Calculator_3-way'!A782-1)</f>
        <v>#NAME?</v>
      </c>
      <c r="I787" s="6" t="e">
        <f ca="1">IF('Log_working_3-way'!$D787="","",'True_Odds_Calculator_3-way'!O782/'True_Odds_Calculator_3-way'!B782-1)</f>
        <v>#NAME?</v>
      </c>
      <c r="J787" s="6" t="e">
        <f ca="1">IF('Log_working_3-way'!$D787="","",'True_Odds_Calculator_3-way'!#REF!/'True_Odds_Calculator_3-way'!C782-1)</f>
        <v>#NAME?</v>
      </c>
      <c r="K787" s="6" t="e">
        <f ca="1">IF('Log_working_3-way'!$D787="","",1/'True_Odds_Calculator_3-way'!A782+1/'True_Odds_Calculator_3-way'!B782+1/'True_Odds_Calculator_3-way'!C782-1)</f>
        <v>#NAME?</v>
      </c>
    </row>
    <row r="788" spans="4:11" x14ac:dyDescent="0.25">
      <c r="D788" t="e">
        <f ca="1">solve_for_c('True_Odds_Calculator_3-way'!A783,'True_Odds_Calculator_3-way'!B783,'True_Odds_Calculator_3-way'!C783,'Log_working_3-way'!B$1,'Log_working_3-way'!B$2)</f>
        <v>#NAME?</v>
      </c>
      <c r="F788" s="6" t="e">
        <f ca="1">IF('Log_working_3-way'!D788="","",1/'True_Odds_Calculator_3-way'!N783+1/'True_Odds_Calculator_3-way'!O783+1/'True_Odds_Calculator_3-way'!#REF!-1)</f>
        <v>#NAME?</v>
      </c>
      <c r="H788" s="6" t="e">
        <f ca="1">IF('Log_working_3-way'!$D788="","",'True_Odds_Calculator_3-way'!N783/'True_Odds_Calculator_3-way'!A783-1)</f>
        <v>#NAME?</v>
      </c>
      <c r="I788" s="6" t="e">
        <f ca="1">IF('Log_working_3-way'!$D788="","",'True_Odds_Calculator_3-way'!O783/'True_Odds_Calculator_3-way'!B783-1)</f>
        <v>#NAME?</v>
      </c>
      <c r="J788" s="6" t="e">
        <f ca="1">IF('Log_working_3-way'!$D788="","",'True_Odds_Calculator_3-way'!#REF!/'True_Odds_Calculator_3-way'!C783-1)</f>
        <v>#NAME?</v>
      </c>
      <c r="K788" s="6" t="e">
        <f ca="1">IF('Log_working_3-way'!$D788="","",1/'True_Odds_Calculator_3-way'!A783+1/'True_Odds_Calculator_3-way'!B783+1/'True_Odds_Calculator_3-way'!C783-1)</f>
        <v>#NAME?</v>
      </c>
    </row>
    <row r="789" spans="4:11" x14ac:dyDescent="0.25">
      <c r="D789" t="e">
        <f ca="1">solve_for_c('True_Odds_Calculator_3-way'!A784,'True_Odds_Calculator_3-way'!B784,'True_Odds_Calculator_3-way'!C784,'Log_working_3-way'!B$1,'Log_working_3-way'!B$2)</f>
        <v>#NAME?</v>
      </c>
      <c r="F789" s="6" t="e">
        <f ca="1">IF('Log_working_3-way'!D789="","",1/'True_Odds_Calculator_3-way'!N784+1/'True_Odds_Calculator_3-way'!O784+1/'True_Odds_Calculator_3-way'!#REF!-1)</f>
        <v>#NAME?</v>
      </c>
      <c r="H789" s="6" t="e">
        <f ca="1">IF('Log_working_3-way'!$D789="","",'True_Odds_Calculator_3-way'!N784/'True_Odds_Calculator_3-way'!A784-1)</f>
        <v>#NAME?</v>
      </c>
      <c r="I789" s="6" t="e">
        <f ca="1">IF('Log_working_3-way'!$D789="","",'True_Odds_Calculator_3-way'!O784/'True_Odds_Calculator_3-way'!B784-1)</f>
        <v>#NAME?</v>
      </c>
      <c r="J789" s="6" t="e">
        <f ca="1">IF('Log_working_3-way'!$D789="","",'True_Odds_Calculator_3-way'!#REF!/'True_Odds_Calculator_3-way'!C784-1)</f>
        <v>#NAME?</v>
      </c>
      <c r="K789" s="6" t="e">
        <f ca="1">IF('Log_working_3-way'!$D789="","",1/'True_Odds_Calculator_3-way'!A784+1/'True_Odds_Calculator_3-way'!B784+1/'True_Odds_Calculator_3-way'!C784-1)</f>
        <v>#NAME?</v>
      </c>
    </row>
    <row r="790" spans="4:11" x14ac:dyDescent="0.25">
      <c r="D790" t="e">
        <f ca="1">solve_for_c('True_Odds_Calculator_3-way'!A785,'True_Odds_Calculator_3-way'!B785,'True_Odds_Calculator_3-way'!C785,'Log_working_3-way'!B$1,'Log_working_3-way'!B$2)</f>
        <v>#NAME?</v>
      </c>
      <c r="F790" s="6" t="e">
        <f ca="1">IF('Log_working_3-way'!D790="","",1/'True_Odds_Calculator_3-way'!N785+1/'True_Odds_Calculator_3-way'!O785+1/'True_Odds_Calculator_3-way'!#REF!-1)</f>
        <v>#NAME?</v>
      </c>
      <c r="H790" s="6" t="e">
        <f ca="1">IF('Log_working_3-way'!$D790="","",'True_Odds_Calculator_3-way'!N785/'True_Odds_Calculator_3-way'!A785-1)</f>
        <v>#NAME?</v>
      </c>
      <c r="I790" s="6" t="e">
        <f ca="1">IF('Log_working_3-way'!$D790="","",'True_Odds_Calculator_3-way'!O785/'True_Odds_Calculator_3-way'!B785-1)</f>
        <v>#NAME?</v>
      </c>
      <c r="J790" s="6" t="e">
        <f ca="1">IF('Log_working_3-way'!$D790="","",'True_Odds_Calculator_3-way'!#REF!/'True_Odds_Calculator_3-way'!C785-1)</f>
        <v>#NAME?</v>
      </c>
      <c r="K790" s="6" t="e">
        <f ca="1">IF('Log_working_3-way'!$D790="","",1/'True_Odds_Calculator_3-way'!A785+1/'True_Odds_Calculator_3-way'!B785+1/'True_Odds_Calculator_3-way'!C785-1)</f>
        <v>#NAME?</v>
      </c>
    </row>
    <row r="791" spans="4:11" x14ac:dyDescent="0.25">
      <c r="D791" t="e">
        <f ca="1">solve_for_c('True_Odds_Calculator_3-way'!A786,'True_Odds_Calculator_3-way'!B786,'True_Odds_Calculator_3-way'!C786,'Log_working_3-way'!B$1,'Log_working_3-way'!B$2)</f>
        <v>#NAME?</v>
      </c>
      <c r="F791" s="6" t="e">
        <f ca="1">IF('Log_working_3-way'!D791="","",1/'True_Odds_Calculator_3-way'!N786+1/'True_Odds_Calculator_3-way'!O786+1/'True_Odds_Calculator_3-way'!#REF!-1)</f>
        <v>#NAME?</v>
      </c>
      <c r="H791" s="6" t="e">
        <f ca="1">IF('Log_working_3-way'!$D791="","",'True_Odds_Calculator_3-way'!N786/'True_Odds_Calculator_3-way'!A786-1)</f>
        <v>#NAME?</v>
      </c>
      <c r="I791" s="6" t="e">
        <f ca="1">IF('Log_working_3-way'!$D791="","",'True_Odds_Calculator_3-way'!O786/'True_Odds_Calculator_3-way'!B786-1)</f>
        <v>#NAME?</v>
      </c>
      <c r="J791" s="6" t="e">
        <f ca="1">IF('Log_working_3-way'!$D791="","",'True_Odds_Calculator_3-way'!#REF!/'True_Odds_Calculator_3-way'!C786-1)</f>
        <v>#NAME?</v>
      </c>
      <c r="K791" s="6" t="e">
        <f ca="1">IF('Log_working_3-way'!$D791="","",1/'True_Odds_Calculator_3-way'!A786+1/'True_Odds_Calculator_3-way'!B786+1/'True_Odds_Calculator_3-way'!C786-1)</f>
        <v>#NAME?</v>
      </c>
    </row>
    <row r="792" spans="4:11" x14ac:dyDescent="0.25">
      <c r="D792" t="e">
        <f ca="1">solve_for_c('True_Odds_Calculator_3-way'!A787,'True_Odds_Calculator_3-way'!B787,'True_Odds_Calculator_3-way'!C787,'Log_working_3-way'!B$1,'Log_working_3-way'!B$2)</f>
        <v>#NAME?</v>
      </c>
      <c r="F792" s="6" t="e">
        <f ca="1">IF('Log_working_3-way'!D792="","",1/'True_Odds_Calculator_3-way'!N787+1/'True_Odds_Calculator_3-way'!O787+1/'True_Odds_Calculator_3-way'!#REF!-1)</f>
        <v>#NAME?</v>
      </c>
      <c r="H792" s="6" t="e">
        <f ca="1">IF('Log_working_3-way'!$D792="","",'True_Odds_Calculator_3-way'!N787/'True_Odds_Calculator_3-way'!A787-1)</f>
        <v>#NAME?</v>
      </c>
      <c r="I792" s="6" t="e">
        <f ca="1">IF('Log_working_3-way'!$D792="","",'True_Odds_Calculator_3-way'!O787/'True_Odds_Calculator_3-way'!B787-1)</f>
        <v>#NAME?</v>
      </c>
      <c r="J792" s="6" t="e">
        <f ca="1">IF('Log_working_3-way'!$D792="","",'True_Odds_Calculator_3-way'!#REF!/'True_Odds_Calculator_3-way'!C787-1)</f>
        <v>#NAME?</v>
      </c>
      <c r="K792" s="6" t="e">
        <f ca="1">IF('Log_working_3-way'!$D792="","",1/'True_Odds_Calculator_3-way'!A787+1/'True_Odds_Calculator_3-way'!B787+1/'True_Odds_Calculator_3-way'!C787-1)</f>
        <v>#NAME?</v>
      </c>
    </row>
    <row r="793" spans="4:11" x14ac:dyDescent="0.25">
      <c r="D793" t="e">
        <f ca="1">solve_for_c('True_Odds_Calculator_3-way'!A788,'True_Odds_Calculator_3-way'!B788,'True_Odds_Calculator_3-way'!C788,'Log_working_3-way'!B$1,'Log_working_3-way'!B$2)</f>
        <v>#NAME?</v>
      </c>
      <c r="F793" s="6" t="e">
        <f ca="1">IF('Log_working_3-way'!D793="","",1/'True_Odds_Calculator_3-way'!N788+1/'True_Odds_Calculator_3-way'!O788+1/'True_Odds_Calculator_3-way'!#REF!-1)</f>
        <v>#NAME?</v>
      </c>
      <c r="H793" s="6" t="e">
        <f ca="1">IF('Log_working_3-way'!$D793="","",'True_Odds_Calculator_3-way'!N788/'True_Odds_Calculator_3-way'!A788-1)</f>
        <v>#NAME?</v>
      </c>
      <c r="I793" s="6" t="e">
        <f ca="1">IF('Log_working_3-way'!$D793="","",'True_Odds_Calculator_3-way'!O788/'True_Odds_Calculator_3-way'!B788-1)</f>
        <v>#NAME?</v>
      </c>
      <c r="J793" s="6" t="e">
        <f ca="1">IF('Log_working_3-way'!$D793="","",'True_Odds_Calculator_3-way'!#REF!/'True_Odds_Calculator_3-way'!C788-1)</f>
        <v>#NAME?</v>
      </c>
      <c r="K793" s="6" t="e">
        <f ca="1">IF('Log_working_3-way'!$D793="","",1/'True_Odds_Calculator_3-way'!A788+1/'True_Odds_Calculator_3-way'!B788+1/'True_Odds_Calculator_3-way'!C788-1)</f>
        <v>#NAME?</v>
      </c>
    </row>
    <row r="794" spans="4:11" x14ac:dyDescent="0.25">
      <c r="D794" t="e">
        <f ca="1">solve_for_c('True_Odds_Calculator_3-way'!A789,'True_Odds_Calculator_3-way'!B789,'True_Odds_Calculator_3-way'!C789,'Log_working_3-way'!B$1,'Log_working_3-way'!B$2)</f>
        <v>#NAME?</v>
      </c>
      <c r="F794" s="6" t="e">
        <f ca="1">IF('Log_working_3-way'!D794="","",1/'True_Odds_Calculator_3-way'!N789+1/'True_Odds_Calculator_3-way'!O789+1/'True_Odds_Calculator_3-way'!#REF!-1)</f>
        <v>#NAME?</v>
      </c>
      <c r="H794" s="6" t="e">
        <f ca="1">IF('Log_working_3-way'!$D794="","",'True_Odds_Calculator_3-way'!N789/'True_Odds_Calculator_3-way'!A789-1)</f>
        <v>#NAME?</v>
      </c>
      <c r="I794" s="6" t="e">
        <f ca="1">IF('Log_working_3-way'!$D794="","",'True_Odds_Calculator_3-way'!O789/'True_Odds_Calculator_3-way'!B789-1)</f>
        <v>#NAME?</v>
      </c>
      <c r="J794" s="6" t="e">
        <f ca="1">IF('Log_working_3-way'!$D794="","",'True_Odds_Calculator_3-way'!#REF!/'True_Odds_Calculator_3-way'!C789-1)</f>
        <v>#NAME?</v>
      </c>
      <c r="K794" s="6" t="e">
        <f ca="1">IF('Log_working_3-way'!$D794="","",1/'True_Odds_Calculator_3-way'!A789+1/'True_Odds_Calculator_3-way'!B789+1/'True_Odds_Calculator_3-way'!C789-1)</f>
        <v>#NAME?</v>
      </c>
    </row>
    <row r="795" spans="4:11" x14ac:dyDescent="0.25">
      <c r="D795" t="e">
        <f ca="1">solve_for_c('True_Odds_Calculator_3-way'!A790,'True_Odds_Calculator_3-way'!B790,'True_Odds_Calculator_3-way'!C790,'Log_working_3-way'!B$1,'Log_working_3-way'!B$2)</f>
        <v>#NAME?</v>
      </c>
      <c r="F795" s="6" t="e">
        <f ca="1">IF('Log_working_3-way'!D795="","",1/'True_Odds_Calculator_3-way'!N790+1/'True_Odds_Calculator_3-way'!O790+1/'True_Odds_Calculator_3-way'!#REF!-1)</f>
        <v>#NAME?</v>
      </c>
      <c r="H795" s="6" t="e">
        <f ca="1">IF('Log_working_3-way'!$D795="","",'True_Odds_Calculator_3-way'!N790/'True_Odds_Calculator_3-way'!A790-1)</f>
        <v>#NAME?</v>
      </c>
      <c r="I795" s="6" t="e">
        <f ca="1">IF('Log_working_3-way'!$D795="","",'True_Odds_Calculator_3-way'!O790/'True_Odds_Calculator_3-way'!B790-1)</f>
        <v>#NAME?</v>
      </c>
      <c r="J795" s="6" t="e">
        <f ca="1">IF('Log_working_3-way'!$D795="","",'True_Odds_Calculator_3-way'!#REF!/'True_Odds_Calculator_3-way'!C790-1)</f>
        <v>#NAME?</v>
      </c>
      <c r="K795" s="6" t="e">
        <f ca="1">IF('Log_working_3-way'!$D795="","",1/'True_Odds_Calculator_3-way'!A790+1/'True_Odds_Calculator_3-way'!B790+1/'True_Odds_Calculator_3-way'!C790-1)</f>
        <v>#NAME?</v>
      </c>
    </row>
    <row r="796" spans="4:11" x14ac:dyDescent="0.25">
      <c r="D796" t="e">
        <f ca="1">solve_for_c('True_Odds_Calculator_3-way'!A791,'True_Odds_Calculator_3-way'!B791,'True_Odds_Calculator_3-way'!C791,'Log_working_3-way'!B$1,'Log_working_3-way'!B$2)</f>
        <v>#NAME?</v>
      </c>
      <c r="F796" s="6" t="e">
        <f ca="1">IF('Log_working_3-way'!D796="","",1/'True_Odds_Calculator_3-way'!N791+1/'True_Odds_Calculator_3-way'!O791+1/'True_Odds_Calculator_3-way'!#REF!-1)</f>
        <v>#NAME?</v>
      </c>
      <c r="H796" s="6" t="e">
        <f ca="1">IF('Log_working_3-way'!$D796="","",'True_Odds_Calculator_3-way'!N791/'True_Odds_Calculator_3-way'!A791-1)</f>
        <v>#NAME?</v>
      </c>
      <c r="I796" s="6" t="e">
        <f ca="1">IF('Log_working_3-way'!$D796="","",'True_Odds_Calculator_3-way'!O791/'True_Odds_Calculator_3-way'!B791-1)</f>
        <v>#NAME?</v>
      </c>
      <c r="J796" s="6" t="e">
        <f ca="1">IF('Log_working_3-way'!$D796="","",'True_Odds_Calculator_3-way'!#REF!/'True_Odds_Calculator_3-way'!C791-1)</f>
        <v>#NAME?</v>
      </c>
      <c r="K796" s="6" t="e">
        <f ca="1">IF('Log_working_3-way'!$D796="","",1/'True_Odds_Calculator_3-way'!A791+1/'True_Odds_Calculator_3-way'!B791+1/'True_Odds_Calculator_3-way'!C791-1)</f>
        <v>#NAME?</v>
      </c>
    </row>
    <row r="797" spans="4:11" x14ac:dyDescent="0.25">
      <c r="D797" t="e">
        <f ca="1">solve_for_c('True_Odds_Calculator_3-way'!A792,'True_Odds_Calculator_3-way'!B792,'True_Odds_Calculator_3-way'!C792,'Log_working_3-way'!B$1,'Log_working_3-way'!B$2)</f>
        <v>#NAME?</v>
      </c>
      <c r="F797" s="6" t="e">
        <f ca="1">IF('Log_working_3-way'!D797="","",1/'True_Odds_Calculator_3-way'!N792+1/'True_Odds_Calculator_3-way'!O792+1/'True_Odds_Calculator_3-way'!#REF!-1)</f>
        <v>#NAME?</v>
      </c>
      <c r="H797" s="6" t="e">
        <f ca="1">IF('Log_working_3-way'!$D797="","",'True_Odds_Calculator_3-way'!N792/'True_Odds_Calculator_3-way'!A792-1)</f>
        <v>#NAME?</v>
      </c>
      <c r="I797" s="6" t="e">
        <f ca="1">IF('Log_working_3-way'!$D797="","",'True_Odds_Calculator_3-way'!O792/'True_Odds_Calculator_3-way'!B792-1)</f>
        <v>#NAME?</v>
      </c>
      <c r="J797" s="6" t="e">
        <f ca="1">IF('Log_working_3-way'!$D797="","",'True_Odds_Calculator_3-way'!#REF!/'True_Odds_Calculator_3-way'!C792-1)</f>
        <v>#NAME?</v>
      </c>
      <c r="K797" s="6" t="e">
        <f ca="1">IF('Log_working_3-way'!$D797="","",1/'True_Odds_Calculator_3-way'!A792+1/'True_Odds_Calculator_3-way'!B792+1/'True_Odds_Calculator_3-way'!C792-1)</f>
        <v>#NAME?</v>
      </c>
    </row>
    <row r="798" spans="4:11" x14ac:dyDescent="0.25">
      <c r="D798" t="e">
        <f ca="1">solve_for_c('True_Odds_Calculator_3-way'!A793,'True_Odds_Calculator_3-way'!B793,'True_Odds_Calculator_3-way'!C793,'Log_working_3-way'!B$1,'Log_working_3-way'!B$2)</f>
        <v>#NAME?</v>
      </c>
      <c r="F798" s="6" t="e">
        <f ca="1">IF('Log_working_3-way'!D798="","",1/'True_Odds_Calculator_3-way'!N793+1/'True_Odds_Calculator_3-way'!O793+1/'True_Odds_Calculator_3-way'!#REF!-1)</f>
        <v>#NAME?</v>
      </c>
      <c r="H798" s="6" t="e">
        <f ca="1">IF('Log_working_3-way'!$D798="","",'True_Odds_Calculator_3-way'!N793/'True_Odds_Calculator_3-way'!A793-1)</f>
        <v>#NAME?</v>
      </c>
      <c r="I798" s="6" t="e">
        <f ca="1">IF('Log_working_3-way'!$D798="","",'True_Odds_Calculator_3-way'!O793/'True_Odds_Calculator_3-way'!B793-1)</f>
        <v>#NAME?</v>
      </c>
      <c r="J798" s="6" t="e">
        <f ca="1">IF('Log_working_3-way'!$D798="","",'True_Odds_Calculator_3-way'!#REF!/'True_Odds_Calculator_3-way'!C793-1)</f>
        <v>#NAME?</v>
      </c>
      <c r="K798" s="6" t="e">
        <f ca="1">IF('Log_working_3-way'!$D798="","",1/'True_Odds_Calculator_3-way'!A793+1/'True_Odds_Calculator_3-way'!B793+1/'True_Odds_Calculator_3-way'!C793-1)</f>
        <v>#NAME?</v>
      </c>
    </row>
    <row r="799" spans="4:11" x14ac:dyDescent="0.25">
      <c r="D799" t="e">
        <f ca="1">solve_for_c('True_Odds_Calculator_3-way'!A794,'True_Odds_Calculator_3-way'!B794,'True_Odds_Calculator_3-way'!C794,'Log_working_3-way'!B$1,'Log_working_3-way'!B$2)</f>
        <v>#NAME?</v>
      </c>
      <c r="F799" s="6" t="e">
        <f ca="1">IF('Log_working_3-way'!D799="","",1/'True_Odds_Calculator_3-way'!N794+1/'True_Odds_Calculator_3-way'!O794+1/'True_Odds_Calculator_3-way'!#REF!-1)</f>
        <v>#NAME?</v>
      </c>
      <c r="H799" s="6" t="e">
        <f ca="1">IF('Log_working_3-way'!$D799="","",'True_Odds_Calculator_3-way'!N794/'True_Odds_Calculator_3-way'!A794-1)</f>
        <v>#NAME?</v>
      </c>
      <c r="I799" s="6" t="e">
        <f ca="1">IF('Log_working_3-way'!$D799="","",'True_Odds_Calculator_3-way'!O794/'True_Odds_Calculator_3-way'!B794-1)</f>
        <v>#NAME?</v>
      </c>
      <c r="J799" s="6" t="e">
        <f ca="1">IF('Log_working_3-way'!$D799="","",'True_Odds_Calculator_3-way'!#REF!/'True_Odds_Calculator_3-way'!C794-1)</f>
        <v>#NAME?</v>
      </c>
      <c r="K799" s="6" t="e">
        <f ca="1">IF('Log_working_3-way'!$D799="","",1/'True_Odds_Calculator_3-way'!A794+1/'True_Odds_Calculator_3-way'!B794+1/'True_Odds_Calculator_3-way'!C794-1)</f>
        <v>#NAME?</v>
      </c>
    </row>
    <row r="800" spans="4:11" x14ac:dyDescent="0.25">
      <c r="D800" t="e">
        <f ca="1">solve_for_c('True_Odds_Calculator_3-way'!A795,'True_Odds_Calculator_3-way'!B795,'True_Odds_Calculator_3-way'!C795,'Log_working_3-way'!B$1,'Log_working_3-way'!B$2)</f>
        <v>#NAME?</v>
      </c>
      <c r="F800" s="6" t="e">
        <f ca="1">IF('Log_working_3-way'!D800="","",1/'True_Odds_Calculator_3-way'!N795+1/'True_Odds_Calculator_3-way'!O795+1/'True_Odds_Calculator_3-way'!#REF!-1)</f>
        <v>#NAME?</v>
      </c>
      <c r="H800" s="6" t="e">
        <f ca="1">IF('Log_working_3-way'!$D800="","",'True_Odds_Calculator_3-way'!N795/'True_Odds_Calculator_3-way'!A795-1)</f>
        <v>#NAME?</v>
      </c>
      <c r="I800" s="6" t="e">
        <f ca="1">IF('Log_working_3-way'!$D800="","",'True_Odds_Calculator_3-way'!O795/'True_Odds_Calculator_3-way'!B795-1)</f>
        <v>#NAME?</v>
      </c>
      <c r="J800" s="6" t="e">
        <f ca="1">IF('Log_working_3-way'!$D800="","",'True_Odds_Calculator_3-way'!#REF!/'True_Odds_Calculator_3-way'!C795-1)</f>
        <v>#NAME?</v>
      </c>
      <c r="K800" s="6" t="e">
        <f ca="1">IF('Log_working_3-way'!$D800="","",1/'True_Odds_Calculator_3-way'!A795+1/'True_Odds_Calculator_3-way'!B795+1/'True_Odds_Calculator_3-way'!C795-1)</f>
        <v>#NAME?</v>
      </c>
    </row>
    <row r="801" spans="4:11" x14ac:dyDescent="0.25">
      <c r="D801" t="e">
        <f ca="1">solve_for_c('True_Odds_Calculator_3-way'!A796,'True_Odds_Calculator_3-way'!B796,'True_Odds_Calculator_3-way'!C796,'Log_working_3-way'!B$1,'Log_working_3-way'!B$2)</f>
        <v>#NAME?</v>
      </c>
      <c r="F801" s="6" t="e">
        <f ca="1">IF('Log_working_3-way'!D801="","",1/'True_Odds_Calculator_3-way'!N796+1/'True_Odds_Calculator_3-way'!O796+1/'True_Odds_Calculator_3-way'!#REF!-1)</f>
        <v>#NAME?</v>
      </c>
      <c r="H801" s="6" t="e">
        <f ca="1">IF('Log_working_3-way'!$D801="","",'True_Odds_Calculator_3-way'!N796/'True_Odds_Calculator_3-way'!A796-1)</f>
        <v>#NAME?</v>
      </c>
      <c r="I801" s="6" t="e">
        <f ca="1">IF('Log_working_3-way'!$D801="","",'True_Odds_Calculator_3-way'!O796/'True_Odds_Calculator_3-way'!B796-1)</f>
        <v>#NAME?</v>
      </c>
      <c r="J801" s="6" t="e">
        <f ca="1">IF('Log_working_3-way'!$D801="","",'True_Odds_Calculator_3-way'!#REF!/'True_Odds_Calculator_3-way'!C796-1)</f>
        <v>#NAME?</v>
      </c>
      <c r="K801" s="6" t="e">
        <f ca="1">IF('Log_working_3-way'!$D801="","",1/'True_Odds_Calculator_3-way'!A796+1/'True_Odds_Calculator_3-way'!B796+1/'True_Odds_Calculator_3-way'!C796-1)</f>
        <v>#NAME?</v>
      </c>
    </row>
    <row r="802" spans="4:11" x14ac:dyDescent="0.25">
      <c r="D802" t="e">
        <f ca="1">solve_for_c('True_Odds_Calculator_3-way'!A797,'True_Odds_Calculator_3-way'!B797,'True_Odds_Calculator_3-way'!C797,'Log_working_3-way'!B$1,'Log_working_3-way'!B$2)</f>
        <v>#NAME?</v>
      </c>
      <c r="F802" s="6" t="e">
        <f ca="1">IF('Log_working_3-way'!D802="","",1/'True_Odds_Calculator_3-way'!N797+1/'True_Odds_Calculator_3-way'!O797+1/'True_Odds_Calculator_3-way'!#REF!-1)</f>
        <v>#NAME?</v>
      </c>
      <c r="H802" s="6" t="e">
        <f ca="1">IF('Log_working_3-way'!$D802="","",'True_Odds_Calculator_3-way'!N797/'True_Odds_Calculator_3-way'!A797-1)</f>
        <v>#NAME?</v>
      </c>
      <c r="I802" s="6" t="e">
        <f ca="1">IF('Log_working_3-way'!$D802="","",'True_Odds_Calculator_3-way'!O797/'True_Odds_Calculator_3-way'!B797-1)</f>
        <v>#NAME?</v>
      </c>
      <c r="J802" s="6" t="e">
        <f ca="1">IF('Log_working_3-way'!$D802="","",'True_Odds_Calculator_3-way'!#REF!/'True_Odds_Calculator_3-way'!C797-1)</f>
        <v>#NAME?</v>
      </c>
      <c r="K802" s="6" t="e">
        <f ca="1">IF('Log_working_3-way'!$D802="","",1/'True_Odds_Calculator_3-way'!A797+1/'True_Odds_Calculator_3-way'!B797+1/'True_Odds_Calculator_3-way'!C797-1)</f>
        <v>#NAME?</v>
      </c>
    </row>
    <row r="803" spans="4:11" x14ac:dyDescent="0.25">
      <c r="D803" t="e">
        <f ca="1">solve_for_c('True_Odds_Calculator_3-way'!A798,'True_Odds_Calculator_3-way'!B798,'True_Odds_Calculator_3-way'!C798,'Log_working_3-way'!B$1,'Log_working_3-way'!B$2)</f>
        <v>#NAME?</v>
      </c>
      <c r="F803" s="6" t="e">
        <f ca="1">IF('Log_working_3-way'!D803="","",1/'True_Odds_Calculator_3-way'!N798+1/'True_Odds_Calculator_3-way'!O798+1/'True_Odds_Calculator_3-way'!#REF!-1)</f>
        <v>#NAME?</v>
      </c>
      <c r="H803" s="6" t="e">
        <f ca="1">IF('Log_working_3-way'!$D803="","",'True_Odds_Calculator_3-way'!N798/'True_Odds_Calculator_3-way'!A798-1)</f>
        <v>#NAME?</v>
      </c>
      <c r="I803" s="6" t="e">
        <f ca="1">IF('Log_working_3-way'!$D803="","",'True_Odds_Calculator_3-way'!O798/'True_Odds_Calculator_3-way'!B798-1)</f>
        <v>#NAME?</v>
      </c>
      <c r="J803" s="6" t="e">
        <f ca="1">IF('Log_working_3-way'!$D803="","",'True_Odds_Calculator_3-way'!#REF!/'True_Odds_Calculator_3-way'!C798-1)</f>
        <v>#NAME?</v>
      </c>
      <c r="K803" s="6" t="e">
        <f ca="1">IF('Log_working_3-way'!$D803="","",1/'True_Odds_Calculator_3-way'!A798+1/'True_Odds_Calculator_3-way'!B798+1/'True_Odds_Calculator_3-way'!C798-1)</f>
        <v>#NAME?</v>
      </c>
    </row>
    <row r="804" spans="4:11" x14ac:dyDescent="0.25">
      <c r="D804" t="e">
        <f ca="1">solve_for_c('True_Odds_Calculator_3-way'!A799,'True_Odds_Calculator_3-way'!B799,'True_Odds_Calculator_3-way'!C799,'Log_working_3-way'!B$1,'Log_working_3-way'!B$2)</f>
        <v>#NAME?</v>
      </c>
      <c r="F804" s="6" t="e">
        <f ca="1">IF('Log_working_3-way'!D804="","",1/'True_Odds_Calculator_3-way'!N799+1/'True_Odds_Calculator_3-way'!O799+1/'True_Odds_Calculator_3-way'!#REF!-1)</f>
        <v>#NAME?</v>
      </c>
      <c r="H804" s="6" t="e">
        <f ca="1">IF('Log_working_3-way'!$D804="","",'True_Odds_Calculator_3-way'!N799/'True_Odds_Calculator_3-way'!A799-1)</f>
        <v>#NAME?</v>
      </c>
      <c r="I804" s="6" t="e">
        <f ca="1">IF('Log_working_3-way'!$D804="","",'True_Odds_Calculator_3-way'!O799/'True_Odds_Calculator_3-way'!B799-1)</f>
        <v>#NAME?</v>
      </c>
      <c r="J804" s="6" t="e">
        <f ca="1">IF('Log_working_3-way'!$D804="","",'True_Odds_Calculator_3-way'!#REF!/'True_Odds_Calculator_3-way'!C799-1)</f>
        <v>#NAME?</v>
      </c>
      <c r="K804" s="6" t="e">
        <f ca="1">IF('Log_working_3-way'!$D804="","",1/'True_Odds_Calculator_3-way'!A799+1/'True_Odds_Calculator_3-way'!B799+1/'True_Odds_Calculator_3-way'!C799-1)</f>
        <v>#NAME?</v>
      </c>
    </row>
    <row r="805" spans="4:11" x14ac:dyDescent="0.25">
      <c r="D805" t="e">
        <f ca="1">solve_for_c('True_Odds_Calculator_3-way'!A800,'True_Odds_Calculator_3-way'!B800,'True_Odds_Calculator_3-way'!C800,'Log_working_3-way'!B$1,'Log_working_3-way'!B$2)</f>
        <v>#NAME?</v>
      </c>
      <c r="F805" s="6" t="e">
        <f ca="1">IF('Log_working_3-way'!D805="","",1/'True_Odds_Calculator_3-way'!N800+1/'True_Odds_Calculator_3-way'!O800+1/'True_Odds_Calculator_3-way'!#REF!-1)</f>
        <v>#NAME?</v>
      </c>
      <c r="H805" s="6" t="e">
        <f ca="1">IF('Log_working_3-way'!$D805="","",'True_Odds_Calculator_3-way'!N800/'True_Odds_Calculator_3-way'!A800-1)</f>
        <v>#NAME?</v>
      </c>
      <c r="I805" s="6" t="e">
        <f ca="1">IF('Log_working_3-way'!$D805="","",'True_Odds_Calculator_3-way'!O800/'True_Odds_Calculator_3-way'!B800-1)</f>
        <v>#NAME?</v>
      </c>
      <c r="J805" s="6" t="e">
        <f ca="1">IF('Log_working_3-way'!$D805="","",'True_Odds_Calculator_3-way'!#REF!/'True_Odds_Calculator_3-way'!C800-1)</f>
        <v>#NAME?</v>
      </c>
      <c r="K805" s="6" t="e">
        <f ca="1">IF('Log_working_3-way'!$D805="","",1/'True_Odds_Calculator_3-way'!A800+1/'True_Odds_Calculator_3-way'!B800+1/'True_Odds_Calculator_3-way'!C800-1)</f>
        <v>#NAME?</v>
      </c>
    </row>
    <row r="806" spans="4:11" x14ac:dyDescent="0.25">
      <c r="D806" t="e">
        <f ca="1">solve_for_c('True_Odds_Calculator_3-way'!A801,'True_Odds_Calculator_3-way'!B801,'True_Odds_Calculator_3-way'!C801,'Log_working_3-way'!B$1,'Log_working_3-way'!B$2)</f>
        <v>#NAME?</v>
      </c>
      <c r="F806" s="6" t="e">
        <f ca="1">IF('Log_working_3-way'!D806="","",1/'True_Odds_Calculator_3-way'!N801+1/'True_Odds_Calculator_3-way'!O801+1/'True_Odds_Calculator_3-way'!#REF!-1)</f>
        <v>#NAME?</v>
      </c>
      <c r="H806" s="6" t="e">
        <f ca="1">IF('Log_working_3-way'!$D806="","",'True_Odds_Calculator_3-way'!N801/'True_Odds_Calculator_3-way'!A801-1)</f>
        <v>#NAME?</v>
      </c>
      <c r="I806" s="6" t="e">
        <f ca="1">IF('Log_working_3-way'!$D806="","",'True_Odds_Calculator_3-way'!O801/'True_Odds_Calculator_3-way'!B801-1)</f>
        <v>#NAME?</v>
      </c>
      <c r="J806" s="6" t="e">
        <f ca="1">IF('Log_working_3-way'!$D806="","",'True_Odds_Calculator_3-way'!#REF!/'True_Odds_Calculator_3-way'!C801-1)</f>
        <v>#NAME?</v>
      </c>
      <c r="K806" s="6" t="e">
        <f ca="1">IF('Log_working_3-way'!$D806="","",1/'True_Odds_Calculator_3-way'!A801+1/'True_Odds_Calculator_3-way'!B801+1/'True_Odds_Calculator_3-way'!C801-1)</f>
        <v>#NAME?</v>
      </c>
    </row>
    <row r="807" spans="4:11" x14ac:dyDescent="0.25">
      <c r="D807" t="e">
        <f ca="1">solve_for_c('True_Odds_Calculator_3-way'!A802,'True_Odds_Calculator_3-way'!B802,'True_Odds_Calculator_3-way'!C802,'Log_working_3-way'!B$1,'Log_working_3-way'!B$2)</f>
        <v>#NAME?</v>
      </c>
      <c r="F807" s="6" t="e">
        <f ca="1">IF('Log_working_3-way'!D807="","",1/'True_Odds_Calculator_3-way'!N802+1/'True_Odds_Calculator_3-way'!O802+1/'True_Odds_Calculator_3-way'!#REF!-1)</f>
        <v>#NAME?</v>
      </c>
      <c r="H807" s="6" t="e">
        <f ca="1">IF('Log_working_3-way'!$D807="","",'True_Odds_Calculator_3-way'!N802/'True_Odds_Calculator_3-way'!A802-1)</f>
        <v>#NAME?</v>
      </c>
      <c r="I807" s="6" t="e">
        <f ca="1">IF('Log_working_3-way'!$D807="","",'True_Odds_Calculator_3-way'!O802/'True_Odds_Calculator_3-way'!B802-1)</f>
        <v>#NAME?</v>
      </c>
      <c r="J807" s="6" t="e">
        <f ca="1">IF('Log_working_3-way'!$D807="","",'True_Odds_Calculator_3-way'!#REF!/'True_Odds_Calculator_3-way'!C802-1)</f>
        <v>#NAME?</v>
      </c>
      <c r="K807" s="6" t="e">
        <f ca="1">IF('Log_working_3-way'!$D807="","",1/'True_Odds_Calculator_3-way'!A802+1/'True_Odds_Calculator_3-way'!B802+1/'True_Odds_Calculator_3-way'!C802-1)</f>
        <v>#NAME?</v>
      </c>
    </row>
    <row r="808" spans="4:11" x14ac:dyDescent="0.25">
      <c r="D808" t="e">
        <f ca="1">solve_for_c('True_Odds_Calculator_3-way'!A803,'True_Odds_Calculator_3-way'!B803,'True_Odds_Calculator_3-way'!C803,'Log_working_3-way'!B$1,'Log_working_3-way'!B$2)</f>
        <v>#NAME?</v>
      </c>
      <c r="F808" s="6" t="e">
        <f ca="1">IF('Log_working_3-way'!D808="","",1/'True_Odds_Calculator_3-way'!N803+1/'True_Odds_Calculator_3-way'!O803+1/'True_Odds_Calculator_3-way'!#REF!-1)</f>
        <v>#NAME?</v>
      </c>
      <c r="H808" s="6" t="e">
        <f ca="1">IF('Log_working_3-way'!$D808="","",'True_Odds_Calculator_3-way'!N803/'True_Odds_Calculator_3-way'!A803-1)</f>
        <v>#NAME?</v>
      </c>
      <c r="I808" s="6" t="e">
        <f ca="1">IF('Log_working_3-way'!$D808="","",'True_Odds_Calculator_3-way'!O803/'True_Odds_Calculator_3-way'!B803-1)</f>
        <v>#NAME?</v>
      </c>
      <c r="J808" s="6" t="e">
        <f ca="1">IF('Log_working_3-way'!$D808="","",'True_Odds_Calculator_3-way'!#REF!/'True_Odds_Calculator_3-way'!C803-1)</f>
        <v>#NAME?</v>
      </c>
      <c r="K808" s="6" t="e">
        <f ca="1">IF('Log_working_3-way'!$D808="","",1/'True_Odds_Calculator_3-way'!A803+1/'True_Odds_Calculator_3-way'!B803+1/'True_Odds_Calculator_3-way'!C803-1)</f>
        <v>#NAME?</v>
      </c>
    </row>
    <row r="809" spans="4:11" x14ac:dyDescent="0.25">
      <c r="D809" t="e">
        <f ca="1">solve_for_c('True_Odds_Calculator_3-way'!A804,'True_Odds_Calculator_3-way'!B804,'True_Odds_Calculator_3-way'!C804,'Log_working_3-way'!B$1,'Log_working_3-way'!B$2)</f>
        <v>#NAME?</v>
      </c>
      <c r="F809" s="6" t="e">
        <f ca="1">IF('Log_working_3-way'!D809="","",1/'True_Odds_Calculator_3-way'!N804+1/'True_Odds_Calculator_3-way'!O804+1/'True_Odds_Calculator_3-way'!#REF!-1)</f>
        <v>#NAME?</v>
      </c>
      <c r="H809" s="6" t="e">
        <f ca="1">IF('Log_working_3-way'!$D809="","",'True_Odds_Calculator_3-way'!N804/'True_Odds_Calculator_3-way'!A804-1)</f>
        <v>#NAME?</v>
      </c>
      <c r="I809" s="6" t="e">
        <f ca="1">IF('Log_working_3-way'!$D809="","",'True_Odds_Calculator_3-way'!O804/'True_Odds_Calculator_3-way'!B804-1)</f>
        <v>#NAME?</v>
      </c>
      <c r="J809" s="6" t="e">
        <f ca="1">IF('Log_working_3-way'!$D809="","",'True_Odds_Calculator_3-way'!#REF!/'True_Odds_Calculator_3-way'!C804-1)</f>
        <v>#NAME?</v>
      </c>
      <c r="K809" s="6" t="e">
        <f ca="1">IF('Log_working_3-way'!$D809="","",1/'True_Odds_Calculator_3-way'!A804+1/'True_Odds_Calculator_3-way'!B804+1/'True_Odds_Calculator_3-way'!C804-1)</f>
        <v>#NAME?</v>
      </c>
    </row>
    <row r="810" spans="4:11" x14ac:dyDescent="0.25">
      <c r="D810" t="e">
        <f ca="1">solve_for_c('True_Odds_Calculator_3-way'!A805,'True_Odds_Calculator_3-way'!B805,'True_Odds_Calculator_3-way'!C805,'Log_working_3-way'!B$1,'Log_working_3-way'!B$2)</f>
        <v>#NAME?</v>
      </c>
      <c r="F810" s="6" t="e">
        <f ca="1">IF('Log_working_3-way'!D810="","",1/'True_Odds_Calculator_3-way'!N805+1/'True_Odds_Calculator_3-way'!O805+1/'True_Odds_Calculator_3-way'!#REF!-1)</f>
        <v>#NAME?</v>
      </c>
      <c r="H810" s="6" t="e">
        <f ca="1">IF('Log_working_3-way'!$D810="","",'True_Odds_Calculator_3-way'!N805/'True_Odds_Calculator_3-way'!A805-1)</f>
        <v>#NAME?</v>
      </c>
      <c r="I810" s="6" t="e">
        <f ca="1">IF('Log_working_3-way'!$D810="","",'True_Odds_Calculator_3-way'!O805/'True_Odds_Calculator_3-way'!B805-1)</f>
        <v>#NAME?</v>
      </c>
      <c r="J810" s="6" t="e">
        <f ca="1">IF('Log_working_3-way'!$D810="","",'True_Odds_Calculator_3-way'!#REF!/'True_Odds_Calculator_3-way'!C805-1)</f>
        <v>#NAME?</v>
      </c>
      <c r="K810" s="6" t="e">
        <f ca="1">IF('Log_working_3-way'!$D810="","",1/'True_Odds_Calculator_3-way'!A805+1/'True_Odds_Calculator_3-way'!B805+1/'True_Odds_Calculator_3-way'!C805-1)</f>
        <v>#NAME?</v>
      </c>
    </row>
    <row r="811" spans="4:11" x14ac:dyDescent="0.25">
      <c r="D811" t="e">
        <f ca="1">solve_for_c('True_Odds_Calculator_3-way'!A806,'True_Odds_Calculator_3-way'!B806,'True_Odds_Calculator_3-way'!C806,'Log_working_3-way'!B$1,'Log_working_3-way'!B$2)</f>
        <v>#NAME?</v>
      </c>
      <c r="F811" s="6" t="e">
        <f ca="1">IF('Log_working_3-way'!D811="","",1/'True_Odds_Calculator_3-way'!N806+1/'True_Odds_Calculator_3-way'!O806+1/'True_Odds_Calculator_3-way'!#REF!-1)</f>
        <v>#NAME?</v>
      </c>
      <c r="H811" s="6" t="e">
        <f ca="1">IF('Log_working_3-way'!$D811="","",'True_Odds_Calculator_3-way'!N806/'True_Odds_Calculator_3-way'!A806-1)</f>
        <v>#NAME?</v>
      </c>
      <c r="I811" s="6" t="e">
        <f ca="1">IF('Log_working_3-way'!$D811="","",'True_Odds_Calculator_3-way'!O806/'True_Odds_Calculator_3-way'!B806-1)</f>
        <v>#NAME?</v>
      </c>
      <c r="J811" s="6" t="e">
        <f ca="1">IF('Log_working_3-way'!$D811="","",'True_Odds_Calculator_3-way'!#REF!/'True_Odds_Calculator_3-way'!C806-1)</f>
        <v>#NAME?</v>
      </c>
      <c r="K811" s="6" t="e">
        <f ca="1">IF('Log_working_3-way'!$D811="","",1/'True_Odds_Calculator_3-way'!A806+1/'True_Odds_Calculator_3-way'!B806+1/'True_Odds_Calculator_3-way'!C806-1)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solve_for_c('True_Odds_Calculator_3-way'!A807,'True_Odds_Calculator_3-way'!B807,'True_Odds_Calculator_3-way'!C807,'Log_working_3-way'!B$1,'Log_working_3-way'!B$2)</f>
        <v>#NAME?</v>
      </c>
      <c r="F813" s="6" t="e">
        <f ca="1">IF('Log_working_3-way'!D813="","",1/'True_Odds_Calculator_3-way'!N807+1/'True_Odds_Calculator_3-way'!O807+1/'True_Odds_Calculator_3-way'!#REF!-1)</f>
        <v>#NAME?</v>
      </c>
      <c r="H813" s="6" t="e">
        <f ca="1">IF('Log_working_3-way'!$D813="","",'True_Odds_Calculator_3-way'!N807/'True_Odds_Calculator_3-way'!A807-1)</f>
        <v>#NAME?</v>
      </c>
      <c r="I813" s="6" t="e">
        <f ca="1">IF('Log_working_3-way'!$D813="","",'True_Odds_Calculator_3-way'!O807/'True_Odds_Calculator_3-way'!B807-1)</f>
        <v>#NAME?</v>
      </c>
      <c r="J813" s="6" t="e">
        <f ca="1">IF('Log_working_3-way'!$D813="","",'True_Odds_Calculator_3-way'!#REF!/'True_Odds_Calculator_3-way'!C807-1)</f>
        <v>#NAME?</v>
      </c>
      <c r="K813" s="6" t="e">
        <f ca="1">IF('Log_working_3-way'!$D813="","",1/'True_Odds_Calculator_3-way'!A807+1/'True_Odds_Calculator_3-way'!B807+1/'True_Odds_Calculator_3-way'!C807-1)</f>
        <v>#NAME?</v>
      </c>
    </row>
    <row r="814" spans="4:11" x14ac:dyDescent="0.25">
      <c r="D814" t="e">
        <f ca="1">solve_for_c('True_Odds_Calculator_3-way'!A808,'True_Odds_Calculator_3-way'!B808,'True_Odds_Calculator_3-way'!C808,'Log_working_3-way'!B$1,'Log_working_3-way'!B$2)</f>
        <v>#NAME?</v>
      </c>
      <c r="F814" s="6" t="e">
        <f ca="1">IF('Log_working_3-way'!D814="","",1/'True_Odds_Calculator_3-way'!N808+1/'True_Odds_Calculator_3-way'!O808+1/'True_Odds_Calculator_3-way'!#REF!-1)</f>
        <v>#NAME?</v>
      </c>
      <c r="H814" s="6" t="e">
        <f ca="1">IF('Log_working_3-way'!$D814="","",'True_Odds_Calculator_3-way'!N808/'True_Odds_Calculator_3-way'!A808-1)</f>
        <v>#NAME?</v>
      </c>
      <c r="I814" s="6" t="e">
        <f ca="1">IF('Log_working_3-way'!$D814="","",'True_Odds_Calculator_3-way'!O808/'True_Odds_Calculator_3-way'!B808-1)</f>
        <v>#NAME?</v>
      </c>
      <c r="J814" s="6" t="e">
        <f ca="1">IF('Log_working_3-way'!$D814="","",'True_Odds_Calculator_3-way'!#REF!/'True_Odds_Calculator_3-way'!C808-1)</f>
        <v>#NAME?</v>
      </c>
      <c r="K814" s="6" t="e">
        <f ca="1">IF('Log_working_3-way'!$D814="","",1/'True_Odds_Calculator_3-way'!A808+1/'True_Odds_Calculator_3-way'!B808+1/'True_Odds_Calculator_3-way'!C808-1)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solve_for_c('True_Odds_Calculator_3-way'!A809,'True_Odds_Calculator_3-way'!B809,'True_Odds_Calculator_3-way'!C809,'Log_working_3-way'!B$1,'Log_working_3-way'!B$2)</f>
        <v>#NAME?</v>
      </c>
      <c r="F817" s="6" t="e">
        <f ca="1">IF('Log_working_3-way'!D817="","",1/'True_Odds_Calculator_3-way'!N809+1/'True_Odds_Calculator_3-way'!O809+1/'True_Odds_Calculator_3-way'!#REF!-1)</f>
        <v>#NAME?</v>
      </c>
      <c r="H817" s="6" t="e">
        <f ca="1">IF('Log_working_3-way'!$D817="","",'True_Odds_Calculator_3-way'!N809/'True_Odds_Calculator_3-way'!A809-1)</f>
        <v>#NAME?</v>
      </c>
      <c r="I817" s="6" t="e">
        <f ca="1">IF('Log_working_3-way'!$D817="","",'True_Odds_Calculator_3-way'!O809/'True_Odds_Calculator_3-way'!B809-1)</f>
        <v>#NAME?</v>
      </c>
      <c r="J817" s="6" t="e">
        <f ca="1">IF('Log_working_3-way'!$D817="","",'True_Odds_Calculator_3-way'!#REF!/'True_Odds_Calculator_3-way'!C809-1)</f>
        <v>#NAME?</v>
      </c>
      <c r="K817" s="6" t="e">
        <f ca="1">IF('Log_working_3-way'!$D817="","",1/'True_Odds_Calculator_3-way'!A809+1/'True_Odds_Calculator_3-way'!B809+1/'True_Odds_Calculator_3-way'!C809-1)</f>
        <v>#NAME?</v>
      </c>
    </row>
    <row r="818" spans="4:11" x14ac:dyDescent="0.25">
      <c r="D818" t="e">
        <f ca="1">solve_for_c('True_Odds_Calculator_3-way'!A810,'True_Odds_Calculator_3-way'!B810,'True_Odds_Calculator_3-way'!C810,'Log_working_3-way'!B$1,'Log_working_3-way'!B$2)</f>
        <v>#NAME?</v>
      </c>
      <c r="F818" s="6" t="e">
        <f ca="1">IF('Log_working_3-way'!D818="","",1/'True_Odds_Calculator_3-way'!N810+1/'True_Odds_Calculator_3-way'!O810+1/'True_Odds_Calculator_3-way'!#REF!-1)</f>
        <v>#NAME?</v>
      </c>
      <c r="H818" s="6" t="e">
        <f ca="1">IF('Log_working_3-way'!$D818="","",'True_Odds_Calculator_3-way'!N810/'True_Odds_Calculator_3-way'!A810-1)</f>
        <v>#NAME?</v>
      </c>
      <c r="I818" s="6" t="e">
        <f ca="1">IF('Log_working_3-way'!$D818="","",'True_Odds_Calculator_3-way'!O810/'True_Odds_Calculator_3-way'!B810-1)</f>
        <v>#NAME?</v>
      </c>
      <c r="J818" s="6" t="e">
        <f ca="1">IF('Log_working_3-way'!$D818="","",'True_Odds_Calculator_3-way'!#REF!/'True_Odds_Calculator_3-way'!C810-1)</f>
        <v>#NAME?</v>
      </c>
      <c r="K818" s="6" t="e">
        <f ca="1">IF('Log_working_3-way'!$D818="","",1/'True_Odds_Calculator_3-way'!A810+1/'True_Odds_Calculator_3-way'!B810+1/'True_Odds_Calculator_3-way'!C810-1)</f>
        <v>#NAME?</v>
      </c>
    </row>
    <row r="819" spans="4:11" x14ac:dyDescent="0.25">
      <c r="D819" t="e">
        <f ca="1">solve_for_c('True_Odds_Calculator_3-way'!A811,'True_Odds_Calculator_3-way'!B811,'True_Odds_Calculator_3-way'!C811,'Log_working_3-way'!B$1,'Log_working_3-way'!B$2)</f>
        <v>#NAME?</v>
      </c>
      <c r="F819" s="6" t="e">
        <f ca="1">IF('Log_working_3-way'!D819="","",1/'True_Odds_Calculator_3-way'!N811+1/'True_Odds_Calculator_3-way'!O811+1/'True_Odds_Calculator_3-way'!#REF!-1)</f>
        <v>#NAME?</v>
      </c>
      <c r="H819" s="6" t="e">
        <f ca="1">IF('Log_working_3-way'!$D819="","",'True_Odds_Calculator_3-way'!N811/'True_Odds_Calculator_3-way'!A811-1)</f>
        <v>#NAME?</v>
      </c>
      <c r="I819" s="6" t="e">
        <f ca="1">IF('Log_working_3-way'!$D819="","",'True_Odds_Calculator_3-way'!O811/'True_Odds_Calculator_3-way'!B811-1)</f>
        <v>#NAME?</v>
      </c>
      <c r="J819" s="6" t="e">
        <f ca="1">IF('Log_working_3-way'!$D819="","",'True_Odds_Calculator_3-way'!#REF!/'True_Odds_Calculator_3-way'!C811-1)</f>
        <v>#NAME?</v>
      </c>
      <c r="K819" s="6" t="e">
        <f ca="1">IF('Log_working_3-way'!$D819="","",1/'True_Odds_Calculator_3-way'!A811+1/'True_Odds_Calculator_3-way'!B811+1/'True_Odds_Calculator_3-way'!C811-1)</f>
        <v>#NAME?</v>
      </c>
    </row>
    <row r="820" spans="4:11" x14ac:dyDescent="0.25">
      <c r="D820" t="e">
        <f ca="1">solve_for_c('True_Odds_Calculator_3-way'!A812,'True_Odds_Calculator_3-way'!B812,'True_Odds_Calculator_3-way'!C812,'Log_working_3-way'!B$1,'Log_working_3-way'!B$2)</f>
        <v>#NAME?</v>
      </c>
      <c r="F820" s="6" t="e">
        <f ca="1">IF('Log_working_3-way'!D820="","",1/'True_Odds_Calculator_3-way'!N812+1/'True_Odds_Calculator_3-way'!O812+1/'True_Odds_Calculator_3-way'!#REF!-1)</f>
        <v>#NAME?</v>
      </c>
      <c r="H820" s="6" t="e">
        <f ca="1">IF('Log_working_3-way'!$D820="","",'True_Odds_Calculator_3-way'!N812/'True_Odds_Calculator_3-way'!A812-1)</f>
        <v>#NAME?</v>
      </c>
      <c r="I820" s="6" t="e">
        <f ca="1">IF('Log_working_3-way'!$D820="","",'True_Odds_Calculator_3-way'!O812/'True_Odds_Calculator_3-way'!B812-1)</f>
        <v>#NAME?</v>
      </c>
      <c r="J820" s="6" t="e">
        <f ca="1">IF('Log_working_3-way'!$D820="","",'True_Odds_Calculator_3-way'!#REF!/'True_Odds_Calculator_3-way'!C812-1)</f>
        <v>#NAME?</v>
      </c>
      <c r="K820" s="6" t="e">
        <f ca="1">IF('Log_working_3-way'!$D820="","",1/'True_Odds_Calculator_3-way'!A812+1/'True_Odds_Calculator_3-way'!B812+1/'True_Odds_Calculator_3-way'!C812-1)</f>
        <v>#NAME?</v>
      </c>
    </row>
    <row r="821" spans="4:11" x14ac:dyDescent="0.25">
      <c r="D821" t="e">
        <f ca="1">solve_for_c('True_Odds_Calculator_3-way'!A813,'True_Odds_Calculator_3-way'!B813,'True_Odds_Calculator_3-way'!C813,'Log_working_3-way'!B$1,'Log_working_3-way'!B$2)</f>
        <v>#NAME?</v>
      </c>
      <c r="F821" s="6" t="e">
        <f ca="1">IF('Log_working_3-way'!D821="","",1/'True_Odds_Calculator_3-way'!N813+1/'True_Odds_Calculator_3-way'!O813+1/'True_Odds_Calculator_3-way'!#REF!-1)</f>
        <v>#NAME?</v>
      </c>
      <c r="H821" s="6" t="e">
        <f ca="1">IF('Log_working_3-way'!$D821="","",'True_Odds_Calculator_3-way'!N813/'True_Odds_Calculator_3-way'!A813-1)</f>
        <v>#NAME?</v>
      </c>
      <c r="I821" s="6" t="e">
        <f ca="1">IF('Log_working_3-way'!$D821="","",'True_Odds_Calculator_3-way'!O813/'True_Odds_Calculator_3-way'!B813-1)</f>
        <v>#NAME?</v>
      </c>
      <c r="J821" s="6" t="e">
        <f ca="1">IF('Log_working_3-way'!$D821="","",'True_Odds_Calculator_3-way'!#REF!/'True_Odds_Calculator_3-way'!C813-1)</f>
        <v>#NAME?</v>
      </c>
      <c r="K821" s="6" t="e">
        <f ca="1">IF('Log_working_3-way'!$D821="","",1/'True_Odds_Calculator_3-way'!A813+1/'True_Odds_Calculator_3-way'!B813+1/'True_Odds_Calculator_3-way'!C813-1)</f>
        <v>#NAME?</v>
      </c>
    </row>
    <row r="822" spans="4:11" x14ac:dyDescent="0.25">
      <c r="D822" t="e">
        <f ca="1">solve_for_c('True_Odds_Calculator_3-way'!A814,'True_Odds_Calculator_3-way'!B814,'True_Odds_Calculator_3-way'!C814,'Log_working_3-way'!B$1,'Log_working_3-way'!B$2)</f>
        <v>#NAME?</v>
      </c>
      <c r="F822" s="6" t="e">
        <f ca="1">IF('Log_working_3-way'!D822="","",1/'True_Odds_Calculator_3-way'!N814+1/'True_Odds_Calculator_3-way'!O814+1/'True_Odds_Calculator_3-way'!#REF!-1)</f>
        <v>#NAME?</v>
      </c>
      <c r="H822" s="6" t="e">
        <f ca="1">IF('Log_working_3-way'!$D822="","",'True_Odds_Calculator_3-way'!N814/'True_Odds_Calculator_3-way'!A814-1)</f>
        <v>#NAME?</v>
      </c>
      <c r="I822" s="6" t="e">
        <f ca="1">IF('Log_working_3-way'!$D822="","",'True_Odds_Calculator_3-way'!O814/'True_Odds_Calculator_3-way'!B814-1)</f>
        <v>#NAME?</v>
      </c>
      <c r="J822" s="6" t="e">
        <f ca="1">IF('Log_working_3-way'!$D822="","",'True_Odds_Calculator_3-way'!#REF!/'True_Odds_Calculator_3-way'!C814-1)</f>
        <v>#NAME?</v>
      </c>
      <c r="K822" s="6" t="e">
        <f ca="1">IF('Log_working_3-way'!$D822="","",1/'True_Odds_Calculator_3-way'!A814+1/'True_Odds_Calculator_3-way'!B814+1/'True_Odds_Calculator_3-way'!C814-1)</f>
        <v>#NAME?</v>
      </c>
    </row>
    <row r="823" spans="4:11" x14ac:dyDescent="0.25">
      <c r="D823" t="e">
        <f ca="1">solve_for_c('True_Odds_Calculator_3-way'!A815,'True_Odds_Calculator_3-way'!B815,'True_Odds_Calculator_3-way'!C815,'Log_working_3-way'!B$1,'Log_working_3-way'!B$2)</f>
        <v>#NAME?</v>
      </c>
      <c r="F823" s="6" t="e">
        <f ca="1">IF('Log_working_3-way'!D823="","",1/'True_Odds_Calculator_3-way'!N815+1/'True_Odds_Calculator_3-way'!O815+1/'True_Odds_Calculator_3-way'!#REF!-1)</f>
        <v>#NAME?</v>
      </c>
      <c r="H823" s="6" t="e">
        <f ca="1">IF('Log_working_3-way'!$D823="","",'True_Odds_Calculator_3-way'!N815/'True_Odds_Calculator_3-way'!A815-1)</f>
        <v>#NAME?</v>
      </c>
      <c r="I823" s="6" t="e">
        <f ca="1">IF('Log_working_3-way'!$D823="","",'True_Odds_Calculator_3-way'!O815/'True_Odds_Calculator_3-way'!B815-1)</f>
        <v>#NAME?</v>
      </c>
      <c r="J823" s="6" t="e">
        <f ca="1">IF('Log_working_3-way'!$D823="","",'True_Odds_Calculator_3-way'!#REF!/'True_Odds_Calculator_3-way'!C815-1)</f>
        <v>#NAME?</v>
      </c>
      <c r="K823" s="6" t="e">
        <f ca="1">IF('Log_working_3-way'!$D823="","",1/'True_Odds_Calculator_3-way'!A815+1/'True_Odds_Calculator_3-way'!B815+1/'True_Odds_Calculator_3-way'!C815-1)</f>
        <v>#NAME?</v>
      </c>
    </row>
    <row r="824" spans="4:11" x14ac:dyDescent="0.25">
      <c r="D824" t="e">
        <f ca="1">solve_for_c('True_Odds_Calculator_3-way'!A816,'True_Odds_Calculator_3-way'!B816,'True_Odds_Calculator_3-way'!C816,'Log_working_3-way'!B$1,'Log_working_3-way'!B$2)</f>
        <v>#NAME?</v>
      </c>
      <c r="F824" s="6" t="e">
        <f ca="1">IF('Log_working_3-way'!D824="","",1/'True_Odds_Calculator_3-way'!N816+1/'True_Odds_Calculator_3-way'!O816+1/'True_Odds_Calculator_3-way'!#REF!-1)</f>
        <v>#NAME?</v>
      </c>
      <c r="H824" s="6" t="e">
        <f ca="1">IF('Log_working_3-way'!$D824="","",'True_Odds_Calculator_3-way'!N816/'True_Odds_Calculator_3-way'!A816-1)</f>
        <v>#NAME?</v>
      </c>
      <c r="I824" s="6" t="e">
        <f ca="1">IF('Log_working_3-way'!$D824="","",'True_Odds_Calculator_3-way'!O816/'True_Odds_Calculator_3-way'!B816-1)</f>
        <v>#NAME?</v>
      </c>
      <c r="J824" s="6" t="e">
        <f ca="1">IF('Log_working_3-way'!$D824="","",'True_Odds_Calculator_3-way'!#REF!/'True_Odds_Calculator_3-way'!C816-1)</f>
        <v>#NAME?</v>
      </c>
      <c r="K824" s="6" t="e">
        <f ca="1">IF('Log_working_3-way'!$D824="","",1/'True_Odds_Calculator_3-way'!A816+1/'True_Odds_Calculator_3-way'!B816+1/'True_Odds_Calculator_3-way'!C816-1)</f>
        <v>#NAME?</v>
      </c>
    </row>
    <row r="825" spans="4:11" x14ac:dyDescent="0.25">
      <c r="D825" t="e">
        <f ca="1">solve_for_c('True_Odds_Calculator_3-way'!A817,'True_Odds_Calculator_3-way'!B817,'True_Odds_Calculator_3-way'!C817,'Log_working_3-way'!B$1,'Log_working_3-way'!B$2)</f>
        <v>#NAME?</v>
      </c>
      <c r="F825" s="6" t="e">
        <f ca="1">IF('Log_working_3-way'!D825="","",1/'True_Odds_Calculator_3-way'!N817+1/'True_Odds_Calculator_3-way'!O817+1/'True_Odds_Calculator_3-way'!#REF!-1)</f>
        <v>#NAME?</v>
      </c>
      <c r="H825" s="6" t="e">
        <f ca="1">IF('Log_working_3-way'!$D825="","",'True_Odds_Calculator_3-way'!N817/'True_Odds_Calculator_3-way'!A817-1)</f>
        <v>#NAME?</v>
      </c>
      <c r="I825" s="6" t="e">
        <f ca="1">IF('Log_working_3-way'!$D825="","",'True_Odds_Calculator_3-way'!O817/'True_Odds_Calculator_3-way'!B817-1)</f>
        <v>#NAME?</v>
      </c>
      <c r="J825" s="6" t="e">
        <f ca="1">IF('Log_working_3-way'!$D825="","",'True_Odds_Calculator_3-way'!#REF!/'True_Odds_Calculator_3-way'!C817-1)</f>
        <v>#NAME?</v>
      </c>
      <c r="K825" s="6" t="e">
        <f ca="1">IF('Log_working_3-way'!$D825="","",1/'True_Odds_Calculator_3-way'!A817+1/'True_Odds_Calculator_3-way'!B817+1/'True_Odds_Calculator_3-way'!C817-1)</f>
        <v>#NAME?</v>
      </c>
    </row>
    <row r="826" spans="4:11" x14ac:dyDescent="0.25">
      <c r="D826" t="e">
        <f ca="1">solve_for_c('True_Odds_Calculator_3-way'!A818,'True_Odds_Calculator_3-way'!B818,'True_Odds_Calculator_3-way'!C818,'Log_working_3-way'!B$1,'Log_working_3-way'!B$2)</f>
        <v>#NAME?</v>
      </c>
      <c r="F826" s="6" t="e">
        <f ca="1">IF('Log_working_3-way'!D826="","",1/'True_Odds_Calculator_3-way'!N818+1/'True_Odds_Calculator_3-way'!O818+1/'True_Odds_Calculator_3-way'!#REF!-1)</f>
        <v>#NAME?</v>
      </c>
      <c r="H826" s="6" t="e">
        <f ca="1">IF('Log_working_3-way'!$D826="","",'True_Odds_Calculator_3-way'!N818/'True_Odds_Calculator_3-way'!A818-1)</f>
        <v>#NAME?</v>
      </c>
      <c r="I826" s="6" t="e">
        <f ca="1">IF('Log_working_3-way'!$D826="","",'True_Odds_Calculator_3-way'!O818/'True_Odds_Calculator_3-way'!B818-1)</f>
        <v>#NAME?</v>
      </c>
      <c r="J826" s="6" t="e">
        <f ca="1">IF('Log_working_3-way'!$D826="","",'True_Odds_Calculator_3-way'!#REF!/'True_Odds_Calculator_3-way'!C818-1)</f>
        <v>#NAME?</v>
      </c>
      <c r="K826" s="6" t="e">
        <f ca="1">IF('Log_working_3-way'!$D826="","",1/'True_Odds_Calculator_3-way'!A818+1/'True_Odds_Calculator_3-way'!B818+1/'True_Odds_Calculator_3-way'!C818-1)</f>
        <v>#NAME?</v>
      </c>
    </row>
    <row r="827" spans="4:11" x14ac:dyDescent="0.25">
      <c r="D827" t="e">
        <f ca="1">solve_for_c('True_Odds_Calculator_3-way'!A819,'True_Odds_Calculator_3-way'!B819,'True_Odds_Calculator_3-way'!C819,'Log_working_3-way'!B$1,'Log_working_3-way'!B$2)</f>
        <v>#NAME?</v>
      </c>
      <c r="F827" s="6" t="e">
        <f ca="1">IF('Log_working_3-way'!D827="","",1/'True_Odds_Calculator_3-way'!N819+1/'True_Odds_Calculator_3-way'!O819+1/'True_Odds_Calculator_3-way'!#REF!-1)</f>
        <v>#NAME?</v>
      </c>
      <c r="H827" s="6" t="e">
        <f ca="1">IF('Log_working_3-way'!$D827="","",'True_Odds_Calculator_3-way'!N819/'True_Odds_Calculator_3-way'!A819-1)</f>
        <v>#NAME?</v>
      </c>
      <c r="I827" s="6" t="e">
        <f ca="1">IF('Log_working_3-way'!$D827="","",'True_Odds_Calculator_3-way'!O819/'True_Odds_Calculator_3-way'!B819-1)</f>
        <v>#NAME?</v>
      </c>
      <c r="J827" s="6" t="e">
        <f ca="1">IF('Log_working_3-way'!$D827="","",'True_Odds_Calculator_3-way'!#REF!/'True_Odds_Calculator_3-way'!C819-1)</f>
        <v>#NAME?</v>
      </c>
      <c r="K827" s="6" t="e">
        <f ca="1">IF('Log_working_3-way'!$D827="","",1/'True_Odds_Calculator_3-way'!A819+1/'True_Odds_Calculator_3-way'!B819+1/'True_Odds_Calculator_3-way'!C819-1)</f>
        <v>#NAME?</v>
      </c>
    </row>
    <row r="828" spans="4:11" x14ac:dyDescent="0.25">
      <c r="D828" t="e">
        <f ca="1">solve_for_c('True_Odds_Calculator_3-way'!A820,'True_Odds_Calculator_3-way'!B820,'True_Odds_Calculator_3-way'!C820,'Log_working_3-way'!B$1,'Log_working_3-way'!B$2)</f>
        <v>#NAME?</v>
      </c>
      <c r="F828" s="6" t="e">
        <f ca="1">IF('Log_working_3-way'!D828="","",1/'True_Odds_Calculator_3-way'!N820+1/'True_Odds_Calculator_3-way'!O820+1/'True_Odds_Calculator_3-way'!#REF!-1)</f>
        <v>#NAME?</v>
      </c>
      <c r="H828" s="6" t="e">
        <f ca="1">IF('Log_working_3-way'!$D828="","",'True_Odds_Calculator_3-way'!N820/'True_Odds_Calculator_3-way'!A820-1)</f>
        <v>#NAME?</v>
      </c>
      <c r="I828" s="6" t="e">
        <f ca="1">IF('Log_working_3-way'!$D828="","",'True_Odds_Calculator_3-way'!O820/'True_Odds_Calculator_3-way'!B820-1)</f>
        <v>#NAME?</v>
      </c>
      <c r="J828" s="6" t="e">
        <f ca="1">IF('Log_working_3-way'!$D828="","",'True_Odds_Calculator_3-way'!#REF!/'True_Odds_Calculator_3-way'!C820-1)</f>
        <v>#NAME?</v>
      </c>
      <c r="K828" s="6" t="e">
        <f ca="1">IF('Log_working_3-way'!$D828="","",1/'True_Odds_Calculator_3-way'!A820+1/'True_Odds_Calculator_3-way'!B820+1/'True_Odds_Calculator_3-way'!C820-1)</f>
        <v>#NAME?</v>
      </c>
    </row>
    <row r="829" spans="4:11" x14ac:dyDescent="0.25">
      <c r="D829" t="e">
        <f ca="1">solve_for_c('True_Odds_Calculator_3-way'!A821,'True_Odds_Calculator_3-way'!B821,'True_Odds_Calculator_3-way'!C821,'Log_working_3-way'!B$1,'Log_working_3-way'!B$2)</f>
        <v>#NAME?</v>
      </c>
      <c r="F829" s="6" t="e">
        <f ca="1">IF('Log_working_3-way'!D829="","",1/'True_Odds_Calculator_3-way'!N821+1/'True_Odds_Calculator_3-way'!O821+1/'True_Odds_Calculator_3-way'!#REF!-1)</f>
        <v>#NAME?</v>
      </c>
      <c r="H829" s="6" t="e">
        <f ca="1">IF('Log_working_3-way'!$D829="","",'True_Odds_Calculator_3-way'!N821/'True_Odds_Calculator_3-way'!A821-1)</f>
        <v>#NAME?</v>
      </c>
      <c r="I829" s="6" t="e">
        <f ca="1">IF('Log_working_3-way'!$D829="","",'True_Odds_Calculator_3-way'!O821/'True_Odds_Calculator_3-way'!B821-1)</f>
        <v>#NAME?</v>
      </c>
      <c r="J829" s="6" t="e">
        <f ca="1">IF('Log_working_3-way'!$D829="","",'True_Odds_Calculator_3-way'!#REF!/'True_Odds_Calculator_3-way'!C821-1)</f>
        <v>#NAME?</v>
      </c>
      <c r="K829" s="6" t="e">
        <f ca="1">IF('Log_working_3-way'!$D829="","",1/'True_Odds_Calculator_3-way'!A821+1/'True_Odds_Calculator_3-way'!B821+1/'True_Odds_Calculator_3-way'!C821-1)</f>
        <v>#NAME?</v>
      </c>
    </row>
    <row r="830" spans="4:11" x14ac:dyDescent="0.25">
      <c r="D830" t="e">
        <f ca="1">solve_for_c('True_Odds_Calculator_3-way'!A822,'True_Odds_Calculator_3-way'!B822,'True_Odds_Calculator_3-way'!C822,'Log_working_3-way'!B$1,'Log_working_3-way'!B$2)</f>
        <v>#NAME?</v>
      </c>
      <c r="F830" s="6" t="e">
        <f ca="1">IF('Log_working_3-way'!D830="","",1/'True_Odds_Calculator_3-way'!N822+1/'True_Odds_Calculator_3-way'!O822+1/'True_Odds_Calculator_3-way'!#REF!-1)</f>
        <v>#NAME?</v>
      </c>
      <c r="H830" s="6" t="e">
        <f ca="1">IF('Log_working_3-way'!$D830="","",'True_Odds_Calculator_3-way'!N822/'True_Odds_Calculator_3-way'!A822-1)</f>
        <v>#NAME?</v>
      </c>
      <c r="I830" s="6" t="e">
        <f ca="1">IF('Log_working_3-way'!$D830="","",'True_Odds_Calculator_3-way'!O822/'True_Odds_Calculator_3-way'!B822-1)</f>
        <v>#NAME?</v>
      </c>
      <c r="J830" s="6" t="e">
        <f ca="1">IF('Log_working_3-way'!$D830="","",'True_Odds_Calculator_3-way'!#REF!/'True_Odds_Calculator_3-way'!C822-1)</f>
        <v>#NAME?</v>
      </c>
      <c r="K830" s="6" t="e">
        <f ca="1">IF('Log_working_3-way'!$D830="","",1/'True_Odds_Calculator_3-way'!A822+1/'True_Odds_Calculator_3-way'!B822+1/'True_Odds_Calculator_3-way'!C822-1)</f>
        <v>#NAME?</v>
      </c>
    </row>
    <row r="831" spans="4:11" x14ac:dyDescent="0.25">
      <c r="D831" t="e">
        <f ca="1">solve_for_c('True_Odds_Calculator_3-way'!A823,'True_Odds_Calculator_3-way'!B823,'True_Odds_Calculator_3-way'!C823,'Log_working_3-way'!B$1,'Log_working_3-way'!B$2)</f>
        <v>#NAME?</v>
      </c>
      <c r="F831" s="6" t="e">
        <f ca="1">IF('Log_working_3-way'!D831="","",1/'True_Odds_Calculator_3-way'!N823+1/'True_Odds_Calculator_3-way'!O823+1/'True_Odds_Calculator_3-way'!#REF!-1)</f>
        <v>#NAME?</v>
      </c>
      <c r="H831" s="6" t="e">
        <f ca="1">IF('Log_working_3-way'!$D831="","",'True_Odds_Calculator_3-way'!N823/'True_Odds_Calculator_3-way'!A823-1)</f>
        <v>#NAME?</v>
      </c>
      <c r="I831" s="6" t="e">
        <f ca="1">IF('Log_working_3-way'!$D831="","",'True_Odds_Calculator_3-way'!O823/'True_Odds_Calculator_3-way'!B823-1)</f>
        <v>#NAME?</v>
      </c>
      <c r="J831" s="6" t="e">
        <f ca="1">IF('Log_working_3-way'!$D831="","",'True_Odds_Calculator_3-way'!#REF!/'True_Odds_Calculator_3-way'!C823-1)</f>
        <v>#NAME?</v>
      </c>
      <c r="K831" s="6" t="e">
        <f ca="1">IF('Log_working_3-way'!$D831="","",1/'True_Odds_Calculator_3-way'!A823+1/'True_Odds_Calculator_3-way'!B823+1/'True_Odds_Calculator_3-way'!C823-1)</f>
        <v>#NAME?</v>
      </c>
    </row>
    <row r="832" spans="4:11" x14ac:dyDescent="0.25">
      <c r="D832" t="e">
        <f ca="1">solve_for_c('True_Odds_Calculator_3-way'!A824,'True_Odds_Calculator_3-way'!B824,'True_Odds_Calculator_3-way'!C824,'Log_working_3-way'!B$1,'Log_working_3-way'!B$2)</f>
        <v>#NAME?</v>
      </c>
      <c r="F832" s="6" t="e">
        <f ca="1">IF('Log_working_3-way'!D832="","",1/'True_Odds_Calculator_3-way'!N824+1/'True_Odds_Calculator_3-way'!O824+1/'True_Odds_Calculator_3-way'!#REF!-1)</f>
        <v>#NAME?</v>
      </c>
      <c r="H832" s="6" t="e">
        <f ca="1">IF('Log_working_3-way'!$D832="","",'True_Odds_Calculator_3-way'!N824/'True_Odds_Calculator_3-way'!A824-1)</f>
        <v>#NAME?</v>
      </c>
      <c r="I832" s="6" t="e">
        <f ca="1">IF('Log_working_3-way'!$D832="","",'True_Odds_Calculator_3-way'!O824/'True_Odds_Calculator_3-way'!B824-1)</f>
        <v>#NAME?</v>
      </c>
      <c r="J832" s="6" t="e">
        <f ca="1">IF('Log_working_3-way'!$D832="","",'True_Odds_Calculator_3-way'!#REF!/'True_Odds_Calculator_3-way'!C824-1)</f>
        <v>#NAME?</v>
      </c>
      <c r="K832" s="6" t="e">
        <f ca="1">IF('Log_working_3-way'!$D832="","",1/'True_Odds_Calculator_3-way'!A824+1/'True_Odds_Calculator_3-way'!B824+1/'True_Odds_Calculator_3-way'!C824-1)</f>
        <v>#NAME?</v>
      </c>
    </row>
    <row r="833" spans="4:11" x14ac:dyDescent="0.25">
      <c r="D833" t="e">
        <f ca="1">solve_for_c('True_Odds_Calculator_3-way'!A825,'True_Odds_Calculator_3-way'!B825,'True_Odds_Calculator_3-way'!C825,'Log_working_3-way'!B$1,'Log_working_3-way'!B$2)</f>
        <v>#NAME?</v>
      </c>
      <c r="F833" s="6" t="e">
        <f ca="1">IF('Log_working_3-way'!D833="","",1/'True_Odds_Calculator_3-way'!N825+1/'True_Odds_Calculator_3-way'!O825+1/'True_Odds_Calculator_3-way'!#REF!-1)</f>
        <v>#NAME?</v>
      </c>
      <c r="H833" s="6" t="e">
        <f ca="1">IF('Log_working_3-way'!$D833="","",'True_Odds_Calculator_3-way'!N825/'True_Odds_Calculator_3-way'!A825-1)</f>
        <v>#NAME?</v>
      </c>
      <c r="I833" s="6" t="e">
        <f ca="1">IF('Log_working_3-way'!$D833="","",'True_Odds_Calculator_3-way'!O825/'True_Odds_Calculator_3-way'!B825-1)</f>
        <v>#NAME?</v>
      </c>
      <c r="J833" s="6" t="e">
        <f ca="1">IF('Log_working_3-way'!$D833="","",'True_Odds_Calculator_3-way'!#REF!/'True_Odds_Calculator_3-way'!C825-1)</f>
        <v>#NAME?</v>
      </c>
      <c r="K833" s="6" t="e">
        <f ca="1">IF('Log_working_3-way'!$D833="","",1/'True_Odds_Calculator_3-way'!A825+1/'True_Odds_Calculator_3-way'!B825+1/'True_Odds_Calculator_3-way'!C825-1)</f>
        <v>#NAME?</v>
      </c>
    </row>
    <row r="834" spans="4:11" x14ac:dyDescent="0.25">
      <c r="D834" t="e">
        <f ca="1">solve_for_c('True_Odds_Calculator_3-way'!A826,'True_Odds_Calculator_3-way'!B826,'True_Odds_Calculator_3-way'!C826,'Log_working_3-way'!B$1,'Log_working_3-way'!B$2)</f>
        <v>#NAME?</v>
      </c>
      <c r="F834" s="6" t="e">
        <f ca="1">IF('Log_working_3-way'!D834="","",1/'True_Odds_Calculator_3-way'!N826+1/'True_Odds_Calculator_3-way'!O826+1/'True_Odds_Calculator_3-way'!#REF!-1)</f>
        <v>#NAME?</v>
      </c>
      <c r="H834" s="6" t="e">
        <f ca="1">IF('Log_working_3-way'!$D834="","",'True_Odds_Calculator_3-way'!N826/'True_Odds_Calculator_3-way'!A826-1)</f>
        <v>#NAME?</v>
      </c>
      <c r="I834" s="6" t="e">
        <f ca="1">IF('Log_working_3-way'!$D834="","",'True_Odds_Calculator_3-way'!O826/'True_Odds_Calculator_3-way'!B826-1)</f>
        <v>#NAME?</v>
      </c>
      <c r="J834" s="6" t="e">
        <f ca="1">IF('Log_working_3-way'!$D834="","",'True_Odds_Calculator_3-way'!#REF!/'True_Odds_Calculator_3-way'!C826-1)</f>
        <v>#NAME?</v>
      </c>
      <c r="K834" s="6" t="e">
        <f ca="1">IF('Log_working_3-way'!$D834="","",1/'True_Odds_Calculator_3-way'!A826+1/'True_Odds_Calculator_3-way'!B826+1/'True_Odds_Calculator_3-way'!C826-1)</f>
        <v>#NAME?</v>
      </c>
    </row>
    <row r="835" spans="4:11" x14ac:dyDescent="0.25">
      <c r="D835" t="e">
        <f ca="1">solve_for_c('True_Odds_Calculator_3-way'!A827,'True_Odds_Calculator_3-way'!B827,'True_Odds_Calculator_3-way'!C827,'Log_working_3-way'!B$1,'Log_working_3-way'!B$2)</f>
        <v>#NAME?</v>
      </c>
      <c r="F835" s="6" t="e">
        <f ca="1">IF('Log_working_3-way'!D835="","",1/'True_Odds_Calculator_3-way'!N827+1/'True_Odds_Calculator_3-way'!O827+1/'True_Odds_Calculator_3-way'!#REF!-1)</f>
        <v>#NAME?</v>
      </c>
      <c r="H835" s="6" t="e">
        <f ca="1">IF('Log_working_3-way'!$D835="","",'True_Odds_Calculator_3-way'!N827/'True_Odds_Calculator_3-way'!A827-1)</f>
        <v>#NAME?</v>
      </c>
      <c r="I835" s="6" t="e">
        <f ca="1">IF('Log_working_3-way'!$D835="","",'True_Odds_Calculator_3-way'!O827/'True_Odds_Calculator_3-way'!B827-1)</f>
        <v>#NAME?</v>
      </c>
      <c r="J835" s="6" t="e">
        <f ca="1">IF('Log_working_3-way'!$D835="","",'True_Odds_Calculator_3-way'!#REF!/'True_Odds_Calculator_3-way'!C827-1)</f>
        <v>#NAME?</v>
      </c>
      <c r="K835" s="6" t="e">
        <f ca="1">IF('Log_working_3-way'!$D835="","",1/'True_Odds_Calculator_3-way'!A827+1/'True_Odds_Calculator_3-way'!B827+1/'True_Odds_Calculator_3-way'!C827-1)</f>
        <v>#NAME?</v>
      </c>
    </row>
    <row r="836" spans="4:11" x14ac:dyDescent="0.25">
      <c r="D836" t="e">
        <f ca="1">solve_for_c('True_Odds_Calculator_3-way'!A828,'True_Odds_Calculator_3-way'!B828,'True_Odds_Calculator_3-way'!C828,'Log_working_3-way'!B$1,'Log_working_3-way'!B$2)</f>
        <v>#NAME?</v>
      </c>
      <c r="F836" s="6" t="e">
        <f ca="1">IF('Log_working_3-way'!D836="","",1/'True_Odds_Calculator_3-way'!N828+1/'True_Odds_Calculator_3-way'!O828+1/'True_Odds_Calculator_3-way'!#REF!-1)</f>
        <v>#NAME?</v>
      </c>
      <c r="H836" s="6" t="e">
        <f ca="1">IF('Log_working_3-way'!$D836="","",'True_Odds_Calculator_3-way'!N828/'True_Odds_Calculator_3-way'!A828-1)</f>
        <v>#NAME?</v>
      </c>
      <c r="I836" s="6" t="e">
        <f ca="1">IF('Log_working_3-way'!$D836="","",'True_Odds_Calculator_3-way'!O828/'True_Odds_Calculator_3-way'!B828-1)</f>
        <v>#NAME?</v>
      </c>
      <c r="J836" s="6" t="e">
        <f ca="1">IF('Log_working_3-way'!$D836="","",'True_Odds_Calculator_3-way'!#REF!/'True_Odds_Calculator_3-way'!C828-1)</f>
        <v>#NAME?</v>
      </c>
      <c r="K836" s="6" t="e">
        <f ca="1">IF('Log_working_3-way'!$D836="","",1/'True_Odds_Calculator_3-way'!A828+1/'True_Odds_Calculator_3-way'!B828+1/'True_Odds_Calculator_3-way'!C828-1)</f>
        <v>#NAME?</v>
      </c>
    </row>
    <row r="837" spans="4:11" x14ac:dyDescent="0.25">
      <c r="D837" t="e">
        <f ca="1">solve_for_c('True_Odds_Calculator_3-way'!A829,'True_Odds_Calculator_3-way'!B829,'True_Odds_Calculator_3-way'!C829,'Log_working_3-way'!B$1,'Log_working_3-way'!B$2)</f>
        <v>#NAME?</v>
      </c>
      <c r="F837" s="6" t="e">
        <f ca="1">IF('Log_working_3-way'!D837="","",1/'True_Odds_Calculator_3-way'!N829+1/'True_Odds_Calculator_3-way'!O829+1/'True_Odds_Calculator_3-way'!#REF!-1)</f>
        <v>#NAME?</v>
      </c>
      <c r="H837" s="6" t="e">
        <f ca="1">IF('Log_working_3-way'!$D837="","",'True_Odds_Calculator_3-way'!N829/'True_Odds_Calculator_3-way'!A829-1)</f>
        <v>#NAME?</v>
      </c>
      <c r="I837" s="6" t="e">
        <f ca="1">IF('Log_working_3-way'!$D837="","",'True_Odds_Calculator_3-way'!O829/'True_Odds_Calculator_3-way'!B829-1)</f>
        <v>#NAME?</v>
      </c>
      <c r="J837" s="6" t="e">
        <f ca="1">IF('Log_working_3-way'!$D837="","",'True_Odds_Calculator_3-way'!#REF!/'True_Odds_Calculator_3-way'!C829-1)</f>
        <v>#NAME?</v>
      </c>
      <c r="K837" s="6" t="e">
        <f ca="1">IF('Log_working_3-way'!$D837="","",1/'True_Odds_Calculator_3-way'!A829+1/'True_Odds_Calculator_3-way'!B829+1/'True_Odds_Calculator_3-way'!C829-1)</f>
        <v>#NAME?</v>
      </c>
    </row>
    <row r="838" spans="4:11" x14ac:dyDescent="0.25">
      <c r="D838" t="e">
        <f ca="1">solve_for_c('True_Odds_Calculator_3-way'!A830,'True_Odds_Calculator_3-way'!B830,'True_Odds_Calculator_3-way'!C830,'Log_working_3-way'!B$1,'Log_working_3-way'!B$2)</f>
        <v>#NAME?</v>
      </c>
      <c r="F838" s="6" t="e">
        <f ca="1">IF('Log_working_3-way'!D838="","",1/'True_Odds_Calculator_3-way'!N830+1/'True_Odds_Calculator_3-way'!O830+1/'True_Odds_Calculator_3-way'!#REF!-1)</f>
        <v>#NAME?</v>
      </c>
      <c r="H838" s="6" t="e">
        <f ca="1">IF('Log_working_3-way'!$D838="","",'True_Odds_Calculator_3-way'!N830/'True_Odds_Calculator_3-way'!A830-1)</f>
        <v>#NAME?</v>
      </c>
      <c r="I838" s="6" t="e">
        <f ca="1">IF('Log_working_3-way'!$D838="","",'True_Odds_Calculator_3-way'!O830/'True_Odds_Calculator_3-way'!B830-1)</f>
        <v>#NAME?</v>
      </c>
      <c r="J838" s="6" t="e">
        <f ca="1">IF('Log_working_3-way'!$D838="","",'True_Odds_Calculator_3-way'!#REF!/'True_Odds_Calculator_3-way'!C830-1)</f>
        <v>#NAME?</v>
      </c>
      <c r="K838" s="6" t="e">
        <f ca="1">IF('Log_working_3-way'!$D838="","",1/'True_Odds_Calculator_3-way'!A830+1/'True_Odds_Calculator_3-way'!B830+1/'True_Odds_Calculator_3-way'!C830-1)</f>
        <v>#NAME?</v>
      </c>
    </row>
    <row r="839" spans="4:11" x14ac:dyDescent="0.25">
      <c r="D839" t="e">
        <f ca="1">solve_for_c('True_Odds_Calculator_3-way'!A831,'True_Odds_Calculator_3-way'!B831,'True_Odds_Calculator_3-way'!C831,'Log_working_3-way'!B$1,'Log_working_3-way'!B$2)</f>
        <v>#NAME?</v>
      </c>
      <c r="F839" s="6" t="e">
        <f ca="1">IF('Log_working_3-way'!D839="","",1/'True_Odds_Calculator_3-way'!N831+1/'True_Odds_Calculator_3-way'!O831+1/'True_Odds_Calculator_3-way'!#REF!-1)</f>
        <v>#NAME?</v>
      </c>
      <c r="H839" s="6" t="e">
        <f ca="1">IF('Log_working_3-way'!$D839="","",'True_Odds_Calculator_3-way'!N831/'True_Odds_Calculator_3-way'!A831-1)</f>
        <v>#NAME?</v>
      </c>
      <c r="I839" s="6" t="e">
        <f ca="1">IF('Log_working_3-way'!$D839="","",'True_Odds_Calculator_3-way'!O831/'True_Odds_Calculator_3-way'!B831-1)</f>
        <v>#NAME?</v>
      </c>
      <c r="J839" s="6" t="e">
        <f ca="1">IF('Log_working_3-way'!$D839="","",'True_Odds_Calculator_3-way'!#REF!/'True_Odds_Calculator_3-way'!C831-1)</f>
        <v>#NAME?</v>
      </c>
      <c r="K839" s="6" t="e">
        <f ca="1">IF('Log_working_3-way'!$D839="","",1/'True_Odds_Calculator_3-way'!A831+1/'True_Odds_Calculator_3-way'!B831+1/'True_Odds_Calculator_3-way'!C831-1)</f>
        <v>#NAME?</v>
      </c>
    </row>
    <row r="840" spans="4:11" x14ac:dyDescent="0.25">
      <c r="D840" t="e">
        <f ca="1">solve_for_c('True_Odds_Calculator_3-way'!A832,'True_Odds_Calculator_3-way'!B832,'True_Odds_Calculator_3-way'!C832,'Log_working_3-way'!B$1,'Log_working_3-way'!B$2)</f>
        <v>#NAME?</v>
      </c>
      <c r="F840" s="6" t="e">
        <f ca="1">IF('Log_working_3-way'!D840="","",1/'True_Odds_Calculator_3-way'!N832+1/'True_Odds_Calculator_3-way'!O832+1/'True_Odds_Calculator_3-way'!#REF!-1)</f>
        <v>#NAME?</v>
      </c>
      <c r="H840" s="6" t="e">
        <f ca="1">IF('Log_working_3-way'!$D840="","",'True_Odds_Calculator_3-way'!N832/'True_Odds_Calculator_3-way'!A832-1)</f>
        <v>#NAME?</v>
      </c>
      <c r="I840" s="6" t="e">
        <f ca="1">IF('Log_working_3-way'!$D840="","",'True_Odds_Calculator_3-way'!O832/'True_Odds_Calculator_3-way'!B832-1)</f>
        <v>#NAME?</v>
      </c>
      <c r="J840" s="6" t="e">
        <f ca="1">IF('Log_working_3-way'!$D840="","",'True_Odds_Calculator_3-way'!#REF!/'True_Odds_Calculator_3-way'!C832-1)</f>
        <v>#NAME?</v>
      </c>
      <c r="K840" s="6" t="e">
        <f ca="1">IF('Log_working_3-way'!$D840="","",1/'True_Odds_Calculator_3-way'!A832+1/'True_Odds_Calculator_3-way'!B832+1/'True_Odds_Calculator_3-way'!C832-1)</f>
        <v>#NAME?</v>
      </c>
    </row>
    <row r="841" spans="4:11" x14ac:dyDescent="0.25">
      <c r="D841" t="e">
        <f ca="1">solve_for_c('True_Odds_Calculator_3-way'!A833,'True_Odds_Calculator_3-way'!B833,'True_Odds_Calculator_3-way'!C833,'Log_working_3-way'!B$1,'Log_working_3-way'!B$2)</f>
        <v>#NAME?</v>
      </c>
      <c r="F841" s="6" t="e">
        <f ca="1">IF('Log_working_3-way'!D841="","",1/'True_Odds_Calculator_3-way'!N833+1/'True_Odds_Calculator_3-way'!O833+1/'True_Odds_Calculator_3-way'!#REF!-1)</f>
        <v>#NAME?</v>
      </c>
      <c r="H841" s="6" t="e">
        <f ca="1">IF('Log_working_3-way'!$D841="","",'True_Odds_Calculator_3-way'!N833/'True_Odds_Calculator_3-way'!A833-1)</f>
        <v>#NAME?</v>
      </c>
      <c r="I841" s="6" t="e">
        <f ca="1">IF('Log_working_3-way'!$D841="","",'True_Odds_Calculator_3-way'!O833/'True_Odds_Calculator_3-way'!B833-1)</f>
        <v>#NAME?</v>
      </c>
      <c r="J841" s="6" t="e">
        <f ca="1">IF('Log_working_3-way'!$D841="","",'True_Odds_Calculator_3-way'!#REF!/'True_Odds_Calculator_3-way'!C833-1)</f>
        <v>#NAME?</v>
      </c>
      <c r="K841" s="6" t="e">
        <f ca="1">IF('Log_working_3-way'!$D841="","",1/'True_Odds_Calculator_3-way'!A833+1/'True_Odds_Calculator_3-way'!B833+1/'True_Odds_Calculator_3-way'!C833-1)</f>
        <v>#NAME?</v>
      </c>
    </row>
    <row r="842" spans="4:11" x14ac:dyDescent="0.25">
      <c r="D842" t="e">
        <f ca="1">solve_for_c('True_Odds_Calculator_3-way'!A834,'True_Odds_Calculator_3-way'!B834,'True_Odds_Calculator_3-way'!C834,'Log_working_3-way'!B$1,'Log_working_3-way'!B$2)</f>
        <v>#NAME?</v>
      </c>
      <c r="F842" s="6" t="e">
        <f ca="1">IF('Log_working_3-way'!D842="","",1/'True_Odds_Calculator_3-way'!N834+1/'True_Odds_Calculator_3-way'!O834+1/'True_Odds_Calculator_3-way'!#REF!-1)</f>
        <v>#NAME?</v>
      </c>
      <c r="H842" s="6" t="e">
        <f ca="1">IF('Log_working_3-way'!$D842="","",'True_Odds_Calculator_3-way'!N834/'True_Odds_Calculator_3-way'!A834-1)</f>
        <v>#NAME?</v>
      </c>
      <c r="I842" s="6" t="e">
        <f ca="1">IF('Log_working_3-way'!$D842="","",'True_Odds_Calculator_3-way'!O834/'True_Odds_Calculator_3-way'!B834-1)</f>
        <v>#NAME?</v>
      </c>
      <c r="J842" s="6" t="e">
        <f ca="1">IF('Log_working_3-way'!$D842="","",'True_Odds_Calculator_3-way'!#REF!/'True_Odds_Calculator_3-way'!C834-1)</f>
        <v>#NAME?</v>
      </c>
      <c r="K842" s="6" t="e">
        <f ca="1">IF('Log_working_3-way'!$D842="","",1/'True_Odds_Calculator_3-way'!A834+1/'True_Odds_Calculator_3-way'!B834+1/'True_Odds_Calculator_3-way'!C834-1)</f>
        <v>#NAME?</v>
      </c>
    </row>
    <row r="843" spans="4:11" x14ac:dyDescent="0.25">
      <c r="D843" t="e">
        <f ca="1">solve_for_c('True_Odds_Calculator_3-way'!A835,'True_Odds_Calculator_3-way'!B835,'True_Odds_Calculator_3-way'!C835,'Log_working_3-way'!B$1,'Log_working_3-way'!B$2)</f>
        <v>#NAME?</v>
      </c>
      <c r="F843" s="6" t="e">
        <f ca="1">IF('Log_working_3-way'!D843="","",1/'True_Odds_Calculator_3-way'!N835+1/'True_Odds_Calculator_3-way'!O835+1/'True_Odds_Calculator_3-way'!#REF!-1)</f>
        <v>#NAME?</v>
      </c>
      <c r="H843" s="6" t="e">
        <f ca="1">IF('Log_working_3-way'!$D843="","",'True_Odds_Calculator_3-way'!N835/'True_Odds_Calculator_3-way'!A835-1)</f>
        <v>#NAME?</v>
      </c>
      <c r="I843" s="6" t="e">
        <f ca="1">IF('Log_working_3-way'!$D843="","",'True_Odds_Calculator_3-way'!O835/'True_Odds_Calculator_3-way'!B835-1)</f>
        <v>#NAME?</v>
      </c>
      <c r="J843" s="6" t="e">
        <f ca="1">IF('Log_working_3-way'!$D843="","",'True_Odds_Calculator_3-way'!#REF!/'True_Odds_Calculator_3-way'!C835-1)</f>
        <v>#NAME?</v>
      </c>
      <c r="K843" s="6" t="e">
        <f ca="1">IF('Log_working_3-way'!$D843="","",1/'True_Odds_Calculator_3-way'!A835+1/'True_Odds_Calculator_3-way'!B835+1/'True_Odds_Calculator_3-way'!C835-1)</f>
        <v>#NAME?</v>
      </c>
    </row>
    <row r="844" spans="4:11" x14ac:dyDescent="0.25">
      <c r="D844" t="e">
        <f ca="1">solve_for_c('True_Odds_Calculator_3-way'!A836,'True_Odds_Calculator_3-way'!B836,'True_Odds_Calculator_3-way'!C836,'Log_working_3-way'!B$1,'Log_working_3-way'!B$2)</f>
        <v>#NAME?</v>
      </c>
      <c r="F844" s="6" t="e">
        <f ca="1">IF('Log_working_3-way'!D844="","",1/'True_Odds_Calculator_3-way'!N836+1/'True_Odds_Calculator_3-way'!O836+1/'True_Odds_Calculator_3-way'!#REF!-1)</f>
        <v>#NAME?</v>
      </c>
      <c r="H844" s="6" t="e">
        <f ca="1">IF('Log_working_3-way'!$D844="","",'True_Odds_Calculator_3-way'!N836/'True_Odds_Calculator_3-way'!A836-1)</f>
        <v>#NAME?</v>
      </c>
      <c r="I844" s="6" t="e">
        <f ca="1">IF('Log_working_3-way'!$D844="","",'True_Odds_Calculator_3-way'!O836/'True_Odds_Calculator_3-way'!B836-1)</f>
        <v>#NAME?</v>
      </c>
      <c r="J844" s="6" t="e">
        <f ca="1">IF('Log_working_3-way'!$D844="","",'True_Odds_Calculator_3-way'!#REF!/'True_Odds_Calculator_3-way'!C836-1)</f>
        <v>#NAME?</v>
      </c>
      <c r="K844" s="6" t="e">
        <f ca="1">IF('Log_working_3-way'!$D844="","",1/'True_Odds_Calculator_3-way'!A836+1/'True_Odds_Calculator_3-way'!B836+1/'True_Odds_Calculator_3-way'!C836-1)</f>
        <v>#NAME?</v>
      </c>
    </row>
    <row r="845" spans="4:11" x14ac:dyDescent="0.25">
      <c r="D845" t="e">
        <f ca="1">solve_for_c('True_Odds_Calculator_3-way'!A837,'True_Odds_Calculator_3-way'!B837,'True_Odds_Calculator_3-way'!C837,'Log_working_3-way'!B$1,'Log_working_3-way'!B$2)</f>
        <v>#NAME?</v>
      </c>
      <c r="F845" s="6" t="e">
        <f ca="1">IF('Log_working_3-way'!D845="","",1/'True_Odds_Calculator_3-way'!N837+1/'True_Odds_Calculator_3-way'!O837+1/'True_Odds_Calculator_3-way'!#REF!-1)</f>
        <v>#NAME?</v>
      </c>
      <c r="H845" s="6" t="e">
        <f ca="1">IF('Log_working_3-way'!$D845="","",'True_Odds_Calculator_3-way'!N837/'True_Odds_Calculator_3-way'!A837-1)</f>
        <v>#NAME?</v>
      </c>
      <c r="I845" s="6" t="e">
        <f ca="1">IF('Log_working_3-way'!$D845="","",'True_Odds_Calculator_3-way'!O837/'True_Odds_Calculator_3-way'!B837-1)</f>
        <v>#NAME?</v>
      </c>
      <c r="J845" s="6" t="e">
        <f ca="1">IF('Log_working_3-way'!$D845="","",'True_Odds_Calculator_3-way'!#REF!/'True_Odds_Calculator_3-way'!C837-1)</f>
        <v>#NAME?</v>
      </c>
      <c r="K845" s="6" t="e">
        <f ca="1">IF('Log_working_3-way'!$D845="","",1/'True_Odds_Calculator_3-way'!A837+1/'True_Odds_Calculator_3-way'!B837+1/'True_Odds_Calculator_3-way'!C837-1)</f>
        <v>#NAME?</v>
      </c>
    </row>
    <row r="846" spans="4:11" x14ac:dyDescent="0.25">
      <c r="D846" t="e">
        <f ca="1">solve_for_c('True_Odds_Calculator_3-way'!A838,'True_Odds_Calculator_3-way'!B838,'True_Odds_Calculator_3-way'!C838,'Log_working_3-way'!B$1,'Log_working_3-way'!B$2)</f>
        <v>#NAME?</v>
      </c>
      <c r="F846" s="6" t="e">
        <f ca="1">IF('Log_working_3-way'!D846="","",1/'True_Odds_Calculator_3-way'!N838+1/'True_Odds_Calculator_3-way'!O838+1/'True_Odds_Calculator_3-way'!#REF!-1)</f>
        <v>#NAME?</v>
      </c>
      <c r="H846" s="6" t="e">
        <f ca="1">IF('Log_working_3-way'!$D846="","",'True_Odds_Calculator_3-way'!N838/'True_Odds_Calculator_3-way'!A838-1)</f>
        <v>#NAME?</v>
      </c>
      <c r="I846" s="6" t="e">
        <f ca="1">IF('Log_working_3-way'!$D846="","",'True_Odds_Calculator_3-way'!O838/'True_Odds_Calculator_3-way'!B838-1)</f>
        <v>#NAME?</v>
      </c>
      <c r="J846" s="6" t="e">
        <f ca="1">IF('Log_working_3-way'!$D846="","",'True_Odds_Calculator_3-way'!#REF!/'True_Odds_Calculator_3-way'!C838-1)</f>
        <v>#NAME?</v>
      </c>
      <c r="K846" s="6" t="e">
        <f ca="1">IF('Log_working_3-way'!$D846="","",1/'True_Odds_Calculator_3-way'!A838+1/'True_Odds_Calculator_3-way'!B838+1/'True_Odds_Calculator_3-way'!C838-1)</f>
        <v>#NAME?</v>
      </c>
    </row>
    <row r="847" spans="4:11" x14ac:dyDescent="0.25">
      <c r="D847" t="e">
        <f ca="1">solve_for_c('True_Odds_Calculator_3-way'!A839,'True_Odds_Calculator_3-way'!B839,'True_Odds_Calculator_3-way'!C839,'Log_working_3-way'!B$1,'Log_working_3-way'!B$2)</f>
        <v>#NAME?</v>
      </c>
      <c r="F847" s="6" t="e">
        <f ca="1">IF('Log_working_3-way'!D847="","",1/'True_Odds_Calculator_3-way'!N839+1/'True_Odds_Calculator_3-way'!O839+1/'True_Odds_Calculator_3-way'!#REF!-1)</f>
        <v>#NAME?</v>
      </c>
      <c r="H847" s="6" t="e">
        <f ca="1">IF('Log_working_3-way'!$D847="","",'True_Odds_Calculator_3-way'!N839/'True_Odds_Calculator_3-way'!A839-1)</f>
        <v>#NAME?</v>
      </c>
      <c r="I847" s="6" t="e">
        <f ca="1">IF('Log_working_3-way'!$D847="","",'True_Odds_Calculator_3-way'!O839/'True_Odds_Calculator_3-way'!B839-1)</f>
        <v>#NAME?</v>
      </c>
      <c r="J847" s="6" t="e">
        <f ca="1">IF('Log_working_3-way'!$D847="","",'True_Odds_Calculator_3-way'!#REF!/'True_Odds_Calculator_3-way'!C839-1)</f>
        <v>#NAME?</v>
      </c>
      <c r="K847" s="6" t="e">
        <f ca="1">IF('Log_working_3-way'!$D847="","",1/'True_Odds_Calculator_3-way'!A839+1/'True_Odds_Calculator_3-way'!B839+1/'True_Odds_Calculator_3-way'!C839-1)</f>
        <v>#NAME?</v>
      </c>
    </row>
    <row r="848" spans="4:11" x14ac:dyDescent="0.25">
      <c r="D848" t="e">
        <f ca="1">solve_for_c('True_Odds_Calculator_3-way'!A840,'True_Odds_Calculator_3-way'!B840,'True_Odds_Calculator_3-way'!C840,'Log_working_3-way'!B$1,'Log_working_3-way'!B$2)</f>
        <v>#NAME?</v>
      </c>
      <c r="F848" s="6" t="e">
        <f ca="1">IF('Log_working_3-way'!D848="","",1/'True_Odds_Calculator_3-way'!N840+1/'True_Odds_Calculator_3-way'!O840+1/'True_Odds_Calculator_3-way'!#REF!-1)</f>
        <v>#NAME?</v>
      </c>
      <c r="H848" s="6" t="e">
        <f ca="1">IF('Log_working_3-way'!$D848="","",'True_Odds_Calculator_3-way'!N840/'True_Odds_Calculator_3-way'!A840-1)</f>
        <v>#NAME?</v>
      </c>
      <c r="I848" s="6" t="e">
        <f ca="1">IF('Log_working_3-way'!$D848="","",'True_Odds_Calculator_3-way'!O840/'True_Odds_Calculator_3-way'!B840-1)</f>
        <v>#NAME?</v>
      </c>
      <c r="J848" s="6" t="e">
        <f ca="1">IF('Log_working_3-way'!$D848="","",'True_Odds_Calculator_3-way'!#REF!/'True_Odds_Calculator_3-way'!C840-1)</f>
        <v>#NAME?</v>
      </c>
      <c r="K848" s="6" t="e">
        <f ca="1">IF('Log_working_3-way'!$D848="","",1/'True_Odds_Calculator_3-way'!A840+1/'True_Odds_Calculator_3-way'!B840+1/'True_Odds_Calculator_3-way'!C840-1)</f>
        <v>#NAME?</v>
      </c>
    </row>
    <row r="849" spans="4:11" x14ac:dyDescent="0.25">
      <c r="D849" t="e">
        <f ca="1">solve_for_c('True_Odds_Calculator_3-way'!A841,'True_Odds_Calculator_3-way'!B841,'True_Odds_Calculator_3-way'!C841,'Log_working_3-way'!B$1,'Log_working_3-way'!B$2)</f>
        <v>#NAME?</v>
      </c>
      <c r="F849" s="6" t="e">
        <f ca="1">IF('Log_working_3-way'!D849="","",1/'True_Odds_Calculator_3-way'!N841+1/'True_Odds_Calculator_3-way'!O841+1/'True_Odds_Calculator_3-way'!#REF!-1)</f>
        <v>#NAME?</v>
      </c>
      <c r="H849" s="6" t="e">
        <f ca="1">IF('Log_working_3-way'!$D849="","",'True_Odds_Calculator_3-way'!N841/'True_Odds_Calculator_3-way'!A841-1)</f>
        <v>#NAME?</v>
      </c>
      <c r="I849" s="6" t="e">
        <f ca="1">IF('Log_working_3-way'!$D849="","",'True_Odds_Calculator_3-way'!O841/'True_Odds_Calculator_3-way'!B841-1)</f>
        <v>#NAME?</v>
      </c>
      <c r="J849" s="6" t="e">
        <f ca="1">IF('Log_working_3-way'!$D849="","",'True_Odds_Calculator_3-way'!#REF!/'True_Odds_Calculator_3-way'!C841-1)</f>
        <v>#NAME?</v>
      </c>
      <c r="K849" s="6" t="e">
        <f ca="1">IF('Log_working_3-way'!$D849="","",1/'True_Odds_Calculator_3-way'!A841+1/'True_Odds_Calculator_3-way'!B841+1/'True_Odds_Calculator_3-way'!C841-1)</f>
        <v>#NAME?</v>
      </c>
    </row>
    <row r="850" spans="4:11" x14ac:dyDescent="0.25">
      <c r="D850" t="e">
        <f ca="1">solve_for_c('True_Odds_Calculator_3-way'!A842,'True_Odds_Calculator_3-way'!B842,'True_Odds_Calculator_3-way'!C842,'Log_working_3-way'!B$1,'Log_working_3-way'!B$2)</f>
        <v>#NAME?</v>
      </c>
      <c r="F850" s="6" t="e">
        <f ca="1">IF('Log_working_3-way'!D850="","",1/'True_Odds_Calculator_3-way'!N842+1/'True_Odds_Calculator_3-way'!O842+1/'True_Odds_Calculator_3-way'!#REF!-1)</f>
        <v>#NAME?</v>
      </c>
      <c r="H850" s="6" t="e">
        <f ca="1">IF('Log_working_3-way'!$D850="","",'True_Odds_Calculator_3-way'!N842/'True_Odds_Calculator_3-way'!A842-1)</f>
        <v>#NAME?</v>
      </c>
      <c r="I850" s="6" t="e">
        <f ca="1">IF('Log_working_3-way'!$D850="","",'True_Odds_Calculator_3-way'!O842/'True_Odds_Calculator_3-way'!B842-1)</f>
        <v>#NAME?</v>
      </c>
      <c r="J850" s="6" t="e">
        <f ca="1">IF('Log_working_3-way'!$D850="","",'True_Odds_Calculator_3-way'!#REF!/'True_Odds_Calculator_3-way'!C842-1)</f>
        <v>#NAME?</v>
      </c>
      <c r="K850" s="6" t="e">
        <f ca="1">IF('Log_working_3-way'!$D850="","",1/'True_Odds_Calculator_3-way'!A842+1/'True_Odds_Calculator_3-way'!B842+1/'True_Odds_Calculator_3-way'!C842-1)</f>
        <v>#NAME?</v>
      </c>
    </row>
    <row r="851" spans="4:11" x14ac:dyDescent="0.25">
      <c r="D851" t="e">
        <f ca="1">solve_for_c('True_Odds_Calculator_3-way'!A843,'True_Odds_Calculator_3-way'!B843,'True_Odds_Calculator_3-way'!C843,'Log_working_3-way'!B$1,'Log_working_3-way'!B$2)</f>
        <v>#NAME?</v>
      </c>
      <c r="F851" s="6" t="e">
        <f ca="1">IF('Log_working_3-way'!D851="","",1/'True_Odds_Calculator_3-way'!N843+1/'True_Odds_Calculator_3-way'!O843+1/'True_Odds_Calculator_3-way'!#REF!-1)</f>
        <v>#NAME?</v>
      </c>
      <c r="H851" s="6" t="e">
        <f ca="1">IF('Log_working_3-way'!$D851="","",'True_Odds_Calculator_3-way'!N843/'True_Odds_Calculator_3-way'!A843-1)</f>
        <v>#NAME?</v>
      </c>
      <c r="I851" s="6" t="e">
        <f ca="1">IF('Log_working_3-way'!$D851="","",'True_Odds_Calculator_3-way'!O843/'True_Odds_Calculator_3-way'!B843-1)</f>
        <v>#NAME?</v>
      </c>
      <c r="J851" s="6" t="e">
        <f ca="1">IF('Log_working_3-way'!$D851="","",'True_Odds_Calculator_3-way'!#REF!/'True_Odds_Calculator_3-way'!C843-1)</f>
        <v>#NAME?</v>
      </c>
      <c r="K851" s="6" t="e">
        <f ca="1">IF('Log_working_3-way'!$D851="","",1/'True_Odds_Calculator_3-way'!A843+1/'True_Odds_Calculator_3-way'!B843+1/'True_Odds_Calculator_3-way'!C843-1)</f>
        <v>#NAME?</v>
      </c>
    </row>
    <row r="852" spans="4:11" x14ac:dyDescent="0.25">
      <c r="D852" t="e">
        <f ca="1">solve_for_c('True_Odds_Calculator_3-way'!A844,'True_Odds_Calculator_3-way'!B844,'True_Odds_Calculator_3-way'!C844,'Log_working_3-way'!B$1,'Log_working_3-way'!B$2)</f>
        <v>#NAME?</v>
      </c>
      <c r="F852" s="6" t="e">
        <f ca="1">IF('Log_working_3-way'!D852="","",1/'True_Odds_Calculator_3-way'!N844+1/'True_Odds_Calculator_3-way'!O844+1/'True_Odds_Calculator_3-way'!#REF!-1)</f>
        <v>#NAME?</v>
      </c>
      <c r="H852" s="6" t="e">
        <f ca="1">IF('Log_working_3-way'!$D852="","",'True_Odds_Calculator_3-way'!N844/'True_Odds_Calculator_3-way'!A844-1)</f>
        <v>#NAME?</v>
      </c>
      <c r="I852" s="6" t="e">
        <f ca="1">IF('Log_working_3-way'!$D852="","",'True_Odds_Calculator_3-way'!O844/'True_Odds_Calculator_3-way'!B844-1)</f>
        <v>#NAME?</v>
      </c>
      <c r="J852" s="6" t="e">
        <f ca="1">IF('Log_working_3-way'!$D852="","",'True_Odds_Calculator_3-way'!#REF!/'True_Odds_Calculator_3-way'!C844-1)</f>
        <v>#NAME?</v>
      </c>
      <c r="K852" s="6" t="e">
        <f ca="1">IF('Log_working_3-way'!$D852="","",1/'True_Odds_Calculator_3-way'!A844+1/'True_Odds_Calculator_3-way'!B844+1/'True_Odds_Calculator_3-way'!C844-1)</f>
        <v>#NAME?</v>
      </c>
    </row>
    <row r="853" spans="4:11" x14ac:dyDescent="0.25">
      <c r="D853" t="e">
        <f ca="1">solve_for_c('True_Odds_Calculator_3-way'!A845,'True_Odds_Calculator_3-way'!B845,'True_Odds_Calculator_3-way'!C845,'Log_working_3-way'!B$1,'Log_working_3-way'!B$2)</f>
        <v>#NAME?</v>
      </c>
      <c r="F853" s="6" t="e">
        <f ca="1">IF('Log_working_3-way'!D853="","",1/'True_Odds_Calculator_3-way'!N845+1/'True_Odds_Calculator_3-way'!O845+1/'True_Odds_Calculator_3-way'!#REF!-1)</f>
        <v>#NAME?</v>
      </c>
      <c r="H853" s="6" t="e">
        <f ca="1">IF('Log_working_3-way'!$D853="","",'True_Odds_Calculator_3-way'!N845/'True_Odds_Calculator_3-way'!A845-1)</f>
        <v>#NAME?</v>
      </c>
      <c r="I853" s="6" t="e">
        <f ca="1">IF('Log_working_3-way'!$D853="","",'True_Odds_Calculator_3-way'!O845/'True_Odds_Calculator_3-way'!B845-1)</f>
        <v>#NAME?</v>
      </c>
      <c r="J853" s="6" t="e">
        <f ca="1">IF('Log_working_3-way'!$D853="","",'True_Odds_Calculator_3-way'!#REF!/'True_Odds_Calculator_3-way'!C845-1)</f>
        <v>#NAME?</v>
      </c>
      <c r="K853" s="6" t="e">
        <f ca="1">IF('Log_working_3-way'!$D853="","",1/'True_Odds_Calculator_3-way'!A845+1/'True_Odds_Calculator_3-way'!B845+1/'True_Odds_Calculator_3-way'!C845-1)</f>
        <v>#NAME?</v>
      </c>
    </row>
    <row r="854" spans="4:11" x14ac:dyDescent="0.25">
      <c r="D854" t="e">
        <f ca="1">solve_for_c('True_Odds_Calculator_3-way'!A846,'True_Odds_Calculator_3-way'!B846,'True_Odds_Calculator_3-way'!C846,'Log_working_3-way'!B$1,'Log_working_3-way'!B$2)</f>
        <v>#NAME?</v>
      </c>
      <c r="F854" s="6" t="e">
        <f ca="1">IF('Log_working_3-way'!D854="","",1/'True_Odds_Calculator_3-way'!N846+1/'True_Odds_Calculator_3-way'!O846+1/'True_Odds_Calculator_3-way'!#REF!-1)</f>
        <v>#NAME?</v>
      </c>
      <c r="H854" s="6" t="e">
        <f ca="1">IF('Log_working_3-way'!$D854="","",'True_Odds_Calculator_3-way'!N846/'True_Odds_Calculator_3-way'!A846-1)</f>
        <v>#NAME?</v>
      </c>
      <c r="I854" s="6" t="e">
        <f ca="1">IF('Log_working_3-way'!$D854="","",'True_Odds_Calculator_3-way'!O846/'True_Odds_Calculator_3-way'!B846-1)</f>
        <v>#NAME?</v>
      </c>
      <c r="J854" s="6" t="e">
        <f ca="1">IF('Log_working_3-way'!$D854="","",'True_Odds_Calculator_3-way'!#REF!/'True_Odds_Calculator_3-way'!C846-1)</f>
        <v>#NAME?</v>
      </c>
      <c r="K854" s="6" t="e">
        <f ca="1">IF('Log_working_3-way'!$D854="","",1/'True_Odds_Calculator_3-way'!A846+1/'True_Odds_Calculator_3-way'!B846+1/'True_Odds_Calculator_3-way'!C846-1)</f>
        <v>#NAME?</v>
      </c>
    </row>
    <row r="855" spans="4:11" x14ac:dyDescent="0.25">
      <c r="D855" t="e">
        <f ca="1">solve_for_c('True_Odds_Calculator_3-way'!A847,'True_Odds_Calculator_3-way'!B847,'True_Odds_Calculator_3-way'!C847,'Log_working_3-way'!B$1,'Log_working_3-way'!B$2)</f>
        <v>#NAME?</v>
      </c>
      <c r="F855" s="6" t="e">
        <f ca="1">IF('Log_working_3-way'!D855="","",1/'True_Odds_Calculator_3-way'!N847+1/'True_Odds_Calculator_3-way'!O847+1/'True_Odds_Calculator_3-way'!#REF!-1)</f>
        <v>#NAME?</v>
      </c>
      <c r="H855" s="6" t="e">
        <f ca="1">IF('Log_working_3-way'!$D855="","",'True_Odds_Calculator_3-way'!N847/'True_Odds_Calculator_3-way'!A847-1)</f>
        <v>#NAME?</v>
      </c>
      <c r="I855" s="6" t="e">
        <f ca="1">IF('Log_working_3-way'!$D855="","",'True_Odds_Calculator_3-way'!O847/'True_Odds_Calculator_3-way'!B847-1)</f>
        <v>#NAME?</v>
      </c>
      <c r="J855" s="6" t="e">
        <f ca="1">IF('Log_working_3-way'!$D855="","",'True_Odds_Calculator_3-way'!#REF!/'True_Odds_Calculator_3-way'!C847-1)</f>
        <v>#NAME?</v>
      </c>
      <c r="K855" s="6" t="e">
        <f ca="1">IF('Log_working_3-way'!$D855="","",1/'True_Odds_Calculator_3-way'!A847+1/'True_Odds_Calculator_3-way'!B847+1/'True_Odds_Calculator_3-way'!C847-1)</f>
        <v>#NAME?</v>
      </c>
    </row>
    <row r="856" spans="4:11" x14ac:dyDescent="0.25">
      <c r="D856" t="e">
        <f ca="1">solve_for_c('True_Odds_Calculator_3-way'!A848,'True_Odds_Calculator_3-way'!B848,'True_Odds_Calculator_3-way'!C848,'Log_working_3-way'!B$1,'Log_working_3-way'!B$2)</f>
        <v>#NAME?</v>
      </c>
      <c r="F856" s="6" t="e">
        <f ca="1">IF('Log_working_3-way'!D856="","",1/'True_Odds_Calculator_3-way'!N848+1/'True_Odds_Calculator_3-way'!O848+1/'True_Odds_Calculator_3-way'!#REF!-1)</f>
        <v>#NAME?</v>
      </c>
      <c r="H856" s="6" t="e">
        <f ca="1">IF('Log_working_3-way'!$D856="","",'True_Odds_Calculator_3-way'!N848/'True_Odds_Calculator_3-way'!A848-1)</f>
        <v>#NAME?</v>
      </c>
      <c r="I856" s="6" t="e">
        <f ca="1">IF('Log_working_3-way'!$D856="","",'True_Odds_Calculator_3-way'!O848/'True_Odds_Calculator_3-way'!B848-1)</f>
        <v>#NAME?</v>
      </c>
      <c r="J856" s="6" t="e">
        <f ca="1">IF('Log_working_3-way'!$D856="","",'True_Odds_Calculator_3-way'!#REF!/'True_Odds_Calculator_3-way'!C848-1)</f>
        <v>#NAME?</v>
      </c>
      <c r="K856" s="6" t="e">
        <f ca="1">IF('Log_working_3-way'!$D856="","",1/'True_Odds_Calculator_3-way'!A848+1/'True_Odds_Calculator_3-way'!B848+1/'True_Odds_Calculator_3-way'!C848-1)</f>
        <v>#NAME?</v>
      </c>
    </row>
    <row r="857" spans="4:11" x14ac:dyDescent="0.25">
      <c r="D857" t="e">
        <f ca="1">solve_for_c('True_Odds_Calculator_3-way'!A849,'True_Odds_Calculator_3-way'!B849,'True_Odds_Calculator_3-way'!C849,'Log_working_3-way'!B$1,'Log_working_3-way'!B$2)</f>
        <v>#NAME?</v>
      </c>
      <c r="F857" s="6" t="e">
        <f ca="1">IF('Log_working_3-way'!D857="","",1/'True_Odds_Calculator_3-way'!N849+1/'True_Odds_Calculator_3-way'!O849+1/'True_Odds_Calculator_3-way'!#REF!-1)</f>
        <v>#NAME?</v>
      </c>
      <c r="H857" s="6" t="e">
        <f ca="1">IF('Log_working_3-way'!$D857="","",'True_Odds_Calculator_3-way'!N849/'True_Odds_Calculator_3-way'!A849-1)</f>
        <v>#NAME?</v>
      </c>
      <c r="I857" s="6" t="e">
        <f ca="1">IF('Log_working_3-way'!$D857="","",'True_Odds_Calculator_3-way'!O849/'True_Odds_Calculator_3-way'!B849-1)</f>
        <v>#NAME?</v>
      </c>
      <c r="J857" s="6" t="e">
        <f ca="1">IF('Log_working_3-way'!$D857="","",'True_Odds_Calculator_3-way'!#REF!/'True_Odds_Calculator_3-way'!C849-1)</f>
        <v>#NAME?</v>
      </c>
      <c r="K857" s="6" t="e">
        <f ca="1">IF('Log_working_3-way'!$D857="","",1/'True_Odds_Calculator_3-way'!A849+1/'True_Odds_Calculator_3-way'!B849+1/'True_Odds_Calculator_3-way'!C849-1)</f>
        <v>#NAME?</v>
      </c>
    </row>
    <row r="858" spans="4:11" x14ac:dyDescent="0.25">
      <c r="D858" t="e">
        <f ca="1">solve_for_c('True_Odds_Calculator_3-way'!A850,'True_Odds_Calculator_3-way'!B850,'True_Odds_Calculator_3-way'!C850,'Log_working_3-way'!B$1,'Log_working_3-way'!B$2)</f>
        <v>#NAME?</v>
      </c>
      <c r="F858" s="6" t="e">
        <f ca="1">IF('Log_working_3-way'!D858="","",1/'True_Odds_Calculator_3-way'!N850+1/'True_Odds_Calculator_3-way'!O850+1/'True_Odds_Calculator_3-way'!#REF!-1)</f>
        <v>#NAME?</v>
      </c>
      <c r="H858" s="6" t="e">
        <f ca="1">IF('Log_working_3-way'!$D858="","",'True_Odds_Calculator_3-way'!N850/'True_Odds_Calculator_3-way'!A850-1)</f>
        <v>#NAME?</v>
      </c>
      <c r="I858" s="6" t="e">
        <f ca="1">IF('Log_working_3-way'!$D858="","",'True_Odds_Calculator_3-way'!O850/'True_Odds_Calculator_3-way'!B850-1)</f>
        <v>#NAME?</v>
      </c>
      <c r="J858" s="6" t="e">
        <f ca="1">IF('Log_working_3-way'!$D858="","",'True_Odds_Calculator_3-way'!#REF!/'True_Odds_Calculator_3-way'!C850-1)</f>
        <v>#NAME?</v>
      </c>
      <c r="K858" s="6" t="e">
        <f ca="1">IF('Log_working_3-way'!$D858="","",1/'True_Odds_Calculator_3-way'!A850+1/'True_Odds_Calculator_3-way'!B850+1/'True_Odds_Calculator_3-way'!C850-1)</f>
        <v>#NAME?</v>
      </c>
    </row>
    <row r="859" spans="4:11" x14ac:dyDescent="0.25">
      <c r="D859" t="e">
        <f ca="1">solve_for_c('True_Odds_Calculator_3-way'!A851,'True_Odds_Calculator_3-way'!B851,'True_Odds_Calculator_3-way'!C851,'Log_working_3-way'!B$1,'Log_working_3-way'!B$2)</f>
        <v>#NAME?</v>
      </c>
      <c r="F859" s="6" t="e">
        <f ca="1">IF('Log_working_3-way'!D859="","",1/'True_Odds_Calculator_3-way'!N851+1/'True_Odds_Calculator_3-way'!O851+1/'True_Odds_Calculator_3-way'!#REF!-1)</f>
        <v>#NAME?</v>
      </c>
      <c r="H859" s="6" t="e">
        <f ca="1">IF('Log_working_3-way'!$D859="","",'True_Odds_Calculator_3-way'!N851/'True_Odds_Calculator_3-way'!A851-1)</f>
        <v>#NAME?</v>
      </c>
      <c r="I859" s="6" t="e">
        <f ca="1">IF('Log_working_3-way'!$D859="","",'True_Odds_Calculator_3-way'!O851/'True_Odds_Calculator_3-way'!B851-1)</f>
        <v>#NAME?</v>
      </c>
      <c r="J859" s="6" t="e">
        <f ca="1">IF('Log_working_3-way'!$D859="","",'True_Odds_Calculator_3-way'!#REF!/'True_Odds_Calculator_3-way'!C851-1)</f>
        <v>#NAME?</v>
      </c>
      <c r="K859" s="6" t="e">
        <f ca="1">IF('Log_working_3-way'!$D859="","",1/'True_Odds_Calculator_3-way'!A851+1/'True_Odds_Calculator_3-way'!B851+1/'True_Odds_Calculator_3-way'!C851-1)</f>
        <v>#NAME?</v>
      </c>
    </row>
    <row r="860" spans="4:11" x14ac:dyDescent="0.25">
      <c r="D860" t="e">
        <f ca="1">solve_for_c('True_Odds_Calculator_3-way'!A852,'True_Odds_Calculator_3-way'!B852,'True_Odds_Calculator_3-way'!C852,'Log_working_3-way'!B$1,'Log_working_3-way'!B$2)</f>
        <v>#NAME?</v>
      </c>
      <c r="F860" s="6" t="e">
        <f ca="1">IF('Log_working_3-way'!D860="","",1/'True_Odds_Calculator_3-way'!N852+1/'True_Odds_Calculator_3-way'!O852+1/'True_Odds_Calculator_3-way'!#REF!-1)</f>
        <v>#NAME?</v>
      </c>
      <c r="H860" s="6" t="e">
        <f ca="1">IF('Log_working_3-way'!$D860="","",'True_Odds_Calculator_3-way'!N852/'True_Odds_Calculator_3-way'!A852-1)</f>
        <v>#NAME?</v>
      </c>
      <c r="I860" s="6" t="e">
        <f ca="1">IF('Log_working_3-way'!$D860="","",'True_Odds_Calculator_3-way'!O852/'True_Odds_Calculator_3-way'!B852-1)</f>
        <v>#NAME?</v>
      </c>
      <c r="J860" s="6" t="e">
        <f ca="1">IF('Log_working_3-way'!$D860="","",'True_Odds_Calculator_3-way'!#REF!/'True_Odds_Calculator_3-way'!C852-1)</f>
        <v>#NAME?</v>
      </c>
      <c r="K860" s="6" t="e">
        <f ca="1">IF('Log_working_3-way'!$D860="","",1/'True_Odds_Calculator_3-way'!A852+1/'True_Odds_Calculator_3-way'!B852+1/'True_Odds_Calculator_3-way'!C852-1)</f>
        <v>#NAME?</v>
      </c>
    </row>
    <row r="861" spans="4:11" x14ac:dyDescent="0.25">
      <c r="D861" t="e">
        <f ca="1">solve_for_c('True_Odds_Calculator_3-way'!A853,'True_Odds_Calculator_3-way'!B853,'True_Odds_Calculator_3-way'!C853,'Log_working_3-way'!B$1,'Log_working_3-way'!B$2)</f>
        <v>#NAME?</v>
      </c>
      <c r="F861" s="6" t="e">
        <f ca="1">IF('Log_working_3-way'!D861="","",1/'True_Odds_Calculator_3-way'!N853+1/'True_Odds_Calculator_3-way'!O853+1/'True_Odds_Calculator_3-way'!#REF!-1)</f>
        <v>#NAME?</v>
      </c>
      <c r="H861" s="6" t="e">
        <f ca="1">IF('Log_working_3-way'!$D861="","",'True_Odds_Calculator_3-way'!N853/'True_Odds_Calculator_3-way'!A853-1)</f>
        <v>#NAME?</v>
      </c>
      <c r="I861" s="6" t="e">
        <f ca="1">IF('Log_working_3-way'!$D861="","",'True_Odds_Calculator_3-way'!O853/'True_Odds_Calculator_3-way'!B853-1)</f>
        <v>#NAME?</v>
      </c>
      <c r="J861" s="6" t="e">
        <f ca="1">IF('Log_working_3-way'!$D861="","",'True_Odds_Calculator_3-way'!#REF!/'True_Odds_Calculator_3-way'!C853-1)</f>
        <v>#NAME?</v>
      </c>
      <c r="K861" s="6" t="e">
        <f ca="1">IF('Log_working_3-way'!$D861="","",1/'True_Odds_Calculator_3-way'!A853+1/'True_Odds_Calculator_3-way'!B853+1/'True_Odds_Calculator_3-way'!C853-1)</f>
        <v>#NAME?</v>
      </c>
    </row>
    <row r="862" spans="4:11" x14ac:dyDescent="0.25">
      <c r="D862" t="e">
        <f ca="1">solve_for_c('True_Odds_Calculator_3-way'!A854,'True_Odds_Calculator_3-way'!B854,'True_Odds_Calculator_3-way'!C854,'Log_working_3-way'!B$1,'Log_working_3-way'!B$2)</f>
        <v>#NAME?</v>
      </c>
      <c r="F862" s="6" t="e">
        <f ca="1">IF('Log_working_3-way'!D862="","",1/'True_Odds_Calculator_3-way'!N854+1/'True_Odds_Calculator_3-way'!O854+1/'True_Odds_Calculator_3-way'!#REF!-1)</f>
        <v>#NAME?</v>
      </c>
      <c r="H862" s="6" t="e">
        <f ca="1">IF('Log_working_3-way'!$D862="","",'True_Odds_Calculator_3-way'!N854/'True_Odds_Calculator_3-way'!A854-1)</f>
        <v>#NAME?</v>
      </c>
      <c r="I862" s="6" t="e">
        <f ca="1">IF('Log_working_3-way'!$D862="","",'True_Odds_Calculator_3-way'!O854/'True_Odds_Calculator_3-way'!B854-1)</f>
        <v>#NAME?</v>
      </c>
      <c r="J862" s="6" t="e">
        <f ca="1">IF('Log_working_3-way'!$D862="","",'True_Odds_Calculator_3-way'!#REF!/'True_Odds_Calculator_3-way'!C854-1)</f>
        <v>#NAME?</v>
      </c>
      <c r="K862" s="6" t="e">
        <f ca="1">IF('Log_working_3-way'!$D862="","",1/'True_Odds_Calculator_3-way'!A854+1/'True_Odds_Calculator_3-way'!B854+1/'True_Odds_Calculator_3-way'!C854-1)</f>
        <v>#NAME?</v>
      </c>
    </row>
    <row r="863" spans="4:11" x14ac:dyDescent="0.25">
      <c r="D863" t="e">
        <f ca="1">solve_for_c('True_Odds_Calculator_3-way'!A855,'True_Odds_Calculator_3-way'!B855,'True_Odds_Calculator_3-way'!C855,'Log_working_3-way'!B$1,'Log_working_3-way'!B$2)</f>
        <v>#NAME?</v>
      </c>
      <c r="F863" s="6" t="e">
        <f ca="1">IF('Log_working_3-way'!D863="","",1/'True_Odds_Calculator_3-way'!N855+1/'True_Odds_Calculator_3-way'!O855+1/'True_Odds_Calculator_3-way'!#REF!-1)</f>
        <v>#NAME?</v>
      </c>
      <c r="H863" s="6" t="e">
        <f ca="1">IF('Log_working_3-way'!$D863="","",'True_Odds_Calculator_3-way'!N855/'True_Odds_Calculator_3-way'!A855-1)</f>
        <v>#NAME?</v>
      </c>
      <c r="I863" s="6" t="e">
        <f ca="1">IF('Log_working_3-way'!$D863="","",'True_Odds_Calculator_3-way'!O855/'True_Odds_Calculator_3-way'!B855-1)</f>
        <v>#NAME?</v>
      </c>
      <c r="J863" s="6" t="e">
        <f ca="1">IF('Log_working_3-way'!$D863="","",'True_Odds_Calculator_3-way'!#REF!/'True_Odds_Calculator_3-way'!C855-1)</f>
        <v>#NAME?</v>
      </c>
      <c r="K863" s="6" t="e">
        <f ca="1">IF('Log_working_3-way'!$D863="","",1/'True_Odds_Calculator_3-way'!A855+1/'True_Odds_Calculator_3-way'!B855+1/'True_Odds_Calculator_3-way'!C855-1)</f>
        <v>#NAME?</v>
      </c>
    </row>
    <row r="864" spans="4:11" x14ac:dyDescent="0.25">
      <c r="D864" t="e">
        <f ca="1">solve_for_c('True_Odds_Calculator_3-way'!A856,'True_Odds_Calculator_3-way'!B856,'True_Odds_Calculator_3-way'!C856,'Log_working_3-way'!B$1,'Log_working_3-way'!B$2)</f>
        <v>#NAME?</v>
      </c>
      <c r="F864" s="6" t="e">
        <f ca="1">IF('Log_working_3-way'!D864="","",1/'True_Odds_Calculator_3-way'!N856+1/'True_Odds_Calculator_3-way'!O856+1/'True_Odds_Calculator_3-way'!#REF!-1)</f>
        <v>#NAME?</v>
      </c>
      <c r="H864" s="6" t="e">
        <f ca="1">IF('Log_working_3-way'!$D864="","",'True_Odds_Calculator_3-way'!N856/'True_Odds_Calculator_3-way'!A856-1)</f>
        <v>#NAME?</v>
      </c>
      <c r="I864" s="6" t="e">
        <f ca="1">IF('Log_working_3-way'!$D864="","",'True_Odds_Calculator_3-way'!O856/'True_Odds_Calculator_3-way'!B856-1)</f>
        <v>#NAME?</v>
      </c>
      <c r="J864" s="6" t="e">
        <f ca="1">IF('Log_working_3-way'!$D864="","",'True_Odds_Calculator_3-way'!#REF!/'True_Odds_Calculator_3-way'!C856-1)</f>
        <v>#NAME?</v>
      </c>
      <c r="K864" s="6" t="e">
        <f ca="1">IF('Log_working_3-way'!$D864="","",1/'True_Odds_Calculator_3-way'!A856+1/'True_Odds_Calculator_3-way'!B856+1/'True_Odds_Calculator_3-way'!C856-1)</f>
        <v>#NAME?</v>
      </c>
    </row>
    <row r="865" spans="4:11" x14ac:dyDescent="0.25">
      <c r="D865" t="e">
        <f ca="1">solve_for_c('True_Odds_Calculator_3-way'!A857,'True_Odds_Calculator_3-way'!B857,'True_Odds_Calculator_3-way'!C857,'Log_working_3-way'!B$1,'Log_working_3-way'!B$2)</f>
        <v>#NAME?</v>
      </c>
      <c r="F865" s="6" t="e">
        <f ca="1">IF('Log_working_3-way'!D865="","",1/'True_Odds_Calculator_3-way'!N857+1/'True_Odds_Calculator_3-way'!O857+1/'True_Odds_Calculator_3-way'!#REF!-1)</f>
        <v>#NAME?</v>
      </c>
      <c r="H865" s="6" t="e">
        <f ca="1">IF('Log_working_3-way'!$D865="","",'True_Odds_Calculator_3-way'!N857/'True_Odds_Calculator_3-way'!A857-1)</f>
        <v>#NAME?</v>
      </c>
      <c r="I865" s="6" t="e">
        <f ca="1">IF('Log_working_3-way'!$D865="","",'True_Odds_Calculator_3-way'!O857/'True_Odds_Calculator_3-way'!B857-1)</f>
        <v>#NAME?</v>
      </c>
      <c r="J865" s="6" t="e">
        <f ca="1">IF('Log_working_3-way'!$D865="","",'True_Odds_Calculator_3-way'!#REF!/'True_Odds_Calculator_3-way'!C857-1)</f>
        <v>#NAME?</v>
      </c>
      <c r="K865" s="6" t="e">
        <f ca="1">IF('Log_working_3-way'!$D865="","",1/'True_Odds_Calculator_3-way'!A857+1/'True_Odds_Calculator_3-way'!B857+1/'True_Odds_Calculator_3-way'!C857-1)</f>
        <v>#NAME?</v>
      </c>
    </row>
    <row r="866" spans="4:11" x14ac:dyDescent="0.25">
      <c r="D866" t="e">
        <f ca="1">solve_for_c('True_Odds_Calculator_3-way'!A858,'True_Odds_Calculator_3-way'!B858,'True_Odds_Calculator_3-way'!C858,'Log_working_3-way'!B$1,'Log_working_3-way'!B$2)</f>
        <v>#NAME?</v>
      </c>
      <c r="F866" s="6" t="e">
        <f ca="1">IF('Log_working_3-way'!D866="","",1/'True_Odds_Calculator_3-way'!N858+1/'True_Odds_Calculator_3-way'!O858+1/'True_Odds_Calculator_3-way'!#REF!-1)</f>
        <v>#NAME?</v>
      </c>
      <c r="H866" s="6" t="e">
        <f ca="1">IF('Log_working_3-way'!$D866="","",'True_Odds_Calculator_3-way'!N858/'True_Odds_Calculator_3-way'!A858-1)</f>
        <v>#NAME?</v>
      </c>
      <c r="I866" s="6" t="e">
        <f ca="1">IF('Log_working_3-way'!$D866="","",'True_Odds_Calculator_3-way'!O858/'True_Odds_Calculator_3-way'!B858-1)</f>
        <v>#NAME?</v>
      </c>
      <c r="J866" s="6" t="e">
        <f ca="1">IF('Log_working_3-way'!$D866="","",'True_Odds_Calculator_3-way'!#REF!/'True_Odds_Calculator_3-way'!C858-1)</f>
        <v>#NAME?</v>
      </c>
      <c r="K866" s="6" t="e">
        <f ca="1">IF('Log_working_3-way'!$D866="","",1/'True_Odds_Calculator_3-way'!A858+1/'True_Odds_Calculator_3-way'!B858+1/'True_Odds_Calculator_3-way'!C858-1)</f>
        <v>#NAME?</v>
      </c>
    </row>
    <row r="867" spans="4:11" x14ac:dyDescent="0.25">
      <c r="D867" t="e">
        <f ca="1">solve_for_c('True_Odds_Calculator_3-way'!A859,'True_Odds_Calculator_3-way'!B859,'True_Odds_Calculator_3-way'!C859,'Log_working_3-way'!B$1,'Log_working_3-way'!B$2)</f>
        <v>#NAME?</v>
      </c>
      <c r="F867" s="6" t="e">
        <f ca="1">IF('Log_working_3-way'!D867="","",1/'True_Odds_Calculator_3-way'!N859+1/'True_Odds_Calculator_3-way'!O859+1/'True_Odds_Calculator_3-way'!#REF!-1)</f>
        <v>#NAME?</v>
      </c>
      <c r="H867" s="6" t="e">
        <f ca="1">IF('Log_working_3-way'!$D867="","",'True_Odds_Calculator_3-way'!N859/'True_Odds_Calculator_3-way'!A859-1)</f>
        <v>#NAME?</v>
      </c>
      <c r="I867" s="6" t="e">
        <f ca="1">IF('Log_working_3-way'!$D867="","",'True_Odds_Calculator_3-way'!O859/'True_Odds_Calculator_3-way'!B859-1)</f>
        <v>#NAME?</v>
      </c>
      <c r="J867" s="6" t="e">
        <f ca="1">IF('Log_working_3-way'!$D867="","",'True_Odds_Calculator_3-way'!#REF!/'True_Odds_Calculator_3-way'!C859-1)</f>
        <v>#NAME?</v>
      </c>
      <c r="K867" s="6" t="e">
        <f ca="1">IF('Log_working_3-way'!$D867="","",1/'True_Odds_Calculator_3-way'!A859+1/'True_Odds_Calculator_3-way'!B859+1/'True_Odds_Calculator_3-way'!C859-1)</f>
        <v>#NAME?</v>
      </c>
    </row>
    <row r="868" spans="4:11" x14ac:dyDescent="0.25">
      <c r="D868" t="e">
        <f ca="1">solve_for_c('True_Odds_Calculator_3-way'!A860,'True_Odds_Calculator_3-way'!B860,'True_Odds_Calculator_3-way'!C860,'Log_working_3-way'!B$1,'Log_working_3-way'!B$2)</f>
        <v>#NAME?</v>
      </c>
      <c r="F868" s="6" t="e">
        <f ca="1">IF('Log_working_3-way'!D868="","",1/'True_Odds_Calculator_3-way'!N860+1/'True_Odds_Calculator_3-way'!O860+1/'True_Odds_Calculator_3-way'!#REF!-1)</f>
        <v>#NAME?</v>
      </c>
      <c r="H868" s="6" t="e">
        <f ca="1">IF('Log_working_3-way'!$D868="","",'True_Odds_Calculator_3-way'!N860/'True_Odds_Calculator_3-way'!A860-1)</f>
        <v>#NAME?</v>
      </c>
      <c r="I868" s="6" t="e">
        <f ca="1">IF('Log_working_3-way'!$D868="","",'True_Odds_Calculator_3-way'!O860/'True_Odds_Calculator_3-way'!B860-1)</f>
        <v>#NAME?</v>
      </c>
      <c r="J868" s="6" t="e">
        <f ca="1">IF('Log_working_3-way'!$D868="","",'True_Odds_Calculator_3-way'!#REF!/'True_Odds_Calculator_3-way'!C860-1)</f>
        <v>#NAME?</v>
      </c>
      <c r="K868" s="6" t="e">
        <f ca="1">IF('Log_working_3-way'!$D868="","",1/'True_Odds_Calculator_3-way'!A860+1/'True_Odds_Calculator_3-way'!B860+1/'True_Odds_Calculator_3-way'!C860-1)</f>
        <v>#NAME?</v>
      </c>
    </row>
    <row r="869" spans="4:11" x14ac:dyDescent="0.25">
      <c r="D869" t="e">
        <f ca="1">solve_for_c('True_Odds_Calculator_3-way'!A861,'True_Odds_Calculator_3-way'!B861,'True_Odds_Calculator_3-way'!C861,'Log_working_3-way'!B$1,'Log_working_3-way'!B$2)</f>
        <v>#NAME?</v>
      </c>
      <c r="F869" s="6" t="e">
        <f ca="1">IF('Log_working_3-way'!D869="","",1/'True_Odds_Calculator_3-way'!N861+1/'True_Odds_Calculator_3-way'!O861+1/'True_Odds_Calculator_3-way'!#REF!-1)</f>
        <v>#NAME?</v>
      </c>
      <c r="H869" s="6" t="e">
        <f ca="1">IF('Log_working_3-way'!$D869="","",'True_Odds_Calculator_3-way'!N861/'True_Odds_Calculator_3-way'!A861-1)</f>
        <v>#NAME?</v>
      </c>
      <c r="I869" s="6" t="e">
        <f ca="1">IF('Log_working_3-way'!$D869="","",'True_Odds_Calculator_3-way'!O861/'True_Odds_Calculator_3-way'!B861-1)</f>
        <v>#NAME?</v>
      </c>
      <c r="J869" s="6" t="e">
        <f ca="1">IF('Log_working_3-way'!$D869="","",'True_Odds_Calculator_3-way'!#REF!/'True_Odds_Calculator_3-way'!C861-1)</f>
        <v>#NAME?</v>
      </c>
      <c r="K869" s="6" t="e">
        <f ca="1">IF('Log_working_3-way'!$D869="","",1/'True_Odds_Calculator_3-way'!A861+1/'True_Odds_Calculator_3-way'!B861+1/'True_Odds_Calculator_3-way'!C861-1)</f>
        <v>#NAME?</v>
      </c>
    </row>
    <row r="870" spans="4:11" x14ac:dyDescent="0.25">
      <c r="D870" t="e">
        <f ca="1">solve_for_c('True_Odds_Calculator_3-way'!A862,'True_Odds_Calculator_3-way'!B862,'True_Odds_Calculator_3-way'!C862,'Log_working_3-way'!B$1,'Log_working_3-way'!B$2)</f>
        <v>#NAME?</v>
      </c>
      <c r="F870" s="6" t="e">
        <f ca="1">IF('Log_working_3-way'!D870="","",1/'True_Odds_Calculator_3-way'!N862+1/'True_Odds_Calculator_3-way'!O862+1/'True_Odds_Calculator_3-way'!#REF!-1)</f>
        <v>#NAME?</v>
      </c>
      <c r="H870" s="6" t="e">
        <f ca="1">IF('Log_working_3-way'!$D870="","",'True_Odds_Calculator_3-way'!N862/'True_Odds_Calculator_3-way'!A862-1)</f>
        <v>#NAME?</v>
      </c>
      <c r="I870" s="6" t="e">
        <f ca="1">IF('Log_working_3-way'!$D870="","",'True_Odds_Calculator_3-way'!O862/'True_Odds_Calculator_3-way'!B862-1)</f>
        <v>#NAME?</v>
      </c>
      <c r="J870" s="6" t="e">
        <f ca="1">IF('Log_working_3-way'!$D870="","",'True_Odds_Calculator_3-way'!#REF!/'True_Odds_Calculator_3-way'!C862-1)</f>
        <v>#NAME?</v>
      </c>
      <c r="K870" s="6" t="e">
        <f ca="1">IF('Log_working_3-way'!$D870="","",1/'True_Odds_Calculator_3-way'!A862+1/'True_Odds_Calculator_3-way'!B862+1/'True_Odds_Calculator_3-way'!C862-1)</f>
        <v>#NAME?</v>
      </c>
    </row>
    <row r="871" spans="4:11" x14ac:dyDescent="0.25">
      <c r="D871" t="e">
        <f ca="1">solve_for_c('True_Odds_Calculator_3-way'!A863,'True_Odds_Calculator_3-way'!B863,'True_Odds_Calculator_3-way'!C863,'Log_working_3-way'!B$1,'Log_working_3-way'!B$2)</f>
        <v>#NAME?</v>
      </c>
      <c r="F871" s="6" t="e">
        <f ca="1">IF('Log_working_3-way'!D871="","",1/'True_Odds_Calculator_3-way'!N863+1/'True_Odds_Calculator_3-way'!O863+1/'True_Odds_Calculator_3-way'!#REF!-1)</f>
        <v>#NAME?</v>
      </c>
      <c r="H871" s="6" t="e">
        <f ca="1">IF('Log_working_3-way'!$D871="","",'True_Odds_Calculator_3-way'!N863/'True_Odds_Calculator_3-way'!A863-1)</f>
        <v>#NAME?</v>
      </c>
      <c r="I871" s="6" t="e">
        <f ca="1">IF('Log_working_3-way'!$D871="","",'True_Odds_Calculator_3-way'!O863/'True_Odds_Calculator_3-way'!B863-1)</f>
        <v>#NAME?</v>
      </c>
      <c r="J871" s="6" t="e">
        <f ca="1">IF('Log_working_3-way'!$D871="","",'True_Odds_Calculator_3-way'!#REF!/'True_Odds_Calculator_3-way'!C863-1)</f>
        <v>#NAME?</v>
      </c>
      <c r="K871" s="6" t="e">
        <f ca="1">IF('Log_working_3-way'!$D871="","",1/'True_Odds_Calculator_3-way'!A863+1/'True_Odds_Calculator_3-way'!B863+1/'True_Odds_Calculator_3-way'!C863-1)</f>
        <v>#NAME?</v>
      </c>
    </row>
    <row r="872" spans="4:11" x14ac:dyDescent="0.25">
      <c r="D872" t="e">
        <f ca="1">solve_for_c('True_Odds_Calculator_3-way'!A864,'True_Odds_Calculator_3-way'!B864,'True_Odds_Calculator_3-way'!C864,'Log_working_3-way'!B$1,'Log_working_3-way'!B$2)</f>
        <v>#NAME?</v>
      </c>
      <c r="F872" s="6" t="e">
        <f ca="1">IF('Log_working_3-way'!D872="","",1/'True_Odds_Calculator_3-way'!N864+1/'True_Odds_Calculator_3-way'!O864+1/'True_Odds_Calculator_3-way'!#REF!-1)</f>
        <v>#NAME?</v>
      </c>
      <c r="H872" s="6" t="e">
        <f ca="1">IF('Log_working_3-way'!$D872="","",'True_Odds_Calculator_3-way'!N864/'True_Odds_Calculator_3-way'!A864-1)</f>
        <v>#NAME?</v>
      </c>
      <c r="I872" s="6" t="e">
        <f ca="1">IF('Log_working_3-way'!$D872="","",'True_Odds_Calculator_3-way'!O864/'True_Odds_Calculator_3-way'!B864-1)</f>
        <v>#NAME?</v>
      </c>
      <c r="J872" s="6" t="e">
        <f ca="1">IF('Log_working_3-way'!$D872="","",'True_Odds_Calculator_3-way'!#REF!/'True_Odds_Calculator_3-way'!C864-1)</f>
        <v>#NAME?</v>
      </c>
      <c r="K872" s="6" t="e">
        <f ca="1">IF('Log_working_3-way'!$D872="","",1/'True_Odds_Calculator_3-way'!A864+1/'True_Odds_Calculator_3-way'!B864+1/'True_Odds_Calculator_3-way'!C864-1)</f>
        <v>#NAME?</v>
      </c>
    </row>
    <row r="873" spans="4:11" x14ac:dyDescent="0.25">
      <c r="D873" t="e">
        <f ca="1">solve_for_c('True_Odds_Calculator_3-way'!A865,'True_Odds_Calculator_3-way'!B865,'True_Odds_Calculator_3-way'!C865,'Log_working_3-way'!B$1,'Log_working_3-way'!B$2)</f>
        <v>#NAME?</v>
      </c>
      <c r="F873" s="6" t="e">
        <f ca="1">IF('Log_working_3-way'!D873="","",1/'True_Odds_Calculator_3-way'!N865+1/'True_Odds_Calculator_3-way'!O865+1/'True_Odds_Calculator_3-way'!#REF!-1)</f>
        <v>#NAME?</v>
      </c>
      <c r="H873" s="6" t="e">
        <f ca="1">IF('Log_working_3-way'!$D873="","",'True_Odds_Calculator_3-way'!N865/'True_Odds_Calculator_3-way'!A865-1)</f>
        <v>#NAME?</v>
      </c>
      <c r="I873" s="6" t="e">
        <f ca="1">IF('Log_working_3-way'!$D873="","",'True_Odds_Calculator_3-way'!O865/'True_Odds_Calculator_3-way'!B865-1)</f>
        <v>#NAME?</v>
      </c>
      <c r="J873" s="6" t="e">
        <f ca="1">IF('Log_working_3-way'!$D873="","",'True_Odds_Calculator_3-way'!#REF!/'True_Odds_Calculator_3-way'!C865-1)</f>
        <v>#NAME?</v>
      </c>
      <c r="K873" s="6" t="e">
        <f ca="1">IF('Log_working_3-way'!$D873="","",1/'True_Odds_Calculator_3-way'!A865+1/'True_Odds_Calculator_3-way'!B865+1/'True_Odds_Calculator_3-way'!C865-1)</f>
        <v>#NAME?</v>
      </c>
    </row>
    <row r="874" spans="4:11" x14ac:dyDescent="0.25">
      <c r="D874" t="e">
        <f ca="1">solve_for_c('True_Odds_Calculator_3-way'!A866,'True_Odds_Calculator_3-way'!B866,'True_Odds_Calculator_3-way'!C866,'Log_working_3-way'!B$1,'Log_working_3-way'!B$2)</f>
        <v>#NAME?</v>
      </c>
      <c r="F874" s="6" t="e">
        <f ca="1">IF('Log_working_3-way'!D874="","",1/'True_Odds_Calculator_3-way'!N866+1/'True_Odds_Calculator_3-way'!O866+1/'True_Odds_Calculator_3-way'!#REF!-1)</f>
        <v>#NAME?</v>
      </c>
      <c r="H874" s="6" t="e">
        <f ca="1">IF('Log_working_3-way'!$D874="","",'True_Odds_Calculator_3-way'!N866/'True_Odds_Calculator_3-way'!A866-1)</f>
        <v>#NAME?</v>
      </c>
      <c r="I874" s="6" t="e">
        <f ca="1">IF('Log_working_3-way'!$D874="","",'True_Odds_Calculator_3-way'!O866/'True_Odds_Calculator_3-way'!B866-1)</f>
        <v>#NAME?</v>
      </c>
      <c r="J874" s="6" t="e">
        <f ca="1">IF('Log_working_3-way'!$D874="","",'True_Odds_Calculator_3-way'!#REF!/'True_Odds_Calculator_3-way'!C866-1)</f>
        <v>#NAME?</v>
      </c>
      <c r="K874" s="6" t="e">
        <f ca="1">IF('Log_working_3-way'!$D874="","",1/'True_Odds_Calculator_3-way'!A866+1/'True_Odds_Calculator_3-way'!B866+1/'True_Odds_Calculator_3-way'!C866-1)</f>
        <v>#NAME?</v>
      </c>
    </row>
    <row r="875" spans="4:11" x14ac:dyDescent="0.25">
      <c r="D875" t="e">
        <f ca="1">solve_for_c('True_Odds_Calculator_3-way'!A867,'True_Odds_Calculator_3-way'!B867,'True_Odds_Calculator_3-way'!C867,'Log_working_3-way'!B$1,'Log_working_3-way'!B$2)</f>
        <v>#NAME?</v>
      </c>
      <c r="F875" s="6" t="e">
        <f ca="1">IF('Log_working_3-way'!D875="","",1/'True_Odds_Calculator_3-way'!N867+1/'True_Odds_Calculator_3-way'!O867+1/'True_Odds_Calculator_3-way'!#REF!-1)</f>
        <v>#NAME?</v>
      </c>
      <c r="H875" s="6" t="e">
        <f ca="1">IF('Log_working_3-way'!$D875="","",'True_Odds_Calculator_3-way'!N867/'True_Odds_Calculator_3-way'!A867-1)</f>
        <v>#NAME?</v>
      </c>
      <c r="I875" s="6" t="e">
        <f ca="1">IF('Log_working_3-way'!$D875="","",'True_Odds_Calculator_3-way'!O867/'True_Odds_Calculator_3-way'!B867-1)</f>
        <v>#NAME?</v>
      </c>
      <c r="J875" s="6" t="e">
        <f ca="1">IF('Log_working_3-way'!$D875="","",'True_Odds_Calculator_3-way'!#REF!/'True_Odds_Calculator_3-way'!C867-1)</f>
        <v>#NAME?</v>
      </c>
      <c r="K875" s="6" t="e">
        <f ca="1">IF('Log_working_3-way'!$D875="","",1/'True_Odds_Calculator_3-way'!A867+1/'True_Odds_Calculator_3-way'!B867+1/'True_Odds_Calculator_3-way'!C867-1)</f>
        <v>#NAME?</v>
      </c>
    </row>
    <row r="876" spans="4:11" x14ac:dyDescent="0.25">
      <c r="D876" t="e">
        <f ca="1">solve_for_c('True_Odds_Calculator_3-way'!A868,'True_Odds_Calculator_3-way'!B868,'True_Odds_Calculator_3-way'!C868,'Log_working_3-way'!B$1,'Log_working_3-way'!B$2)</f>
        <v>#NAME?</v>
      </c>
      <c r="F876" s="6" t="e">
        <f ca="1">IF('Log_working_3-way'!D876="","",1/'True_Odds_Calculator_3-way'!N868+1/'True_Odds_Calculator_3-way'!O868+1/'True_Odds_Calculator_3-way'!#REF!-1)</f>
        <v>#NAME?</v>
      </c>
      <c r="H876" s="6" t="e">
        <f ca="1">IF('Log_working_3-way'!$D876="","",'True_Odds_Calculator_3-way'!N868/'True_Odds_Calculator_3-way'!A868-1)</f>
        <v>#NAME?</v>
      </c>
      <c r="I876" s="6" t="e">
        <f ca="1">IF('Log_working_3-way'!$D876="","",'True_Odds_Calculator_3-way'!O868/'True_Odds_Calculator_3-way'!B868-1)</f>
        <v>#NAME?</v>
      </c>
      <c r="J876" s="6" t="e">
        <f ca="1">IF('Log_working_3-way'!$D876="","",'True_Odds_Calculator_3-way'!#REF!/'True_Odds_Calculator_3-way'!C868-1)</f>
        <v>#NAME?</v>
      </c>
      <c r="K876" s="6" t="e">
        <f ca="1">IF('Log_working_3-way'!$D876="","",1/'True_Odds_Calculator_3-way'!A868+1/'True_Odds_Calculator_3-way'!B868+1/'True_Odds_Calculator_3-way'!C868-1)</f>
        <v>#NAME?</v>
      </c>
    </row>
    <row r="877" spans="4:11" x14ac:dyDescent="0.25">
      <c r="D877" t="e">
        <f ca="1">solve_for_c('True_Odds_Calculator_3-way'!A869,'True_Odds_Calculator_3-way'!B869,'True_Odds_Calculator_3-way'!C869,'Log_working_3-way'!B$1,'Log_working_3-way'!B$2)</f>
        <v>#NAME?</v>
      </c>
      <c r="F877" s="6" t="e">
        <f ca="1">IF('Log_working_3-way'!D877="","",1/'True_Odds_Calculator_3-way'!N869+1/'True_Odds_Calculator_3-way'!O869+1/'True_Odds_Calculator_3-way'!#REF!-1)</f>
        <v>#NAME?</v>
      </c>
      <c r="H877" s="6" t="e">
        <f ca="1">IF('Log_working_3-way'!$D877="","",'True_Odds_Calculator_3-way'!N869/'True_Odds_Calculator_3-way'!A869-1)</f>
        <v>#NAME?</v>
      </c>
      <c r="I877" s="6" t="e">
        <f ca="1">IF('Log_working_3-way'!$D877="","",'True_Odds_Calculator_3-way'!O869/'True_Odds_Calculator_3-way'!B869-1)</f>
        <v>#NAME?</v>
      </c>
      <c r="J877" s="6" t="e">
        <f ca="1">IF('Log_working_3-way'!$D877="","",'True_Odds_Calculator_3-way'!#REF!/'True_Odds_Calculator_3-way'!C869-1)</f>
        <v>#NAME?</v>
      </c>
      <c r="K877" s="6" t="e">
        <f ca="1">IF('Log_working_3-way'!$D877="","",1/'True_Odds_Calculator_3-way'!A869+1/'True_Odds_Calculator_3-way'!B869+1/'True_Odds_Calculator_3-way'!C869-1)</f>
        <v>#NAME?</v>
      </c>
    </row>
    <row r="878" spans="4:11" x14ac:dyDescent="0.25">
      <c r="D878" t="e">
        <f ca="1">solve_for_c('True_Odds_Calculator_3-way'!A870,'True_Odds_Calculator_3-way'!B870,'True_Odds_Calculator_3-way'!C870,'Log_working_3-way'!B$1,'Log_working_3-way'!B$2)</f>
        <v>#NAME?</v>
      </c>
      <c r="F878" s="6" t="e">
        <f ca="1">IF('Log_working_3-way'!D878="","",1/'True_Odds_Calculator_3-way'!N870+1/'True_Odds_Calculator_3-way'!O870+1/'True_Odds_Calculator_3-way'!#REF!-1)</f>
        <v>#NAME?</v>
      </c>
      <c r="H878" s="6" t="e">
        <f ca="1">IF('Log_working_3-way'!$D878="","",'True_Odds_Calculator_3-way'!N870/'True_Odds_Calculator_3-way'!A870-1)</f>
        <v>#NAME?</v>
      </c>
      <c r="I878" s="6" t="e">
        <f ca="1">IF('Log_working_3-way'!$D878="","",'True_Odds_Calculator_3-way'!O870/'True_Odds_Calculator_3-way'!B870-1)</f>
        <v>#NAME?</v>
      </c>
      <c r="J878" s="6" t="e">
        <f ca="1">IF('Log_working_3-way'!$D878="","",'True_Odds_Calculator_3-way'!#REF!/'True_Odds_Calculator_3-way'!C870-1)</f>
        <v>#NAME?</v>
      </c>
      <c r="K878" s="6" t="e">
        <f ca="1">IF('Log_working_3-way'!$D878="","",1/'True_Odds_Calculator_3-way'!A870+1/'True_Odds_Calculator_3-way'!B870+1/'True_Odds_Calculator_3-way'!C870-1)</f>
        <v>#NAME?</v>
      </c>
    </row>
    <row r="879" spans="4:11" x14ac:dyDescent="0.25">
      <c r="D879" t="e">
        <f ca="1">solve_for_c('True_Odds_Calculator_3-way'!A871,'True_Odds_Calculator_3-way'!B871,'True_Odds_Calculator_3-way'!C871,'Log_working_3-way'!B$1,'Log_working_3-way'!B$2)</f>
        <v>#NAME?</v>
      </c>
      <c r="F879" s="6" t="e">
        <f ca="1">IF('Log_working_3-way'!D879="","",1/'True_Odds_Calculator_3-way'!N871+1/'True_Odds_Calculator_3-way'!O871+1/'True_Odds_Calculator_3-way'!#REF!-1)</f>
        <v>#NAME?</v>
      </c>
      <c r="H879" s="6" t="e">
        <f ca="1">IF('Log_working_3-way'!$D879="","",'True_Odds_Calculator_3-way'!N871/'True_Odds_Calculator_3-way'!A871-1)</f>
        <v>#NAME?</v>
      </c>
      <c r="I879" s="6" t="e">
        <f ca="1">IF('Log_working_3-way'!$D879="","",'True_Odds_Calculator_3-way'!O871/'True_Odds_Calculator_3-way'!B871-1)</f>
        <v>#NAME?</v>
      </c>
      <c r="J879" s="6" t="e">
        <f ca="1">IF('Log_working_3-way'!$D879="","",'True_Odds_Calculator_3-way'!#REF!/'True_Odds_Calculator_3-way'!C871-1)</f>
        <v>#NAME?</v>
      </c>
      <c r="K879" s="6" t="e">
        <f ca="1">IF('Log_working_3-way'!$D879="","",1/'True_Odds_Calculator_3-way'!A871+1/'True_Odds_Calculator_3-way'!B871+1/'True_Odds_Calculator_3-way'!C871-1)</f>
        <v>#NAME?</v>
      </c>
    </row>
    <row r="880" spans="4:11" x14ac:dyDescent="0.25">
      <c r="D880" t="e">
        <f ca="1">solve_for_c('True_Odds_Calculator_3-way'!A872,'True_Odds_Calculator_3-way'!B872,'True_Odds_Calculator_3-way'!C872,'Log_working_3-way'!B$1,'Log_working_3-way'!B$2)</f>
        <v>#NAME?</v>
      </c>
      <c r="F880" s="6" t="e">
        <f ca="1">IF('Log_working_3-way'!D880="","",1/'True_Odds_Calculator_3-way'!N872+1/'True_Odds_Calculator_3-way'!O872+1/'True_Odds_Calculator_3-way'!#REF!-1)</f>
        <v>#NAME?</v>
      </c>
      <c r="H880" s="6" t="e">
        <f ca="1">IF('Log_working_3-way'!$D880="","",'True_Odds_Calculator_3-way'!N872/'True_Odds_Calculator_3-way'!A872-1)</f>
        <v>#NAME?</v>
      </c>
      <c r="I880" s="6" t="e">
        <f ca="1">IF('Log_working_3-way'!$D880="","",'True_Odds_Calculator_3-way'!O872/'True_Odds_Calculator_3-way'!B872-1)</f>
        <v>#NAME?</v>
      </c>
      <c r="J880" s="6" t="e">
        <f ca="1">IF('Log_working_3-way'!$D880="","",'True_Odds_Calculator_3-way'!#REF!/'True_Odds_Calculator_3-way'!C872-1)</f>
        <v>#NAME?</v>
      </c>
      <c r="K880" s="6" t="e">
        <f ca="1">IF('Log_working_3-way'!$D880="","",1/'True_Odds_Calculator_3-way'!A872+1/'True_Odds_Calculator_3-way'!B872+1/'True_Odds_Calculator_3-way'!C872-1)</f>
        <v>#NAME?</v>
      </c>
    </row>
    <row r="881" spans="4:11" x14ac:dyDescent="0.25">
      <c r="D881" t="e">
        <f ca="1">solve_for_c('True_Odds_Calculator_3-way'!A873,'True_Odds_Calculator_3-way'!B873,'True_Odds_Calculator_3-way'!C873,'Log_working_3-way'!B$1,'Log_working_3-way'!B$2)</f>
        <v>#NAME?</v>
      </c>
      <c r="F881" s="6" t="e">
        <f ca="1">IF('Log_working_3-way'!D881="","",1/'True_Odds_Calculator_3-way'!N873+1/'True_Odds_Calculator_3-way'!O873+1/'True_Odds_Calculator_3-way'!#REF!-1)</f>
        <v>#NAME?</v>
      </c>
      <c r="H881" s="6" t="e">
        <f ca="1">IF('Log_working_3-way'!$D881="","",'True_Odds_Calculator_3-way'!N873/'True_Odds_Calculator_3-way'!A873-1)</f>
        <v>#NAME?</v>
      </c>
      <c r="I881" s="6" t="e">
        <f ca="1">IF('Log_working_3-way'!$D881="","",'True_Odds_Calculator_3-way'!O873/'True_Odds_Calculator_3-way'!B873-1)</f>
        <v>#NAME?</v>
      </c>
      <c r="J881" s="6" t="e">
        <f ca="1">IF('Log_working_3-way'!$D881="","",'True_Odds_Calculator_3-way'!#REF!/'True_Odds_Calculator_3-way'!C873-1)</f>
        <v>#NAME?</v>
      </c>
      <c r="K881" s="6" t="e">
        <f ca="1">IF('Log_working_3-way'!$D881="","",1/'True_Odds_Calculator_3-way'!A873+1/'True_Odds_Calculator_3-way'!B873+1/'True_Odds_Calculator_3-way'!C873-1)</f>
        <v>#NAME?</v>
      </c>
    </row>
    <row r="882" spans="4:11" x14ac:dyDescent="0.25">
      <c r="D882" t="e">
        <f ca="1">solve_for_c('True_Odds_Calculator_3-way'!A874,'True_Odds_Calculator_3-way'!B874,'True_Odds_Calculator_3-way'!C874,'Log_working_3-way'!B$1,'Log_working_3-way'!B$2)</f>
        <v>#NAME?</v>
      </c>
      <c r="F882" s="6" t="e">
        <f ca="1">IF('Log_working_3-way'!D882="","",1/'True_Odds_Calculator_3-way'!N874+1/'True_Odds_Calculator_3-way'!O874+1/'True_Odds_Calculator_3-way'!#REF!-1)</f>
        <v>#NAME?</v>
      </c>
      <c r="H882" s="6" t="e">
        <f ca="1">IF('Log_working_3-way'!$D882="","",'True_Odds_Calculator_3-way'!N874/'True_Odds_Calculator_3-way'!A874-1)</f>
        <v>#NAME?</v>
      </c>
      <c r="I882" s="6" t="e">
        <f ca="1">IF('Log_working_3-way'!$D882="","",'True_Odds_Calculator_3-way'!O874/'True_Odds_Calculator_3-way'!B874-1)</f>
        <v>#NAME?</v>
      </c>
      <c r="J882" s="6" t="e">
        <f ca="1">IF('Log_working_3-way'!$D882="","",'True_Odds_Calculator_3-way'!#REF!/'True_Odds_Calculator_3-way'!C874-1)</f>
        <v>#NAME?</v>
      </c>
      <c r="K882" s="6" t="e">
        <f ca="1">IF('Log_working_3-way'!$D882="","",1/'True_Odds_Calculator_3-way'!A874+1/'True_Odds_Calculator_3-way'!B874+1/'True_Odds_Calculator_3-way'!C874-1)</f>
        <v>#NAME?</v>
      </c>
    </row>
    <row r="883" spans="4:11" x14ac:dyDescent="0.25">
      <c r="D883" t="e">
        <f ca="1">solve_for_c('True_Odds_Calculator_3-way'!A875,'True_Odds_Calculator_3-way'!B875,'True_Odds_Calculator_3-way'!C875,'Log_working_3-way'!B$1,'Log_working_3-way'!B$2)</f>
        <v>#NAME?</v>
      </c>
      <c r="F883" s="6" t="e">
        <f ca="1">IF('Log_working_3-way'!D883="","",1/'True_Odds_Calculator_3-way'!N875+1/'True_Odds_Calculator_3-way'!O875+1/'True_Odds_Calculator_3-way'!#REF!-1)</f>
        <v>#NAME?</v>
      </c>
      <c r="H883" s="6" t="e">
        <f ca="1">IF('Log_working_3-way'!$D883="","",'True_Odds_Calculator_3-way'!N875/'True_Odds_Calculator_3-way'!A875-1)</f>
        <v>#NAME?</v>
      </c>
      <c r="I883" s="6" t="e">
        <f ca="1">IF('Log_working_3-way'!$D883="","",'True_Odds_Calculator_3-way'!O875/'True_Odds_Calculator_3-way'!B875-1)</f>
        <v>#NAME?</v>
      </c>
      <c r="J883" s="6" t="e">
        <f ca="1">IF('Log_working_3-way'!$D883="","",'True_Odds_Calculator_3-way'!#REF!/'True_Odds_Calculator_3-way'!C875-1)</f>
        <v>#NAME?</v>
      </c>
      <c r="K883" s="6" t="e">
        <f ca="1">IF('Log_working_3-way'!$D883="","",1/'True_Odds_Calculator_3-way'!A875+1/'True_Odds_Calculator_3-way'!B875+1/'True_Odds_Calculator_3-way'!C875-1)</f>
        <v>#NAME?</v>
      </c>
    </row>
    <row r="884" spans="4:11" x14ac:dyDescent="0.25">
      <c r="D884" t="e">
        <f ca="1">solve_for_c('True_Odds_Calculator_3-way'!A876,'True_Odds_Calculator_3-way'!B876,'True_Odds_Calculator_3-way'!C876,'Log_working_3-way'!B$1,'Log_working_3-way'!B$2)</f>
        <v>#NAME?</v>
      </c>
      <c r="F884" s="6" t="e">
        <f ca="1">IF('Log_working_3-way'!D884="","",1/'True_Odds_Calculator_3-way'!N876+1/'True_Odds_Calculator_3-way'!O876+1/'True_Odds_Calculator_3-way'!#REF!-1)</f>
        <v>#NAME?</v>
      </c>
      <c r="H884" s="6" t="e">
        <f ca="1">IF('Log_working_3-way'!$D884="","",'True_Odds_Calculator_3-way'!N876/'True_Odds_Calculator_3-way'!A876-1)</f>
        <v>#NAME?</v>
      </c>
      <c r="I884" s="6" t="e">
        <f ca="1">IF('Log_working_3-way'!$D884="","",'True_Odds_Calculator_3-way'!O876/'True_Odds_Calculator_3-way'!B876-1)</f>
        <v>#NAME?</v>
      </c>
      <c r="J884" s="6" t="e">
        <f ca="1">IF('Log_working_3-way'!$D884="","",'True_Odds_Calculator_3-way'!#REF!/'True_Odds_Calculator_3-way'!C876-1)</f>
        <v>#NAME?</v>
      </c>
      <c r="K884" s="6" t="e">
        <f ca="1">IF('Log_working_3-way'!$D884="","",1/'True_Odds_Calculator_3-way'!A876+1/'True_Odds_Calculator_3-way'!B876+1/'True_Odds_Calculator_3-way'!C876-1)</f>
        <v>#NAME?</v>
      </c>
    </row>
    <row r="885" spans="4:11" x14ac:dyDescent="0.25">
      <c r="D885" t="e">
        <f ca="1">solve_for_c('True_Odds_Calculator_3-way'!A877,'True_Odds_Calculator_3-way'!B877,'True_Odds_Calculator_3-way'!C877,'Log_working_3-way'!B$1,'Log_working_3-way'!B$2)</f>
        <v>#NAME?</v>
      </c>
      <c r="F885" s="6" t="e">
        <f ca="1">IF('Log_working_3-way'!D885="","",1/'True_Odds_Calculator_3-way'!N877+1/'True_Odds_Calculator_3-way'!O877+1/'True_Odds_Calculator_3-way'!#REF!-1)</f>
        <v>#NAME?</v>
      </c>
      <c r="H885" s="6" t="e">
        <f ca="1">IF('Log_working_3-way'!$D885="","",'True_Odds_Calculator_3-way'!N877/'True_Odds_Calculator_3-way'!A877-1)</f>
        <v>#NAME?</v>
      </c>
      <c r="I885" s="6" t="e">
        <f ca="1">IF('Log_working_3-way'!$D885="","",'True_Odds_Calculator_3-way'!O877/'True_Odds_Calculator_3-way'!B877-1)</f>
        <v>#NAME?</v>
      </c>
      <c r="J885" s="6" t="e">
        <f ca="1">IF('Log_working_3-way'!$D885="","",'True_Odds_Calculator_3-way'!#REF!/'True_Odds_Calculator_3-way'!C877-1)</f>
        <v>#NAME?</v>
      </c>
      <c r="K885" s="6" t="e">
        <f ca="1">IF('Log_working_3-way'!$D885="","",1/'True_Odds_Calculator_3-way'!A877+1/'True_Odds_Calculator_3-way'!B877+1/'True_Odds_Calculator_3-way'!C877-1)</f>
        <v>#NAME?</v>
      </c>
    </row>
    <row r="886" spans="4:11" x14ac:dyDescent="0.25">
      <c r="D886" t="e">
        <f ca="1">solve_for_c('True_Odds_Calculator_3-way'!A878,'True_Odds_Calculator_3-way'!B878,'True_Odds_Calculator_3-way'!C878,'Log_working_3-way'!B$1,'Log_working_3-way'!B$2)</f>
        <v>#NAME?</v>
      </c>
      <c r="F886" s="6" t="e">
        <f ca="1">IF('Log_working_3-way'!D886="","",1/'True_Odds_Calculator_3-way'!N878+1/'True_Odds_Calculator_3-way'!O878+1/'True_Odds_Calculator_3-way'!#REF!-1)</f>
        <v>#NAME?</v>
      </c>
      <c r="H886" s="6" t="e">
        <f ca="1">IF('Log_working_3-way'!$D886="","",'True_Odds_Calculator_3-way'!N878/'True_Odds_Calculator_3-way'!A878-1)</f>
        <v>#NAME?</v>
      </c>
      <c r="I886" s="6" t="e">
        <f ca="1">IF('Log_working_3-way'!$D886="","",'True_Odds_Calculator_3-way'!O878/'True_Odds_Calculator_3-way'!B878-1)</f>
        <v>#NAME?</v>
      </c>
      <c r="J886" s="6" t="e">
        <f ca="1">IF('Log_working_3-way'!$D886="","",'True_Odds_Calculator_3-way'!#REF!/'True_Odds_Calculator_3-way'!C878-1)</f>
        <v>#NAME?</v>
      </c>
      <c r="K886" s="6" t="e">
        <f ca="1">IF('Log_working_3-way'!$D886="","",1/'True_Odds_Calculator_3-way'!A878+1/'True_Odds_Calculator_3-way'!B878+1/'True_Odds_Calculator_3-way'!C878-1)</f>
        <v>#NAME?</v>
      </c>
    </row>
    <row r="887" spans="4:11" x14ac:dyDescent="0.25">
      <c r="D887" t="e">
        <f ca="1">solve_for_c('True_Odds_Calculator_3-way'!A879,'True_Odds_Calculator_3-way'!B879,'True_Odds_Calculator_3-way'!C879,'Log_working_3-way'!B$1,'Log_working_3-way'!B$2)</f>
        <v>#NAME?</v>
      </c>
      <c r="F887" s="6" t="e">
        <f ca="1">IF('Log_working_3-way'!D887="","",1/'True_Odds_Calculator_3-way'!N879+1/'True_Odds_Calculator_3-way'!O879+1/'True_Odds_Calculator_3-way'!#REF!-1)</f>
        <v>#NAME?</v>
      </c>
      <c r="H887" s="6" t="e">
        <f ca="1">IF('Log_working_3-way'!$D887="","",'True_Odds_Calculator_3-way'!N879/'True_Odds_Calculator_3-way'!A879-1)</f>
        <v>#NAME?</v>
      </c>
      <c r="I887" s="6" t="e">
        <f ca="1">IF('Log_working_3-way'!$D887="","",'True_Odds_Calculator_3-way'!O879/'True_Odds_Calculator_3-way'!B879-1)</f>
        <v>#NAME?</v>
      </c>
      <c r="J887" s="6" t="e">
        <f ca="1">IF('Log_working_3-way'!$D887="","",'True_Odds_Calculator_3-way'!#REF!/'True_Odds_Calculator_3-way'!C879-1)</f>
        <v>#NAME?</v>
      </c>
      <c r="K887" s="6" t="e">
        <f ca="1">IF('Log_working_3-way'!$D887="","",1/'True_Odds_Calculator_3-way'!A879+1/'True_Odds_Calculator_3-way'!B879+1/'True_Odds_Calculator_3-way'!C879-1)</f>
        <v>#NAME?</v>
      </c>
    </row>
    <row r="888" spans="4:11" x14ac:dyDescent="0.25">
      <c r="D888" t="e">
        <f ca="1">solve_for_c('True_Odds_Calculator_3-way'!A880,'True_Odds_Calculator_3-way'!B880,'True_Odds_Calculator_3-way'!C880,'Log_working_3-way'!B$1,'Log_working_3-way'!B$2)</f>
        <v>#NAME?</v>
      </c>
      <c r="F888" s="6" t="e">
        <f ca="1">IF('Log_working_3-way'!D888="","",1/'True_Odds_Calculator_3-way'!N880+1/'True_Odds_Calculator_3-way'!O880+1/'True_Odds_Calculator_3-way'!#REF!-1)</f>
        <v>#NAME?</v>
      </c>
      <c r="H888" s="6" t="e">
        <f ca="1">IF('Log_working_3-way'!$D888="","",'True_Odds_Calculator_3-way'!N880/'True_Odds_Calculator_3-way'!A880-1)</f>
        <v>#NAME?</v>
      </c>
      <c r="I888" s="6" t="e">
        <f ca="1">IF('Log_working_3-way'!$D888="","",'True_Odds_Calculator_3-way'!O880/'True_Odds_Calculator_3-way'!B880-1)</f>
        <v>#NAME?</v>
      </c>
      <c r="J888" s="6" t="e">
        <f ca="1">IF('Log_working_3-way'!$D888="","",'True_Odds_Calculator_3-way'!#REF!/'True_Odds_Calculator_3-way'!C880-1)</f>
        <v>#NAME?</v>
      </c>
      <c r="K888" s="6" t="e">
        <f ca="1">IF('Log_working_3-way'!$D888="","",1/'True_Odds_Calculator_3-way'!A880+1/'True_Odds_Calculator_3-way'!B880+1/'True_Odds_Calculator_3-way'!C880-1)</f>
        <v>#NAME?</v>
      </c>
    </row>
    <row r="889" spans="4:11" x14ac:dyDescent="0.25">
      <c r="D889" t="e">
        <f ca="1">solve_for_c('True_Odds_Calculator_3-way'!A881,'True_Odds_Calculator_3-way'!B881,'True_Odds_Calculator_3-way'!C881,'Log_working_3-way'!B$1,'Log_working_3-way'!B$2)</f>
        <v>#NAME?</v>
      </c>
      <c r="F889" s="6" t="e">
        <f ca="1">IF('Log_working_3-way'!D889="","",1/'True_Odds_Calculator_3-way'!N881+1/'True_Odds_Calculator_3-way'!O881+1/'True_Odds_Calculator_3-way'!#REF!-1)</f>
        <v>#NAME?</v>
      </c>
      <c r="H889" s="6" t="e">
        <f ca="1">IF('Log_working_3-way'!$D889="","",'True_Odds_Calculator_3-way'!N881/'True_Odds_Calculator_3-way'!A881-1)</f>
        <v>#NAME?</v>
      </c>
      <c r="I889" s="6" t="e">
        <f ca="1">IF('Log_working_3-way'!$D889="","",'True_Odds_Calculator_3-way'!O881/'True_Odds_Calculator_3-way'!B881-1)</f>
        <v>#NAME?</v>
      </c>
      <c r="J889" s="6" t="e">
        <f ca="1">IF('Log_working_3-way'!$D889="","",'True_Odds_Calculator_3-way'!#REF!/'True_Odds_Calculator_3-way'!C881-1)</f>
        <v>#NAME?</v>
      </c>
      <c r="K889" s="6" t="e">
        <f ca="1">IF('Log_working_3-way'!$D889="","",1/'True_Odds_Calculator_3-way'!A881+1/'True_Odds_Calculator_3-way'!B881+1/'True_Odds_Calculator_3-way'!C881-1)</f>
        <v>#NAME?</v>
      </c>
    </row>
    <row r="890" spans="4:11" x14ac:dyDescent="0.25">
      <c r="D890" t="e">
        <f ca="1">solve_for_c('True_Odds_Calculator_3-way'!A882,'True_Odds_Calculator_3-way'!B882,'True_Odds_Calculator_3-way'!C882,'Log_working_3-way'!B$1,'Log_working_3-way'!B$2)</f>
        <v>#NAME?</v>
      </c>
      <c r="F890" s="6" t="e">
        <f ca="1">IF('Log_working_3-way'!D890="","",1/'True_Odds_Calculator_3-way'!N882+1/'True_Odds_Calculator_3-way'!O882+1/'True_Odds_Calculator_3-way'!#REF!-1)</f>
        <v>#NAME?</v>
      </c>
      <c r="H890" s="6" t="e">
        <f ca="1">IF('Log_working_3-way'!$D890="","",'True_Odds_Calculator_3-way'!N882/'True_Odds_Calculator_3-way'!A882-1)</f>
        <v>#NAME?</v>
      </c>
      <c r="I890" s="6" t="e">
        <f ca="1">IF('Log_working_3-way'!$D890="","",'True_Odds_Calculator_3-way'!O882/'True_Odds_Calculator_3-way'!B882-1)</f>
        <v>#NAME?</v>
      </c>
      <c r="J890" s="6" t="e">
        <f ca="1">IF('Log_working_3-way'!$D890="","",'True_Odds_Calculator_3-way'!#REF!/'True_Odds_Calculator_3-way'!C882-1)</f>
        <v>#NAME?</v>
      </c>
      <c r="K890" s="6" t="e">
        <f ca="1">IF('Log_working_3-way'!$D890="","",1/'True_Odds_Calculator_3-way'!A882+1/'True_Odds_Calculator_3-way'!B882+1/'True_Odds_Calculator_3-way'!C882-1)</f>
        <v>#NAME?</v>
      </c>
    </row>
    <row r="891" spans="4:11" x14ac:dyDescent="0.25">
      <c r="D891" t="e">
        <f ca="1">solve_for_c('True_Odds_Calculator_3-way'!A883,'True_Odds_Calculator_3-way'!B883,'True_Odds_Calculator_3-way'!C883,'Log_working_3-way'!B$1,'Log_working_3-way'!B$2)</f>
        <v>#NAME?</v>
      </c>
      <c r="F891" s="6" t="e">
        <f ca="1">IF('Log_working_3-way'!D891="","",1/'True_Odds_Calculator_3-way'!N883+1/'True_Odds_Calculator_3-way'!O883+1/'True_Odds_Calculator_3-way'!#REF!-1)</f>
        <v>#NAME?</v>
      </c>
      <c r="H891" s="6" t="e">
        <f ca="1">IF('Log_working_3-way'!$D891="","",'True_Odds_Calculator_3-way'!N883/'True_Odds_Calculator_3-way'!A883-1)</f>
        <v>#NAME?</v>
      </c>
      <c r="I891" s="6" t="e">
        <f ca="1">IF('Log_working_3-way'!$D891="","",'True_Odds_Calculator_3-way'!O883/'True_Odds_Calculator_3-way'!B883-1)</f>
        <v>#NAME?</v>
      </c>
      <c r="J891" s="6" t="e">
        <f ca="1">IF('Log_working_3-way'!$D891="","",'True_Odds_Calculator_3-way'!#REF!/'True_Odds_Calculator_3-way'!C883-1)</f>
        <v>#NAME?</v>
      </c>
      <c r="K891" s="6" t="e">
        <f ca="1">IF('Log_working_3-way'!$D891="","",1/'True_Odds_Calculator_3-way'!A883+1/'True_Odds_Calculator_3-way'!B883+1/'True_Odds_Calculator_3-way'!C883-1)</f>
        <v>#NAME?</v>
      </c>
    </row>
    <row r="892" spans="4:11" x14ac:dyDescent="0.25">
      <c r="D892" t="e">
        <f ca="1">solve_for_c('True_Odds_Calculator_3-way'!A884,'True_Odds_Calculator_3-way'!B884,'True_Odds_Calculator_3-way'!C884,'Log_working_3-way'!B$1,'Log_working_3-way'!B$2)</f>
        <v>#NAME?</v>
      </c>
      <c r="F892" s="6" t="e">
        <f ca="1">IF('Log_working_3-way'!D892="","",1/'True_Odds_Calculator_3-way'!N884+1/'True_Odds_Calculator_3-way'!O884+1/'True_Odds_Calculator_3-way'!#REF!-1)</f>
        <v>#NAME?</v>
      </c>
      <c r="H892" s="6" t="e">
        <f ca="1">IF('Log_working_3-way'!$D892="","",'True_Odds_Calculator_3-way'!N884/'True_Odds_Calculator_3-way'!A884-1)</f>
        <v>#NAME?</v>
      </c>
      <c r="I892" s="6" t="e">
        <f ca="1">IF('Log_working_3-way'!$D892="","",'True_Odds_Calculator_3-way'!O884/'True_Odds_Calculator_3-way'!B884-1)</f>
        <v>#NAME?</v>
      </c>
      <c r="J892" s="6" t="e">
        <f ca="1">IF('Log_working_3-way'!$D892="","",'True_Odds_Calculator_3-way'!#REF!/'True_Odds_Calculator_3-way'!C884-1)</f>
        <v>#NAME?</v>
      </c>
      <c r="K892" s="6" t="e">
        <f ca="1">IF('Log_working_3-way'!$D892="","",1/'True_Odds_Calculator_3-way'!A884+1/'True_Odds_Calculator_3-way'!B884+1/'True_Odds_Calculator_3-way'!C884-1)</f>
        <v>#NAME?</v>
      </c>
    </row>
    <row r="893" spans="4:11" x14ac:dyDescent="0.25">
      <c r="D893" t="e">
        <f ca="1">solve_for_c('True_Odds_Calculator_3-way'!A885,'True_Odds_Calculator_3-way'!B885,'True_Odds_Calculator_3-way'!C885,'Log_working_3-way'!B$1,'Log_working_3-way'!B$2)</f>
        <v>#NAME?</v>
      </c>
      <c r="F893" s="6" t="e">
        <f ca="1">IF('Log_working_3-way'!D893="","",1/'True_Odds_Calculator_3-way'!N885+1/'True_Odds_Calculator_3-way'!O885+1/'True_Odds_Calculator_3-way'!#REF!-1)</f>
        <v>#NAME?</v>
      </c>
      <c r="H893" s="6" t="e">
        <f ca="1">IF('Log_working_3-way'!$D893="","",'True_Odds_Calculator_3-way'!N885/'True_Odds_Calculator_3-way'!A885-1)</f>
        <v>#NAME?</v>
      </c>
      <c r="I893" s="6" t="e">
        <f ca="1">IF('Log_working_3-way'!$D893="","",'True_Odds_Calculator_3-way'!O885/'True_Odds_Calculator_3-way'!B885-1)</f>
        <v>#NAME?</v>
      </c>
      <c r="J893" s="6" t="e">
        <f ca="1">IF('Log_working_3-way'!$D893="","",'True_Odds_Calculator_3-way'!#REF!/'True_Odds_Calculator_3-way'!C885-1)</f>
        <v>#NAME?</v>
      </c>
      <c r="K893" s="6" t="e">
        <f ca="1">IF('Log_working_3-way'!$D893="","",1/'True_Odds_Calculator_3-way'!A885+1/'True_Odds_Calculator_3-way'!B885+1/'True_Odds_Calculator_3-way'!C885-1)</f>
        <v>#NAME?</v>
      </c>
    </row>
    <row r="894" spans="4:11" x14ac:dyDescent="0.25">
      <c r="D894" t="e">
        <f ca="1">solve_for_c('True_Odds_Calculator_3-way'!A886,'True_Odds_Calculator_3-way'!B886,'True_Odds_Calculator_3-way'!C886,'Log_working_3-way'!B$1,'Log_working_3-way'!B$2)</f>
        <v>#NAME?</v>
      </c>
      <c r="F894" s="6" t="e">
        <f ca="1">IF('Log_working_3-way'!D894="","",1/'True_Odds_Calculator_3-way'!N886+1/'True_Odds_Calculator_3-way'!O886+1/'True_Odds_Calculator_3-way'!#REF!-1)</f>
        <v>#NAME?</v>
      </c>
      <c r="H894" s="6" t="e">
        <f ca="1">IF('Log_working_3-way'!$D894="","",'True_Odds_Calculator_3-way'!N886/'True_Odds_Calculator_3-way'!A886-1)</f>
        <v>#NAME?</v>
      </c>
      <c r="I894" s="6" t="e">
        <f ca="1">IF('Log_working_3-way'!$D894="","",'True_Odds_Calculator_3-way'!O886/'True_Odds_Calculator_3-way'!B886-1)</f>
        <v>#NAME?</v>
      </c>
      <c r="J894" s="6" t="e">
        <f ca="1">IF('Log_working_3-way'!$D894="","",'True_Odds_Calculator_3-way'!#REF!/'True_Odds_Calculator_3-way'!C886-1)</f>
        <v>#NAME?</v>
      </c>
      <c r="K894" s="6" t="e">
        <f ca="1">IF('Log_working_3-way'!$D894="","",1/'True_Odds_Calculator_3-way'!A886+1/'True_Odds_Calculator_3-way'!B886+1/'True_Odds_Calculator_3-way'!C886-1)</f>
        <v>#NAME?</v>
      </c>
    </row>
    <row r="895" spans="4:11" x14ac:dyDescent="0.25">
      <c r="D895" t="e">
        <f ca="1">solve_for_c('True_Odds_Calculator_3-way'!A887,'True_Odds_Calculator_3-way'!B887,'True_Odds_Calculator_3-way'!C887,'Log_working_3-way'!B$1,'Log_working_3-way'!B$2)</f>
        <v>#NAME?</v>
      </c>
      <c r="F895" s="6" t="e">
        <f ca="1">IF('Log_working_3-way'!D895="","",1/'True_Odds_Calculator_3-way'!N887+1/'True_Odds_Calculator_3-way'!O887+1/'True_Odds_Calculator_3-way'!#REF!-1)</f>
        <v>#NAME?</v>
      </c>
      <c r="H895" s="6" t="e">
        <f ca="1">IF('Log_working_3-way'!$D895="","",'True_Odds_Calculator_3-way'!N887/'True_Odds_Calculator_3-way'!A887-1)</f>
        <v>#NAME?</v>
      </c>
      <c r="I895" s="6" t="e">
        <f ca="1">IF('Log_working_3-way'!$D895="","",'True_Odds_Calculator_3-way'!O887/'True_Odds_Calculator_3-way'!B887-1)</f>
        <v>#NAME?</v>
      </c>
      <c r="J895" s="6" t="e">
        <f ca="1">IF('Log_working_3-way'!$D895="","",'True_Odds_Calculator_3-way'!#REF!/'True_Odds_Calculator_3-way'!C887-1)</f>
        <v>#NAME?</v>
      </c>
      <c r="K895" s="6" t="e">
        <f ca="1">IF('Log_working_3-way'!$D895="","",1/'True_Odds_Calculator_3-way'!A887+1/'True_Odds_Calculator_3-way'!B887+1/'True_Odds_Calculator_3-way'!C887-1)</f>
        <v>#NAME?</v>
      </c>
    </row>
    <row r="896" spans="4:11" x14ac:dyDescent="0.25">
      <c r="D896" t="e">
        <f ca="1">solve_for_c('True_Odds_Calculator_3-way'!A888,'True_Odds_Calculator_3-way'!B888,'True_Odds_Calculator_3-way'!C888,'Log_working_3-way'!B$1,'Log_working_3-way'!B$2)</f>
        <v>#NAME?</v>
      </c>
      <c r="F896" s="6" t="e">
        <f ca="1">IF('Log_working_3-way'!D896="","",1/'True_Odds_Calculator_3-way'!N888+1/'True_Odds_Calculator_3-way'!O888+1/'True_Odds_Calculator_3-way'!#REF!-1)</f>
        <v>#NAME?</v>
      </c>
      <c r="H896" s="6" t="e">
        <f ca="1">IF('Log_working_3-way'!$D896="","",'True_Odds_Calculator_3-way'!N888/'True_Odds_Calculator_3-way'!A888-1)</f>
        <v>#NAME?</v>
      </c>
      <c r="I896" s="6" t="e">
        <f ca="1">IF('Log_working_3-way'!$D896="","",'True_Odds_Calculator_3-way'!O888/'True_Odds_Calculator_3-way'!B888-1)</f>
        <v>#NAME?</v>
      </c>
      <c r="J896" s="6" t="e">
        <f ca="1">IF('Log_working_3-way'!$D896="","",'True_Odds_Calculator_3-way'!#REF!/'True_Odds_Calculator_3-way'!C888-1)</f>
        <v>#NAME?</v>
      </c>
      <c r="K896" s="6" t="e">
        <f ca="1">IF('Log_working_3-way'!$D896="","",1/'True_Odds_Calculator_3-way'!A888+1/'True_Odds_Calculator_3-way'!B888+1/'True_Odds_Calculator_3-way'!C888-1)</f>
        <v>#NAME?</v>
      </c>
    </row>
    <row r="897" spans="4:11" x14ac:dyDescent="0.25">
      <c r="D897" t="e">
        <f ca="1">solve_for_c('True_Odds_Calculator_3-way'!A889,'True_Odds_Calculator_3-way'!B889,'True_Odds_Calculator_3-way'!C889,'Log_working_3-way'!B$1,'Log_working_3-way'!B$2)</f>
        <v>#NAME?</v>
      </c>
      <c r="F897" s="6" t="e">
        <f ca="1">IF('Log_working_3-way'!D897="","",1/'True_Odds_Calculator_3-way'!N889+1/'True_Odds_Calculator_3-way'!O889+1/'True_Odds_Calculator_3-way'!#REF!-1)</f>
        <v>#NAME?</v>
      </c>
      <c r="H897" s="6" t="e">
        <f ca="1">IF('Log_working_3-way'!$D897="","",'True_Odds_Calculator_3-way'!N889/'True_Odds_Calculator_3-way'!A889-1)</f>
        <v>#NAME?</v>
      </c>
      <c r="I897" s="6" t="e">
        <f ca="1">IF('Log_working_3-way'!$D897="","",'True_Odds_Calculator_3-way'!O889/'True_Odds_Calculator_3-way'!B889-1)</f>
        <v>#NAME?</v>
      </c>
      <c r="J897" s="6" t="e">
        <f ca="1">IF('Log_working_3-way'!$D897="","",'True_Odds_Calculator_3-way'!#REF!/'True_Odds_Calculator_3-way'!C889-1)</f>
        <v>#NAME?</v>
      </c>
      <c r="K897" s="6" t="e">
        <f ca="1">IF('Log_working_3-way'!$D897="","",1/'True_Odds_Calculator_3-way'!A889+1/'True_Odds_Calculator_3-way'!B889+1/'True_Odds_Calculator_3-way'!C889-1)</f>
        <v>#NAME?</v>
      </c>
    </row>
    <row r="898" spans="4:11" x14ac:dyDescent="0.25">
      <c r="D898" t="e">
        <f ca="1">solve_for_c('True_Odds_Calculator_3-way'!A890,'True_Odds_Calculator_3-way'!B890,'True_Odds_Calculator_3-way'!C890,'Log_working_3-way'!B$1,'Log_working_3-way'!B$2)</f>
        <v>#NAME?</v>
      </c>
      <c r="F898" s="6" t="e">
        <f ca="1">IF('Log_working_3-way'!D898="","",1/'True_Odds_Calculator_3-way'!N890+1/'True_Odds_Calculator_3-way'!O890+1/'True_Odds_Calculator_3-way'!#REF!-1)</f>
        <v>#NAME?</v>
      </c>
      <c r="H898" s="6" t="e">
        <f ca="1">IF('Log_working_3-way'!$D898="","",'True_Odds_Calculator_3-way'!N890/'True_Odds_Calculator_3-way'!A890-1)</f>
        <v>#NAME?</v>
      </c>
      <c r="I898" s="6" t="e">
        <f ca="1">IF('Log_working_3-way'!$D898="","",'True_Odds_Calculator_3-way'!O890/'True_Odds_Calculator_3-way'!B890-1)</f>
        <v>#NAME?</v>
      </c>
      <c r="J898" s="6" t="e">
        <f ca="1">IF('Log_working_3-way'!$D898="","",'True_Odds_Calculator_3-way'!#REF!/'True_Odds_Calculator_3-way'!C890-1)</f>
        <v>#NAME?</v>
      </c>
      <c r="K898" s="6" t="e">
        <f ca="1">IF('Log_working_3-way'!$D898="","",1/'True_Odds_Calculator_3-way'!A890+1/'True_Odds_Calculator_3-way'!B890+1/'True_Odds_Calculator_3-way'!C890-1)</f>
        <v>#NAME?</v>
      </c>
    </row>
    <row r="899" spans="4:11" x14ac:dyDescent="0.25">
      <c r="D899" t="e">
        <f ca="1">solve_for_c('True_Odds_Calculator_3-way'!A891,'True_Odds_Calculator_3-way'!B891,'True_Odds_Calculator_3-way'!C891,'Log_working_3-way'!B$1,'Log_working_3-way'!B$2)</f>
        <v>#NAME?</v>
      </c>
      <c r="F899" s="6" t="e">
        <f ca="1">IF('Log_working_3-way'!D899="","",1/'True_Odds_Calculator_3-way'!N891+1/'True_Odds_Calculator_3-way'!O891+1/'True_Odds_Calculator_3-way'!#REF!-1)</f>
        <v>#NAME?</v>
      </c>
      <c r="H899" s="6" t="e">
        <f ca="1">IF('Log_working_3-way'!$D899="","",'True_Odds_Calculator_3-way'!N891/'True_Odds_Calculator_3-way'!A891-1)</f>
        <v>#NAME?</v>
      </c>
      <c r="I899" s="6" t="e">
        <f ca="1">IF('Log_working_3-way'!$D899="","",'True_Odds_Calculator_3-way'!O891/'True_Odds_Calculator_3-way'!B891-1)</f>
        <v>#NAME?</v>
      </c>
      <c r="J899" s="6" t="e">
        <f ca="1">IF('Log_working_3-way'!$D899="","",'True_Odds_Calculator_3-way'!#REF!/'True_Odds_Calculator_3-way'!C891-1)</f>
        <v>#NAME?</v>
      </c>
      <c r="K899" s="6" t="e">
        <f ca="1">IF('Log_working_3-way'!$D899="","",1/'True_Odds_Calculator_3-way'!A891+1/'True_Odds_Calculator_3-way'!B891+1/'True_Odds_Calculator_3-way'!C891-1)</f>
        <v>#NAME?</v>
      </c>
    </row>
    <row r="900" spans="4:11" x14ac:dyDescent="0.25">
      <c r="D900" t="e">
        <f ca="1">solve_for_c('True_Odds_Calculator_3-way'!A892,'True_Odds_Calculator_3-way'!B892,'True_Odds_Calculator_3-way'!C892,'Log_working_3-way'!B$1,'Log_working_3-way'!B$2)</f>
        <v>#NAME?</v>
      </c>
      <c r="F900" s="6" t="e">
        <f ca="1">IF('Log_working_3-way'!D900="","",1/'True_Odds_Calculator_3-way'!N892+1/'True_Odds_Calculator_3-way'!O892+1/'True_Odds_Calculator_3-way'!#REF!-1)</f>
        <v>#NAME?</v>
      </c>
      <c r="H900" s="6" t="e">
        <f ca="1">IF('Log_working_3-way'!$D900="","",'True_Odds_Calculator_3-way'!N892/'True_Odds_Calculator_3-way'!A892-1)</f>
        <v>#NAME?</v>
      </c>
      <c r="I900" s="6" t="e">
        <f ca="1">IF('Log_working_3-way'!$D900="","",'True_Odds_Calculator_3-way'!O892/'True_Odds_Calculator_3-way'!B892-1)</f>
        <v>#NAME?</v>
      </c>
      <c r="J900" s="6" t="e">
        <f ca="1">IF('Log_working_3-way'!$D900="","",'True_Odds_Calculator_3-way'!#REF!/'True_Odds_Calculator_3-way'!C892-1)</f>
        <v>#NAME?</v>
      </c>
      <c r="K900" s="6" t="e">
        <f ca="1">IF('Log_working_3-way'!$D900="","",1/'True_Odds_Calculator_3-way'!A892+1/'True_Odds_Calculator_3-way'!B892+1/'True_Odds_Calculator_3-way'!C892-1)</f>
        <v>#NAME?</v>
      </c>
    </row>
    <row r="901" spans="4:11" x14ac:dyDescent="0.25">
      <c r="D901" t="e">
        <f ca="1">solve_for_c('True_Odds_Calculator_3-way'!A893,'True_Odds_Calculator_3-way'!B893,'True_Odds_Calculator_3-way'!C893,'Log_working_3-way'!B$1,'Log_working_3-way'!B$2)</f>
        <v>#NAME?</v>
      </c>
      <c r="F901" s="6" t="e">
        <f ca="1">IF('Log_working_3-way'!D901="","",1/'True_Odds_Calculator_3-way'!N893+1/'True_Odds_Calculator_3-way'!O893+1/'True_Odds_Calculator_3-way'!#REF!-1)</f>
        <v>#NAME?</v>
      </c>
      <c r="H901" s="6" t="e">
        <f ca="1">IF('Log_working_3-way'!$D901="","",'True_Odds_Calculator_3-way'!N893/'True_Odds_Calculator_3-way'!A893-1)</f>
        <v>#NAME?</v>
      </c>
      <c r="I901" s="6" t="e">
        <f ca="1">IF('Log_working_3-way'!$D901="","",'True_Odds_Calculator_3-way'!O893/'True_Odds_Calculator_3-way'!B893-1)</f>
        <v>#NAME?</v>
      </c>
      <c r="J901" s="6" t="e">
        <f ca="1">IF('Log_working_3-way'!$D901="","",'True_Odds_Calculator_3-way'!#REF!/'True_Odds_Calculator_3-way'!C893-1)</f>
        <v>#NAME?</v>
      </c>
      <c r="K901" s="6" t="e">
        <f ca="1">IF('Log_working_3-way'!$D901="","",1/'True_Odds_Calculator_3-way'!A893+1/'True_Odds_Calculator_3-way'!B893+1/'True_Odds_Calculator_3-way'!C893-1)</f>
        <v>#NAME?</v>
      </c>
    </row>
    <row r="902" spans="4:11" x14ac:dyDescent="0.25">
      <c r="D902" t="e">
        <f ca="1">solve_for_c('True_Odds_Calculator_3-way'!A894,'True_Odds_Calculator_3-way'!B894,'True_Odds_Calculator_3-way'!C894,'Log_working_3-way'!B$1,'Log_working_3-way'!B$2)</f>
        <v>#NAME?</v>
      </c>
      <c r="F902" s="6" t="e">
        <f ca="1">IF('Log_working_3-way'!D902="","",1/'True_Odds_Calculator_3-way'!N894+1/'True_Odds_Calculator_3-way'!O894+1/'True_Odds_Calculator_3-way'!#REF!-1)</f>
        <v>#NAME?</v>
      </c>
      <c r="H902" s="6" t="e">
        <f ca="1">IF('Log_working_3-way'!$D902="","",'True_Odds_Calculator_3-way'!N894/'True_Odds_Calculator_3-way'!A894-1)</f>
        <v>#NAME?</v>
      </c>
      <c r="I902" s="6" t="e">
        <f ca="1">IF('Log_working_3-way'!$D902="","",'True_Odds_Calculator_3-way'!O894/'True_Odds_Calculator_3-way'!B894-1)</f>
        <v>#NAME?</v>
      </c>
      <c r="J902" s="6" t="e">
        <f ca="1">IF('Log_working_3-way'!$D902="","",'True_Odds_Calculator_3-way'!#REF!/'True_Odds_Calculator_3-way'!C894-1)</f>
        <v>#NAME?</v>
      </c>
      <c r="K902" s="6" t="e">
        <f ca="1">IF('Log_working_3-way'!$D902="","",1/'True_Odds_Calculator_3-way'!A894+1/'True_Odds_Calculator_3-way'!B894+1/'True_Odds_Calculator_3-way'!C894-1)</f>
        <v>#NAME?</v>
      </c>
    </row>
    <row r="903" spans="4:11" x14ac:dyDescent="0.25">
      <c r="D903" t="e">
        <f ca="1">solve_for_c('True_Odds_Calculator_3-way'!A895,'True_Odds_Calculator_3-way'!B895,'True_Odds_Calculator_3-way'!C895,'Log_working_3-way'!B$1,'Log_working_3-way'!B$2)</f>
        <v>#NAME?</v>
      </c>
      <c r="F903" s="6" t="e">
        <f ca="1">IF('Log_working_3-way'!D903="","",1/'True_Odds_Calculator_3-way'!N895+1/'True_Odds_Calculator_3-way'!O895+1/'True_Odds_Calculator_3-way'!#REF!-1)</f>
        <v>#NAME?</v>
      </c>
      <c r="H903" s="6" t="e">
        <f ca="1">IF('Log_working_3-way'!$D903="","",'True_Odds_Calculator_3-way'!N895/'True_Odds_Calculator_3-way'!A895-1)</f>
        <v>#NAME?</v>
      </c>
      <c r="I903" s="6" t="e">
        <f ca="1">IF('Log_working_3-way'!$D903="","",'True_Odds_Calculator_3-way'!O895/'True_Odds_Calculator_3-way'!B895-1)</f>
        <v>#NAME?</v>
      </c>
      <c r="J903" s="6" t="e">
        <f ca="1">IF('Log_working_3-way'!$D903="","",'True_Odds_Calculator_3-way'!#REF!/'True_Odds_Calculator_3-way'!C895-1)</f>
        <v>#NAME?</v>
      </c>
      <c r="K903" s="6" t="e">
        <f ca="1">IF('Log_working_3-way'!$D903="","",1/'True_Odds_Calculator_3-way'!A895+1/'True_Odds_Calculator_3-way'!B895+1/'True_Odds_Calculator_3-way'!C895-1)</f>
        <v>#NAME?</v>
      </c>
    </row>
    <row r="904" spans="4:11" x14ac:dyDescent="0.25">
      <c r="D904" t="e">
        <f ca="1">solve_for_c('True_Odds_Calculator_3-way'!A896,'True_Odds_Calculator_3-way'!B896,'True_Odds_Calculator_3-way'!C896,'Log_working_3-way'!B$1,'Log_working_3-way'!B$2)</f>
        <v>#NAME?</v>
      </c>
      <c r="F904" s="6" t="e">
        <f ca="1">IF('Log_working_3-way'!D904="","",1/'True_Odds_Calculator_3-way'!N896+1/'True_Odds_Calculator_3-way'!O896+1/'True_Odds_Calculator_3-way'!#REF!-1)</f>
        <v>#NAME?</v>
      </c>
      <c r="H904" s="6" t="e">
        <f ca="1">IF('Log_working_3-way'!$D904="","",'True_Odds_Calculator_3-way'!N896/'True_Odds_Calculator_3-way'!A896-1)</f>
        <v>#NAME?</v>
      </c>
      <c r="I904" s="6" t="e">
        <f ca="1">IF('Log_working_3-way'!$D904="","",'True_Odds_Calculator_3-way'!O896/'True_Odds_Calculator_3-way'!B896-1)</f>
        <v>#NAME?</v>
      </c>
      <c r="J904" s="6" t="e">
        <f ca="1">IF('Log_working_3-way'!$D904="","",'True_Odds_Calculator_3-way'!#REF!/'True_Odds_Calculator_3-way'!C896-1)</f>
        <v>#NAME?</v>
      </c>
      <c r="K904" s="6" t="e">
        <f ca="1">IF('Log_working_3-way'!$D904="","",1/'True_Odds_Calculator_3-way'!A896+1/'True_Odds_Calculator_3-way'!B896+1/'True_Odds_Calculator_3-way'!C896-1)</f>
        <v>#NAME?</v>
      </c>
    </row>
    <row r="905" spans="4:11" x14ac:dyDescent="0.25">
      <c r="D905" t="e">
        <f ca="1">solve_for_c('True_Odds_Calculator_3-way'!A897,'True_Odds_Calculator_3-way'!B897,'True_Odds_Calculator_3-way'!C897,'Log_working_3-way'!B$1,'Log_working_3-way'!B$2)</f>
        <v>#NAME?</v>
      </c>
      <c r="F905" s="6" t="e">
        <f ca="1">IF('Log_working_3-way'!D905="","",1/'True_Odds_Calculator_3-way'!N897+1/'True_Odds_Calculator_3-way'!O897+1/'True_Odds_Calculator_3-way'!#REF!-1)</f>
        <v>#NAME?</v>
      </c>
      <c r="H905" s="6" t="e">
        <f ca="1">IF('Log_working_3-way'!$D905="","",'True_Odds_Calculator_3-way'!N897/'True_Odds_Calculator_3-way'!A897-1)</f>
        <v>#NAME?</v>
      </c>
      <c r="I905" s="6" t="e">
        <f ca="1">IF('Log_working_3-way'!$D905="","",'True_Odds_Calculator_3-way'!O897/'True_Odds_Calculator_3-way'!B897-1)</f>
        <v>#NAME?</v>
      </c>
      <c r="J905" s="6" t="e">
        <f ca="1">IF('Log_working_3-way'!$D905="","",'True_Odds_Calculator_3-way'!#REF!/'True_Odds_Calculator_3-way'!C897-1)</f>
        <v>#NAME?</v>
      </c>
      <c r="K905" s="6" t="e">
        <f ca="1">IF('Log_working_3-way'!$D905="","",1/'True_Odds_Calculator_3-way'!A897+1/'True_Odds_Calculator_3-way'!B897+1/'True_Odds_Calculator_3-way'!C897-1)</f>
        <v>#NAME?</v>
      </c>
    </row>
    <row r="906" spans="4:11" x14ac:dyDescent="0.25">
      <c r="D906" t="e">
        <f ca="1">solve_for_c('True_Odds_Calculator_3-way'!A898,'True_Odds_Calculator_3-way'!B898,'True_Odds_Calculator_3-way'!C898,'Log_working_3-way'!B$1,'Log_working_3-way'!B$2)</f>
        <v>#NAME?</v>
      </c>
      <c r="F906" s="6" t="e">
        <f ca="1">IF('Log_working_3-way'!D906="","",1/'True_Odds_Calculator_3-way'!N898+1/'True_Odds_Calculator_3-way'!O898+1/'True_Odds_Calculator_3-way'!#REF!-1)</f>
        <v>#NAME?</v>
      </c>
      <c r="H906" s="6" t="e">
        <f ca="1">IF('Log_working_3-way'!$D906="","",'True_Odds_Calculator_3-way'!N898/'True_Odds_Calculator_3-way'!A898-1)</f>
        <v>#NAME?</v>
      </c>
      <c r="I906" s="6" t="e">
        <f ca="1">IF('Log_working_3-way'!$D906="","",'True_Odds_Calculator_3-way'!O898/'True_Odds_Calculator_3-way'!B898-1)</f>
        <v>#NAME?</v>
      </c>
      <c r="J906" s="6" t="e">
        <f ca="1">IF('Log_working_3-way'!$D906="","",'True_Odds_Calculator_3-way'!#REF!/'True_Odds_Calculator_3-way'!C898-1)</f>
        <v>#NAME?</v>
      </c>
      <c r="K906" s="6" t="e">
        <f ca="1">IF('Log_working_3-way'!$D906="","",1/'True_Odds_Calculator_3-way'!A898+1/'True_Odds_Calculator_3-way'!B898+1/'True_Odds_Calculator_3-way'!C898-1)</f>
        <v>#NAME?</v>
      </c>
    </row>
    <row r="907" spans="4:11" x14ac:dyDescent="0.25">
      <c r="D907" t="e">
        <f ca="1">solve_for_c('True_Odds_Calculator_3-way'!A899,'True_Odds_Calculator_3-way'!B899,'True_Odds_Calculator_3-way'!C899,'Log_working_3-way'!B$1,'Log_working_3-way'!B$2)</f>
        <v>#NAME?</v>
      </c>
      <c r="F907" s="6" t="e">
        <f ca="1">IF('Log_working_3-way'!D907="","",1/'True_Odds_Calculator_3-way'!N899+1/'True_Odds_Calculator_3-way'!O899+1/'True_Odds_Calculator_3-way'!#REF!-1)</f>
        <v>#NAME?</v>
      </c>
      <c r="H907" s="6" t="e">
        <f ca="1">IF('Log_working_3-way'!$D907="","",'True_Odds_Calculator_3-way'!N899/'True_Odds_Calculator_3-way'!A899-1)</f>
        <v>#NAME?</v>
      </c>
      <c r="I907" s="6" t="e">
        <f ca="1">IF('Log_working_3-way'!$D907="","",'True_Odds_Calculator_3-way'!O899/'True_Odds_Calculator_3-way'!B899-1)</f>
        <v>#NAME?</v>
      </c>
      <c r="J907" s="6" t="e">
        <f ca="1">IF('Log_working_3-way'!$D907="","",'True_Odds_Calculator_3-way'!#REF!/'True_Odds_Calculator_3-way'!C899-1)</f>
        <v>#NAME?</v>
      </c>
      <c r="K907" s="6" t="e">
        <f ca="1">IF('Log_working_3-way'!$D907="","",1/'True_Odds_Calculator_3-way'!A899+1/'True_Odds_Calculator_3-way'!B899+1/'True_Odds_Calculator_3-way'!C899-1)</f>
        <v>#NAME?</v>
      </c>
    </row>
    <row r="908" spans="4:11" x14ac:dyDescent="0.25">
      <c r="D908" t="e">
        <f ca="1">solve_for_c('True_Odds_Calculator_3-way'!A900,'True_Odds_Calculator_3-way'!B900,'True_Odds_Calculator_3-way'!C900,'Log_working_3-way'!B$1,'Log_working_3-way'!B$2)</f>
        <v>#NAME?</v>
      </c>
      <c r="F908" s="6" t="e">
        <f ca="1">IF('Log_working_3-way'!D908="","",1/'True_Odds_Calculator_3-way'!N900+1/'True_Odds_Calculator_3-way'!O900+1/'True_Odds_Calculator_3-way'!#REF!-1)</f>
        <v>#NAME?</v>
      </c>
      <c r="H908" s="6" t="e">
        <f ca="1">IF('Log_working_3-way'!$D908="","",'True_Odds_Calculator_3-way'!N900/'True_Odds_Calculator_3-way'!A900-1)</f>
        <v>#NAME?</v>
      </c>
      <c r="I908" s="6" t="e">
        <f ca="1">IF('Log_working_3-way'!$D908="","",'True_Odds_Calculator_3-way'!O900/'True_Odds_Calculator_3-way'!B900-1)</f>
        <v>#NAME?</v>
      </c>
      <c r="J908" s="6" t="e">
        <f ca="1">IF('Log_working_3-way'!$D908="","",'True_Odds_Calculator_3-way'!#REF!/'True_Odds_Calculator_3-way'!C900-1)</f>
        <v>#NAME?</v>
      </c>
      <c r="K908" s="6" t="e">
        <f ca="1">IF('Log_working_3-way'!$D908="","",1/'True_Odds_Calculator_3-way'!A900+1/'True_Odds_Calculator_3-way'!B900+1/'True_Odds_Calculator_3-way'!C900-1)</f>
        <v>#NAME?</v>
      </c>
    </row>
    <row r="909" spans="4:11" x14ac:dyDescent="0.25">
      <c r="D909" t="e">
        <f ca="1">solve_for_c('True_Odds_Calculator_3-way'!A901,'True_Odds_Calculator_3-way'!B901,'True_Odds_Calculator_3-way'!C901,'Log_working_3-way'!B$1,'Log_working_3-way'!B$2)</f>
        <v>#NAME?</v>
      </c>
      <c r="F909" s="6" t="e">
        <f ca="1">IF('Log_working_3-way'!D909="","",1/'True_Odds_Calculator_3-way'!N901+1/'True_Odds_Calculator_3-way'!O901+1/'True_Odds_Calculator_3-way'!#REF!-1)</f>
        <v>#NAME?</v>
      </c>
      <c r="H909" s="6" t="e">
        <f ca="1">IF('Log_working_3-way'!$D909="","",'True_Odds_Calculator_3-way'!N901/'True_Odds_Calculator_3-way'!A901-1)</f>
        <v>#NAME?</v>
      </c>
      <c r="I909" s="6" t="e">
        <f ca="1">IF('Log_working_3-way'!$D909="","",'True_Odds_Calculator_3-way'!O901/'True_Odds_Calculator_3-way'!B901-1)</f>
        <v>#NAME?</v>
      </c>
      <c r="J909" s="6" t="e">
        <f ca="1">IF('Log_working_3-way'!$D909="","",'True_Odds_Calculator_3-way'!#REF!/'True_Odds_Calculator_3-way'!C901-1)</f>
        <v>#NAME?</v>
      </c>
      <c r="K909" s="6" t="e">
        <f ca="1">IF('Log_working_3-way'!$D909="","",1/'True_Odds_Calculator_3-way'!A901+1/'True_Odds_Calculator_3-way'!B901+1/'True_Odds_Calculator_3-way'!C901-1)</f>
        <v>#NAME?</v>
      </c>
    </row>
    <row r="910" spans="4:11" x14ac:dyDescent="0.25">
      <c r="D910" t="e">
        <f ca="1">solve_for_c('True_Odds_Calculator_3-way'!A902,'True_Odds_Calculator_3-way'!B902,'True_Odds_Calculator_3-way'!C902,'Log_working_3-way'!B$1,'Log_working_3-way'!B$2)</f>
        <v>#NAME?</v>
      </c>
      <c r="F910" s="6" t="e">
        <f ca="1">IF('Log_working_3-way'!D910="","",1/'True_Odds_Calculator_3-way'!N902+1/'True_Odds_Calculator_3-way'!O902+1/'True_Odds_Calculator_3-way'!#REF!-1)</f>
        <v>#NAME?</v>
      </c>
      <c r="H910" s="6" t="e">
        <f ca="1">IF('Log_working_3-way'!$D910="","",'True_Odds_Calculator_3-way'!N902/'True_Odds_Calculator_3-way'!A902-1)</f>
        <v>#NAME?</v>
      </c>
      <c r="I910" s="6" t="e">
        <f ca="1">IF('Log_working_3-way'!$D910="","",'True_Odds_Calculator_3-way'!O902/'True_Odds_Calculator_3-way'!B902-1)</f>
        <v>#NAME?</v>
      </c>
      <c r="J910" s="6" t="e">
        <f ca="1">IF('Log_working_3-way'!$D910="","",'True_Odds_Calculator_3-way'!#REF!/'True_Odds_Calculator_3-way'!C902-1)</f>
        <v>#NAME?</v>
      </c>
      <c r="K910" s="6" t="e">
        <f ca="1">IF('Log_working_3-way'!$D910="","",1/'True_Odds_Calculator_3-way'!A902+1/'True_Odds_Calculator_3-way'!B902+1/'True_Odds_Calculator_3-way'!C902-1)</f>
        <v>#NAME?</v>
      </c>
    </row>
    <row r="911" spans="4:11" x14ac:dyDescent="0.25">
      <c r="D911" t="e">
        <f ca="1">solve_for_c('True_Odds_Calculator_3-way'!A903,'True_Odds_Calculator_3-way'!B903,'True_Odds_Calculator_3-way'!C903,'Log_working_3-way'!B$1,'Log_working_3-way'!B$2)</f>
        <v>#NAME?</v>
      </c>
      <c r="F911" s="6" t="e">
        <f ca="1">IF('Log_working_3-way'!D911="","",1/'True_Odds_Calculator_3-way'!N903+1/'True_Odds_Calculator_3-way'!O903+1/'True_Odds_Calculator_3-way'!#REF!-1)</f>
        <v>#NAME?</v>
      </c>
      <c r="H911" s="6" t="e">
        <f ca="1">IF('Log_working_3-way'!$D911="","",'True_Odds_Calculator_3-way'!N903/'True_Odds_Calculator_3-way'!A903-1)</f>
        <v>#NAME?</v>
      </c>
      <c r="I911" s="6" t="e">
        <f ca="1">IF('Log_working_3-way'!$D911="","",'True_Odds_Calculator_3-way'!O903/'True_Odds_Calculator_3-way'!B903-1)</f>
        <v>#NAME?</v>
      </c>
      <c r="J911" s="6" t="e">
        <f ca="1">IF('Log_working_3-way'!$D911="","",'True_Odds_Calculator_3-way'!#REF!/'True_Odds_Calculator_3-way'!C903-1)</f>
        <v>#NAME?</v>
      </c>
      <c r="K911" s="6" t="e">
        <f ca="1">IF('Log_working_3-way'!$D911="","",1/'True_Odds_Calculator_3-way'!A903+1/'True_Odds_Calculator_3-way'!B903+1/'True_Odds_Calculator_3-way'!C903-1)</f>
        <v>#NAME?</v>
      </c>
    </row>
    <row r="912" spans="4:11" x14ac:dyDescent="0.25">
      <c r="D912" t="e">
        <f ca="1">solve_for_c('True_Odds_Calculator_3-way'!A904,'True_Odds_Calculator_3-way'!B904,'True_Odds_Calculator_3-way'!C904,'Log_working_3-way'!B$1,'Log_working_3-way'!B$2)</f>
        <v>#NAME?</v>
      </c>
      <c r="F912" s="6" t="e">
        <f ca="1">IF('Log_working_3-way'!D912="","",1/'True_Odds_Calculator_3-way'!N904+1/'True_Odds_Calculator_3-way'!O904+1/'True_Odds_Calculator_3-way'!#REF!-1)</f>
        <v>#NAME?</v>
      </c>
      <c r="H912" s="6" t="e">
        <f ca="1">IF('Log_working_3-way'!$D912="","",'True_Odds_Calculator_3-way'!N904/'True_Odds_Calculator_3-way'!A904-1)</f>
        <v>#NAME?</v>
      </c>
      <c r="I912" s="6" t="e">
        <f ca="1">IF('Log_working_3-way'!$D912="","",'True_Odds_Calculator_3-way'!O904/'True_Odds_Calculator_3-way'!B904-1)</f>
        <v>#NAME?</v>
      </c>
      <c r="J912" s="6" t="e">
        <f ca="1">IF('Log_working_3-way'!$D912="","",'True_Odds_Calculator_3-way'!#REF!/'True_Odds_Calculator_3-way'!C904-1)</f>
        <v>#NAME?</v>
      </c>
      <c r="K912" s="6" t="e">
        <f ca="1">IF('Log_working_3-way'!$D912="","",1/'True_Odds_Calculator_3-way'!A904+1/'True_Odds_Calculator_3-way'!B904+1/'True_Odds_Calculator_3-way'!C904-1)</f>
        <v>#NAME?</v>
      </c>
    </row>
    <row r="913" spans="4:11" x14ac:dyDescent="0.25">
      <c r="D913" t="e">
        <f ca="1">solve_for_c('True_Odds_Calculator_3-way'!A905,'True_Odds_Calculator_3-way'!B905,'True_Odds_Calculator_3-way'!C905,'Log_working_3-way'!B$1,'Log_working_3-way'!B$2)</f>
        <v>#NAME?</v>
      </c>
      <c r="F913" s="6" t="e">
        <f ca="1">IF('Log_working_3-way'!D913="","",1/'True_Odds_Calculator_3-way'!N905+1/'True_Odds_Calculator_3-way'!O905+1/'True_Odds_Calculator_3-way'!#REF!-1)</f>
        <v>#NAME?</v>
      </c>
      <c r="H913" s="6" t="e">
        <f ca="1">IF('Log_working_3-way'!$D913="","",'True_Odds_Calculator_3-way'!N905/'True_Odds_Calculator_3-way'!A905-1)</f>
        <v>#NAME?</v>
      </c>
      <c r="I913" s="6" t="e">
        <f ca="1">IF('Log_working_3-way'!$D913="","",'True_Odds_Calculator_3-way'!O905/'True_Odds_Calculator_3-way'!B905-1)</f>
        <v>#NAME?</v>
      </c>
      <c r="J913" s="6" t="e">
        <f ca="1">IF('Log_working_3-way'!$D913="","",'True_Odds_Calculator_3-way'!#REF!/'True_Odds_Calculator_3-way'!C905-1)</f>
        <v>#NAME?</v>
      </c>
      <c r="K913" s="6" t="e">
        <f ca="1">IF('Log_working_3-way'!$D913="","",1/'True_Odds_Calculator_3-way'!A905+1/'True_Odds_Calculator_3-way'!B905+1/'True_Odds_Calculator_3-way'!C905-1)</f>
        <v>#NAME?</v>
      </c>
    </row>
    <row r="914" spans="4:11" x14ac:dyDescent="0.25">
      <c r="D914" t="e">
        <f ca="1">solve_for_c('True_Odds_Calculator_3-way'!A906,'True_Odds_Calculator_3-way'!B906,'True_Odds_Calculator_3-way'!C906,'Log_working_3-way'!B$1,'Log_working_3-way'!B$2)</f>
        <v>#NAME?</v>
      </c>
      <c r="F914" s="6" t="e">
        <f ca="1">IF('Log_working_3-way'!D914="","",1/'True_Odds_Calculator_3-way'!N906+1/'True_Odds_Calculator_3-way'!O906+1/'True_Odds_Calculator_3-way'!#REF!-1)</f>
        <v>#NAME?</v>
      </c>
      <c r="H914" s="6" t="e">
        <f ca="1">IF('Log_working_3-way'!$D914="","",'True_Odds_Calculator_3-way'!N906/'True_Odds_Calculator_3-way'!A906-1)</f>
        <v>#NAME?</v>
      </c>
      <c r="I914" s="6" t="e">
        <f ca="1">IF('Log_working_3-way'!$D914="","",'True_Odds_Calculator_3-way'!O906/'True_Odds_Calculator_3-way'!B906-1)</f>
        <v>#NAME?</v>
      </c>
      <c r="J914" s="6" t="e">
        <f ca="1">IF('Log_working_3-way'!$D914="","",'True_Odds_Calculator_3-way'!#REF!/'True_Odds_Calculator_3-way'!C906-1)</f>
        <v>#NAME?</v>
      </c>
      <c r="K914" s="6" t="e">
        <f ca="1">IF('Log_working_3-way'!$D914="","",1/'True_Odds_Calculator_3-way'!A906+1/'True_Odds_Calculator_3-way'!B906+1/'True_Odds_Calculator_3-way'!C906-1)</f>
        <v>#NAME?</v>
      </c>
    </row>
    <row r="915" spans="4:11" x14ac:dyDescent="0.25">
      <c r="D915" t="e">
        <f ca="1">solve_for_c('True_Odds_Calculator_3-way'!A907,'True_Odds_Calculator_3-way'!B907,'True_Odds_Calculator_3-way'!C907,'Log_working_3-way'!B$1,'Log_working_3-way'!B$2)</f>
        <v>#NAME?</v>
      </c>
      <c r="F915" s="6" t="e">
        <f ca="1">IF('Log_working_3-way'!D915="","",1/'True_Odds_Calculator_3-way'!N907+1/'True_Odds_Calculator_3-way'!O907+1/'True_Odds_Calculator_3-way'!#REF!-1)</f>
        <v>#NAME?</v>
      </c>
      <c r="H915" s="6" t="e">
        <f ca="1">IF('Log_working_3-way'!$D915="","",'True_Odds_Calculator_3-way'!N907/'True_Odds_Calculator_3-way'!A907-1)</f>
        <v>#NAME?</v>
      </c>
      <c r="I915" s="6" t="e">
        <f ca="1">IF('Log_working_3-way'!$D915="","",'True_Odds_Calculator_3-way'!O907/'True_Odds_Calculator_3-way'!B907-1)</f>
        <v>#NAME?</v>
      </c>
      <c r="J915" s="6" t="e">
        <f ca="1">IF('Log_working_3-way'!$D915="","",'True_Odds_Calculator_3-way'!#REF!/'True_Odds_Calculator_3-way'!C907-1)</f>
        <v>#NAME?</v>
      </c>
      <c r="K915" s="6" t="e">
        <f ca="1">IF('Log_working_3-way'!$D915="","",1/'True_Odds_Calculator_3-way'!A907+1/'True_Odds_Calculator_3-way'!B907+1/'True_Odds_Calculator_3-way'!C907-1)</f>
        <v>#NAME?</v>
      </c>
    </row>
    <row r="916" spans="4:11" x14ac:dyDescent="0.25">
      <c r="D916" t="e">
        <f ca="1">solve_for_c('True_Odds_Calculator_3-way'!A908,'True_Odds_Calculator_3-way'!B908,'True_Odds_Calculator_3-way'!C908,'Log_working_3-way'!B$1,'Log_working_3-way'!B$2)</f>
        <v>#NAME?</v>
      </c>
      <c r="F916" s="6" t="e">
        <f ca="1">IF('Log_working_3-way'!D916="","",1/'True_Odds_Calculator_3-way'!N908+1/'True_Odds_Calculator_3-way'!O908+1/'True_Odds_Calculator_3-way'!#REF!-1)</f>
        <v>#NAME?</v>
      </c>
      <c r="H916" s="6" t="e">
        <f ca="1">IF('Log_working_3-way'!$D916="","",'True_Odds_Calculator_3-way'!N908/'True_Odds_Calculator_3-way'!A908-1)</f>
        <v>#NAME?</v>
      </c>
      <c r="I916" s="6" t="e">
        <f ca="1">IF('Log_working_3-way'!$D916="","",'True_Odds_Calculator_3-way'!O908/'True_Odds_Calculator_3-way'!B908-1)</f>
        <v>#NAME?</v>
      </c>
      <c r="J916" s="6" t="e">
        <f ca="1">IF('Log_working_3-way'!$D916="","",'True_Odds_Calculator_3-way'!#REF!/'True_Odds_Calculator_3-way'!C908-1)</f>
        <v>#NAME?</v>
      </c>
      <c r="K916" s="6" t="e">
        <f ca="1">IF('Log_working_3-way'!$D916="","",1/'True_Odds_Calculator_3-way'!A908+1/'True_Odds_Calculator_3-way'!B908+1/'True_Odds_Calculator_3-way'!C908-1)</f>
        <v>#NAME?</v>
      </c>
    </row>
    <row r="917" spans="4:11" x14ac:dyDescent="0.25">
      <c r="D917" t="e">
        <f ca="1">solve_for_c('True_Odds_Calculator_3-way'!A909,'True_Odds_Calculator_3-way'!B909,'True_Odds_Calculator_3-way'!C909,'Log_working_3-way'!B$1,'Log_working_3-way'!B$2)</f>
        <v>#NAME?</v>
      </c>
      <c r="F917" s="6" t="e">
        <f ca="1">IF('Log_working_3-way'!D917="","",1/'True_Odds_Calculator_3-way'!N909+1/'True_Odds_Calculator_3-way'!O909+1/'True_Odds_Calculator_3-way'!#REF!-1)</f>
        <v>#NAME?</v>
      </c>
      <c r="H917" s="6" t="e">
        <f ca="1">IF('Log_working_3-way'!$D917="","",'True_Odds_Calculator_3-way'!N909/'True_Odds_Calculator_3-way'!A909-1)</f>
        <v>#NAME?</v>
      </c>
      <c r="I917" s="6" t="e">
        <f ca="1">IF('Log_working_3-way'!$D917="","",'True_Odds_Calculator_3-way'!O909/'True_Odds_Calculator_3-way'!B909-1)</f>
        <v>#NAME?</v>
      </c>
      <c r="J917" s="6" t="e">
        <f ca="1">IF('Log_working_3-way'!$D917="","",'True_Odds_Calculator_3-way'!#REF!/'True_Odds_Calculator_3-way'!C909-1)</f>
        <v>#NAME?</v>
      </c>
      <c r="K917" s="6" t="e">
        <f ca="1">IF('Log_working_3-way'!$D917="","",1/'True_Odds_Calculator_3-way'!A909+1/'True_Odds_Calculator_3-way'!B909+1/'True_Odds_Calculator_3-way'!C909-1)</f>
        <v>#NAME?</v>
      </c>
    </row>
    <row r="918" spans="4:11" x14ac:dyDescent="0.25">
      <c r="D918" t="e">
        <f ca="1">solve_for_c('True_Odds_Calculator_3-way'!A910,'True_Odds_Calculator_3-way'!B910,'True_Odds_Calculator_3-way'!C910,'Log_working_3-way'!B$1,'Log_working_3-way'!B$2)</f>
        <v>#NAME?</v>
      </c>
      <c r="F918" s="6" t="e">
        <f ca="1">IF('Log_working_3-way'!D918="","",1/'True_Odds_Calculator_3-way'!N910+1/'True_Odds_Calculator_3-way'!O910+1/'True_Odds_Calculator_3-way'!#REF!-1)</f>
        <v>#NAME?</v>
      </c>
      <c r="H918" s="6" t="e">
        <f ca="1">IF('Log_working_3-way'!$D918="","",'True_Odds_Calculator_3-way'!N910/'True_Odds_Calculator_3-way'!A910-1)</f>
        <v>#NAME?</v>
      </c>
      <c r="I918" s="6" t="e">
        <f ca="1">IF('Log_working_3-way'!$D918="","",'True_Odds_Calculator_3-way'!O910/'True_Odds_Calculator_3-way'!B910-1)</f>
        <v>#NAME?</v>
      </c>
      <c r="J918" s="6" t="e">
        <f ca="1">IF('Log_working_3-way'!$D918="","",'True_Odds_Calculator_3-way'!#REF!/'True_Odds_Calculator_3-way'!C910-1)</f>
        <v>#NAME?</v>
      </c>
      <c r="K918" s="6" t="e">
        <f ca="1">IF('Log_working_3-way'!$D918="","",1/'True_Odds_Calculator_3-way'!A910+1/'True_Odds_Calculator_3-way'!B910+1/'True_Odds_Calculator_3-way'!C910-1)</f>
        <v>#NAME?</v>
      </c>
    </row>
    <row r="919" spans="4:11" x14ac:dyDescent="0.25">
      <c r="D919" t="e">
        <f ca="1">solve_for_c('True_Odds_Calculator_3-way'!A911,'True_Odds_Calculator_3-way'!B911,'True_Odds_Calculator_3-way'!C911,'Log_working_3-way'!B$1,'Log_working_3-way'!B$2)</f>
        <v>#NAME?</v>
      </c>
      <c r="F919" s="6" t="e">
        <f ca="1">IF('Log_working_3-way'!D919="","",1/'True_Odds_Calculator_3-way'!N911+1/'True_Odds_Calculator_3-way'!O911+1/'True_Odds_Calculator_3-way'!#REF!-1)</f>
        <v>#NAME?</v>
      </c>
      <c r="H919" s="6" t="e">
        <f ca="1">IF('Log_working_3-way'!$D919="","",'True_Odds_Calculator_3-way'!N911/'True_Odds_Calculator_3-way'!A911-1)</f>
        <v>#NAME?</v>
      </c>
      <c r="I919" s="6" t="e">
        <f ca="1">IF('Log_working_3-way'!$D919="","",'True_Odds_Calculator_3-way'!O911/'True_Odds_Calculator_3-way'!B911-1)</f>
        <v>#NAME?</v>
      </c>
      <c r="J919" s="6" t="e">
        <f ca="1">IF('Log_working_3-way'!$D919="","",'True_Odds_Calculator_3-way'!#REF!/'True_Odds_Calculator_3-way'!C911-1)</f>
        <v>#NAME?</v>
      </c>
      <c r="K919" s="6" t="e">
        <f ca="1">IF('Log_working_3-way'!$D919="","",1/'True_Odds_Calculator_3-way'!A911+1/'True_Odds_Calculator_3-way'!B911+1/'True_Odds_Calculator_3-way'!C911-1)</f>
        <v>#NAME?</v>
      </c>
    </row>
    <row r="920" spans="4:11" x14ac:dyDescent="0.25">
      <c r="D920" t="e">
        <f ca="1">solve_for_c('True_Odds_Calculator_3-way'!A912,'True_Odds_Calculator_3-way'!B912,'True_Odds_Calculator_3-way'!C912,'Log_working_3-way'!B$1,'Log_working_3-way'!B$2)</f>
        <v>#NAME?</v>
      </c>
      <c r="F920" s="6" t="e">
        <f ca="1">IF('Log_working_3-way'!D920="","",1/'True_Odds_Calculator_3-way'!N912+1/'True_Odds_Calculator_3-way'!O912+1/'True_Odds_Calculator_3-way'!#REF!-1)</f>
        <v>#NAME?</v>
      </c>
      <c r="H920" s="6" t="e">
        <f ca="1">IF('Log_working_3-way'!$D920="","",'True_Odds_Calculator_3-way'!N912/'True_Odds_Calculator_3-way'!A912-1)</f>
        <v>#NAME?</v>
      </c>
      <c r="I920" s="6" t="e">
        <f ca="1">IF('Log_working_3-way'!$D920="","",'True_Odds_Calculator_3-way'!O912/'True_Odds_Calculator_3-way'!B912-1)</f>
        <v>#NAME?</v>
      </c>
      <c r="J920" s="6" t="e">
        <f ca="1">IF('Log_working_3-way'!$D920="","",'True_Odds_Calculator_3-way'!#REF!/'True_Odds_Calculator_3-way'!C912-1)</f>
        <v>#NAME?</v>
      </c>
      <c r="K920" s="6" t="e">
        <f ca="1">IF('Log_working_3-way'!$D920="","",1/'True_Odds_Calculator_3-way'!A912+1/'True_Odds_Calculator_3-way'!B912+1/'True_Odds_Calculator_3-way'!C912-1)</f>
        <v>#NAME?</v>
      </c>
    </row>
    <row r="921" spans="4:11" x14ac:dyDescent="0.25">
      <c r="D921" t="e">
        <f ca="1">solve_for_c('True_Odds_Calculator_3-way'!A913,'True_Odds_Calculator_3-way'!B913,'True_Odds_Calculator_3-way'!C913,'Log_working_3-way'!B$1,'Log_working_3-way'!B$2)</f>
        <v>#NAME?</v>
      </c>
      <c r="F921" s="6" t="e">
        <f ca="1">IF('Log_working_3-way'!D921="","",1/'True_Odds_Calculator_3-way'!N913+1/'True_Odds_Calculator_3-way'!O913+1/'True_Odds_Calculator_3-way'!#REF!-1)</f>
        <v>#NAME?</v>
      </c>
      <c r="H921" s="6" t="e">
        <f ca="1">IF('Log_working_3-way'!$D921="","",'True_Odds_Calculator_3-way'!N913/'True_Odds_Calculator_3-way'!A913-1)</f>
        <v>#NAME?</v>
      </c>
      <c r="I921" s="6" t="e">
        <f ca="1">IF('Log_working_3-way'!$D921="","",'True_Odds_Calculator_3-way'!O913/'True_Odds_Calculator_3-way'!B913-1)</f>
        <v>#NAME?</v>
      </c>
      <c r="J921" s="6" t="e">
        <f ca="1">IF('Log_working_3-way'!$D921="","",'True_Odds_Calculator_3-way'!#REF!/'True_Odds_Calculator_3-way'!C913-1)</f>
        <v>#NAME?</v>
      </c>
      <c r="K921" s="6" t="e">
        <f ca="1">IF('Log_working_3-way'!$D921="","",1/'True_Odds_Calculator_3-way'!A913+1/'True_Odds_Calculator_3-way'!B913+1/'True_Odds_Calculator_3-way'!C913-1)</f>
        <v>#NAME?</v>
      </c>
    </row>
    <row r="922" spans="4:11" x14ac:dyDescent="0.25">
      <c r="D922" t="e">
        <f ca="1">solve_for_c('True_Odds_Calculator_3-way'!A914,'True_Odds_Calculator_3-way'!B914,'True_Odds_Calculator_3-way'!C914,'Log_working_3-way'!B$1,'Log_working_3-way'!B$2)</f>
        <v>#NAME?</v>
      </c>
      <c r="F922" s="6" t="e">
        <f ca="1">IF('Log_working_3-way'!D922="","",1/'True_Odds_Calculator_3-way'!N914+1/'True_Odds_Calculator_3-way'!O914+1/'True_Odds_Calculator_3-way'!#REF!-1)</f>
        <v>#NAME?</v>
      </c>
      <c r="H922" s="6" t="e">
        <f ca="1">IF('Log_working_3-way'!$D922="","",'True_Odds_Calculator_3-way'!N914/'True_Odds_Calculator_3-way'!A914-1)</f>
        <v>#NAME?</v>
      </c>
      <c r="I922" s="6" t="e">
        <f ca="1">IF('Log_working_3-way'!$D922="","",'True_Odds_Calculator_3-way'!O914/'True_Odds_Calculator_3-way'!B914-1)</f>
        <v>#NAME?</v>
      </c>
      <c r="J922" s="6" t="e">
        <f ca="1">IF('Log_working_3-way'!$D922="","",'True_Odds_Calculator_3-way'!#REF!/'True_Odds_Calculator_3-way'!C914-1)</f>
        <v>#NAME?</v>
      </c>
      <c r="K922" s="6" t="e">
        <f ca="1">IF('Log_working_3-way'!$D922="","",1/'True_Odds_Calculator_3-way'!A914+1/'True_Odds_Calculator_3-way'!B914+1/'True_Odds_Calculator_3-way'!C914-1)</f>
        <v>#NAME?</v>
      </c>
    </row>
    <row r="923" spans="4:11" x14ac:dyDescent="0.25">
      <c r="D923" t="e">
        <f ca="1">solve_for_c('True_Odds_Calculator_3-way'!A915,'True_Odds_Calculator_3-way'!B915,'True_Odds_Calculator_3-way'!C915,'Log_working_3-way'!B$1,'Log_working_3-way'!B$2)</f>
        <v>#NAME?</v>
      </c>
      <c r="F923" s="6" t="e">
        <f ca="1">IF('Log_working_3-way'!D923="","",1/'True_Odds_Calculator_3-way'!N915+1/'True_Odds_Calculator_3-way'!O915+1/'True_Odds_Calculator_3-way'!#REF!-1)</f>
        <v>#NAME?</v>
      </c>
      <c r="H923" s="6" t="e">
        <f ca="1">IF('Log_working_3-way'!$D923="","",'True_Odds_Calculator_3-way'!N915/'True_Odds_Calculator_3-way'!A915-1)</f>
        <v>#NAME?</v>
      </c>
      <c r="I923" s="6" t="e">
        <f ca="1">IF('Log_working_3-way'!$D923="","",'True_Odds_Calculator_3-way'!O915/'True_Odds_Calculator_3-way'!B915-1)</f>
        <v>#NAME?</v>
      </c>
      <c r="J923" s="6" t="e">
        <f ca="1">IF('Log_working_3-way'!$D923="","",'True_Odds_Calculator_3-way'!#REF!/'True_Odds_Calculator_3-way'!C915-1)</f>
        <v>#NAME?</v>
      </c>
      <c r="K923" s="6" t="e">
        <f ca="1">IF('Log_working_3-way'!$D923="","",1/'True_Odds_Calculator_3-way'!A915+1/'True_Odds_Calculator_3-way'!B915+1/'True_Odds_Calculator_3-way'!C915-1)</f>
        <v>#NAME?</v>
      </c>
    </row>
    <row r="924" spans="4:11" x14ac:dyDescent="0.25">
      <c r="D924" t="e">
        <f ca="1">solve_for_c('True_Odds_Calculator_3-way'!A916,'True_Odds_Calculator_3-way'!B916,'True_Odds_Calculator_3-way'!C916,'Log_working_3-way'!B$1,'Log_working_3-way'!B$2)</f>
        <v>#NAME?</v>
      </c>
      <c r="F924" s="6" t="e">
        <f ca="1">IF('Log_working_3-way'!D924="","",1/'True_Odds_Calculator_3-way'!N916+1/'True_Odds_Calculator_3-way'!O916+1/'True_Odds_Calculator_3-way'!#REF!-1)</f>
        <v>#NAME?</v>
      </c>
      <c r="H924" s="6" t="e">
        <f ca="1">IF('Log_working_3-way'!$D924="","",'True_Odds_Calculator_3-way'!N916/'True_Odds_Calculator_3-way'!A916-1)</f>
        <v>#NAME?</v>
      </c>
      <c r="I924" s="6" t="e">
        <f ca="1">IF('Log_working_3-way'!$D924="","",'True_Odds_Calculator_3-way'!O916/'True_Odds_Calculator_3-way'!B916-1)</f>
        <v>#NAME?</v>
      </c>
      <c r="J924" s="6" t="e">
        <f ca="1">IF('Log_working_3-way'!$D924="","",'True_Odds_Calculator_3-way'!#REF!/'True_Odds_Calculator_3-way'!C916-1)</f>
        <v>#NAME?</v>
      </c>
      <c r="K924" s="6" t="e">
        <f ca="1">IF('Log_working_3-way'!$D924="","",1/'True_Odds_Calculator_3-way'!A916+1/'True_Odds_Calculator_3-way'!B916+1/'True_Odds_Calculator_3-way'!C916-1)</f>
        <v>#NAME?</v>
      </c>
    </row>
    <row r="925" spans="4:11" x14ac:dyDescent="0.25">
      <c r="D925" t="e">
        <f ca="1">solve_for_c('True_Odds_Calculator_3-way'!A917,'True_Odds_Calculator_3-way'!B917,'True_Odds_Calculator_3-way'!C917,'Log_working_3-way'!B$1,'Log_working_3-way'!B$2)</f>
        <v>#NAME?</v>
      </c>
      <c r="F925" s="6" t="e">
        <f ca="1">IF('Log_working_3-way'!D925="","",1/'True_Odds_Calculator_3-way'!N917+1/'True_Odds_Calculator_3-way'!O917+1/'True_Odds_Calculator_3-way'!#REF!-1)</f>
        <v>#NAME?</v>
      </c>
      <c r="H925" s="6" t="e">
        <f ca="1">IF('Log_working_3-way'!$D925="","",'True_Odds_Calculator_3-way'!N917/'True_Odds_Calculator_3-way'!A917-1)</f>
        <v>#NAME?</v>
      </c>
      <c r="I925" s="6" t="e">
        <f ca="1">IF('Log_working_3-way'!$D925="","",'True_Odds_Calculator_3-way'!O917/'True_Odds_Calculator_3-way'!B917-1)</f>
        <v>#NAME?</v>
      </c>
      <c r="J925" s="6" t="e">
        <f ca="1">IF('Log_working_3-way'!$D925="","",'True_Odds_Calculator_3-way'!#REF!/'True_Odds_Calculator_3-way'!C917-1)</f>
        <v>#NAME?</v>
      </c>
      <c r="K925" s="6" t="e">
        <f ca="1">IF('Log_working_3-way'!$D925="","",1/'True_Odds_Calculator_3-way'!A917+1/'True_Odds_Calculator_3-way'!B917+1/'True_Odds_Calculator_3-way'!C917-1)</f>
        <v>#NAME?</v>
      </c>
    </row>
    <row r="926" spans="4:11" x14ac:dyDescent="0.25">
      <c r="D926" t="e">
        <f ca="1">solve_for_c('True_Odds_Calculator_3-way'!A918,'True_Odds_Calculator_3-way'!B918,'True_Odds_Calculator_3-way'!C918,'Log_working_3-way'!B$1,'Log_working_3-way'!B$2)</f>
        <v>#NAME?</v>
      </c>
      <c r="F926" s="6" t="e">
        <f ca="1">IF('Log_working_3-way'!D926="","",1/'True_Odds_Calculator_3-way'!N918+1/'True_Odds_Calculator_3-way'!O918+1/'True_Odds_Calculator_3-way'!#REF!-1)</f>
        <v>#NAME?</v>
      </c>
      <c r="H926" s="6" t="e">
        <f ca="1">IF('Log_working_3-way'!$D926="","",'True_Odds_Calculator_3-way'!N918/'True_Odds_Calculator_3-way'!A918-1)</f>
        <v>#NAME?</v>
      </c>
      <c r="I926" s="6" t="e">
        <f ca="1">IF('Log_working_3-way'!$D926="","",'True_Odds_Calculator_3-way'!O918/'True_Odds_Calculator_3-way'!B918-1)</f>
        <v>#NAME?</v>
      </c>
      <c r="J926" s="6" t="e">
        <f ca="1">IF('Log_working_3-way'!$D926="","",'True_Odds_Calculator_3-way'!#REF!/'True_Odds_Calculator_3-way'!C918-1)</f>
        <v>#NAME?</v>
      </c>
      <c r="K926" s="6" t="e">
        <f ca="1">IF('Log_working_3-way'!$D926="","",1/'True_Odds_Calculator_3-way'!A918+1/'True_Odds_Calculator_3-way'!B918+1/'True_Odds_Calculator_3-way'!C918-1)</f>
        <v>#NAME?</v>
      </c>
    </row>
    <row r="927" spans="4:11" x14ac:dyDescent="0.25">
      <c r="D927" t="e">
        <f ca="1">solve_for_c('True_Odds_Calculator_3-way'!A919,'True_Odds_Calculator_3-way'!B919,'True_Odds_Calculator_3-way'!C919,'Log_working_3-way'!B$1,'Log_working_3-way'!B$2)</f>
        <v>#NAME?</v>
      </c>
      <c r="F927" s="6" t="e">
        <f ca="1">IF('Log_working_3-way'!D927="","",1/'True_Odds_Calculator_3-way'!N919+1/'True_Odds_Calculator_3-way'!O919+1/'True_Odds_Calculator_3-way'!#REF!-1)</f>
        <v>#NAME?</v>
      </c>
      <c r="H927" s="6" t="e">
        <f ca="1">IF('Log_working_3-way'!$D927="","",'True_Odds_Calculator_3-way'!N919/'True_Odds_Calculator_3-way'!A919-1)</f>
        <v>#NAME?</v>
      </c>
      <c r="I927" s="6" t="e">
        <f ca="1">IF('Log_working_3-way'!$D927="","",'True_Odds_Calculator_3-way'!O919/'True_Odds_Calculator_3-way'!B919-1)</f>
        <v>#NAME?</v>
      </c>
      <c r="J927" s="6" t="e">
        <f ca="1">IF('Log_working_3-way'!$D927="","",'True_Odds_Calculator_3-way'!#REF!/'True_Odds_Calculator_3-way'!C919-1)</f>
        <v>#NAME?</v>
      </c>
      <c r="K927" s="6" t="e">
        <f ca="1">IF('Log_working_3-way'!$D927="","",1/'True_Odds_Calculator_3-way'!A919+1/'True_Odds_Calculator_3-way'!B919+1/'True_Odds_Calculator_3-way'!C919-1)</f>
        <v>#NAME?</v>
      </c>
    </row>
    <row r="928" spans="4:11" x14ac:dyDescent="0.25">
      <c r="D928" t="e">
        <f ca="1">solve_for_c('True_Odds_Calculator_3-way'!A920,'True_Odds_Calculator_3-way'!B920,'True_Odds_Calculator_3-way'!C920,'Log_working_3-way'!B$1,'Log_working_3-way'!B$2)</f>
        <v>#NAME?</v>
      </c>
      <c r="F928" s="6" t="e">
        <f ca="1">IF('Log_working_3-way'!D928="","",1/'True_Odds_Calculator_3-way'!N920+1/'True_Odds_Calculator_3-way'!O920+1/'True_Odds_Calculator_3-way'!#REF!-1)</f>
        <v>#NAME?</v>
      </c>
      <c r="H928" s="6" t="e">
        <f ca="1">IF('Log_working_3-way'!$D928="","",'True_Odds_Calculator_3-way'!N920/'True_Odds_Calculator_3-way'!A920-1)</f>
        <v>#NAME?</v>
      </c>
      <c r="I928" s="6" t="e">
        <f ca="1">IF('Log_working_3-way'!$D928="","",'True_Odds_Calculator_3-way'!O920/'True_Odds_Calculator_3-way'!B920-1)</f>
        <v>#NAME?</v>
      </c>
      <c r="J928" s="6" t="e">
        <f ca="1">IF('Log_working_3-way'!$D928="","",'True_Odds_Calculator_3-way'!#REF!/'True_Odds_Calculator_3-way'!C920-1)</f>
        <v>#NAME?</v>
      </c>
      <c r="K928" s="6" t="e">
        <f ca="1">IF('Log_working_3-way'!$D928="","",1/'True_Odds_Calculator_3-way'!A920+1/'True_Odds_Calculator_3-way'!B920+1/'True_Odds_Calculator_3-way'!C920-1)</f>
        <v>#NAME?</v>
      </c>
    </row>
    <row r="929" spans="4:11" x14ac:dyDescent="0.25">
      <c r="D929" t="e">
        <f ca="1">solve_for_c('True_Odds_Calculator_3-way'!A921,'True_Odds_Calculator_3-way'!B921,'True_Odds_Calculator_3-way'!C921,'Log_working_3-way'!B$1,'Log_working_3-way'!B$2)</f>
        <v>#NAME?</v>
      </c>
      <c r="F929" s="6" t="e">
        <f ca="1">IF('Log_working_3-way'!D929="","",1/'True_Odds_Calculator_3-way'!N921+1/'True_Odds_Calculator_3-way'!O921+1/'True_Odds_Calculator_3-way'!#REF!-1)</f>
        <v>#NAME?</v>
      </c>
      <c r="H929" s="6" t="e">
        <f ca="1">IF('Log_working_3-way'!$D929="","",'True_Odds_Calculator_3-way'!N921/'True_Odds_Calculator_3-way'!A921-1)</f>
        <v>#NAME?</v>
      </c>
      <c r="I929" s="6" t="e">
        <f ca="1">IF('Log_working_3-way'!$D929="","",'True_Odds_Calculator_3-way'!O921/'True_Odds_Calculator_3-way'!B921-1)</f>
        <v>#NAME?</v>
      </c>
      <c r="J929" s="6" t="e">
        <f ca="1">IF('Log_working_3-way'!$D929="","",'True_Odds_Calculator_3-way'!#REF!/'True_Odds_Calculator_3-way'!C921-1)</f>
        <v>#NAME?</v>
      </c>
      <c r="K929" s="6" t="e">
        <f ca="1">IF('Log_working_3-way'!$D929="","",1/'True_Odds_Calculator_3-way'!A921+1/'True_Odds_Calculator_3-way'!B921+1/'True_Odds_Calculator_3-way'!C921-1)</f>
        <v>#NAME?</v>
      </c>
    </row>
    <row r="930" spans="4:11" x14ac:dyDescent="0.25">
      <c r="D930" t="e">
        <f ca="1">solve_for_c('True_Odds_Calculator_3-way'!A922,'True_Odds_Calculator_3-way'!B922,'True_Odds_Calculator_3-way'!C922,'Log_working_3-way'!B$1,'Log_working_3-way'!B$2)</f>
        <v>#NAME?</v>
      </c>
      <c r="F930" s="6" t="e">
        <f ca="1">IF('Log_working_3-way'!D930="","",1/'True_Odds_Calculator_3-way'!N922+1/'True_Odds_Calculator_3-way'!O922+1/'True_Odds_Calculator_3-way'!#REF!-1)</f>
        <v>#NAME?</v>
      </c>
      <c r="H930" s="6" t="e">
        <f ca="1">IF('Log_working_3-way'!$D930="","",'True_Odds_Calculator_3-way'!N922/'True_Odds_Calculator_3-way'!A922-1)</f>
        <v>#NAME?</v>
      </c>
      <c r="I930" s="6" t="e">
        <f ca="1">IF('Log_working_3-way'!$D930="","",'True_Odds_Calculator_3-way'!O922/'True_Odds_Calculator_3-way'!B922-1)</f>
        <v>#NAME?</v>
      </c>
      <c r="J930" s="6" t="e">
        <f ca="1">IF('Log_working_3-way'!$D930="","",'True_Odds_Calculator_3-way'!#REF!/'True_Odds_Calculator_3-way'!C922-1)</f>
        <v>#NAME?</v>
      </c>
      <c r="K930" s="6" t="e">
        <f ca="1">IF('Log_working_3-way'!$D930="","",1/'True_Odds_Calculator_3-way'!A922+1/'True_Odds_Calculator_3-way'!B922+1/'True_Odds_Calculator_3-way'!C922-1)</f>
        <v>#NAME?</v>
      </c>
    </row>
    <row r="931" spans="4:11" x14ac:dyDescent="0.25">
      <c r="D931" t="e">
        <f ca="1">solve_for_c('True_Odds_Calculator_3-way'!A923,'True_Odds_Calculator_3-way'!B923,'True_Odds_Calculator_3-way'!C923,'Log_working_3-way'!B$1,'Log_working_3-way'!B$2)</f>
        <v>#NAME?</v>
      </c>
      <c r="F931" s="6" t="e">
        <f ca="1">IF('Log_working_3-way'!D931="","",1/'True_Odds_Calculator_3-way'!N923+1/'True_Odds_Calculator_3-way'!O923+1/'True_Odds_Calculator_3-way'!#REF!-1)</f>
        <v>#NAME?</v>
      </c>
      <c r="H931" s="6" t="e">
        <f ca="1">IF('Log_working_3-way'!$D931="","",'True_Odds_Calculator_3-way'!N923/'True_Odds_Calculator_3-way'!A923-1)</f>
        <v>#NAME?</v>
      </c>
      <c r="I931" s="6" t="e">
        <f ca="1">IF('Log_working_3-way'!$D931="","",'True_Odds_Calculator_3-way'!O923/'True_Odds_Calculator_3-way'!B923-1)</f>
        <v>#NAME?</v>
      </c>
      <c r="J931" s="6" t="e">
        <f ca="1">IF('Log_working_3-way'!$D931="","",'True_Odds_Calculator_3-way'!#REF!/'True_Odds_Calculator_3-way'!C923-1)</f>
        <v>#NAME?</v>
      </c>
      <c r="K931" s="6" t="e">
        <f ca="1">IF('Log_working_3-way'!$D931="","",1/'True_Odds_Calculator_3-way'!A923+1/'True_Odds_Calculator_3-way'!B923+1/'True_Odds_Calculator_3-way'!C923-1)</f>
        <v>#NAME?</v>
      </c>
    </row>
    <row r="932" spans="4:11" x14ac:dyDescent="0.25">
      <c r="D932" t="e">
        <f ca="1">solve_for_c('True_Odds_Calculator_3-way'!A924,'True_Odds_Calculator_3-way'!B924,'True_Odds_Calculator_3-way'!C924,'Log_working_3-way'!B$1,'Log_working_3-way'!B$2)</f>
        <v>#NAME?</v>
      </c>
      <c r="F932" s="6" t="e">
        <f ca="1">IF('Log_working_3-way'!D932="","",1/'True_Odds_Calculator_3-way'!N924+1/'True_Odds_Calculator_3-way'!O924+1/'True_Odds_Calculator_3-way'!#REF!-1)</f>
        <v>#NAME?</v>
      </c>
      <c r="H932" s="6" t="e">
        <f ca="1">IF('Log_working_3-way'!$D932="","",'True_Odds_Calculator_3-way'!N924/'True_Odds_Calculator_3-way'!A924-1)</f>
        <v>#NAME?</v>
      </c>
      <c r="I932" s="6" t="e">
        <f ca="1">IF('Log_working_3-way'!$D932="","",'True_Odds_Calculator_3-way'!O924/'True_Odds_Calculator_3-way'!B924-1)</f>
        <v>#NAME?</v>
      </c>
      <c r="J932" s="6" t="e">
        <f ca="1">IF('Log_working_3-way'!$D932="","",'True_Odds_Calculator_3-way'!#REF!/'True_Odds_Calculator_3-way'!C924-1)</f>
        <v>#NAME?</v>
      </c>
      <c r="K932" s="6" t="e">
        <f ca="1">IF('Log_working_3-way'!$D932="","",1/'True_Odds_Calculator_3-way'!A924+1/'True_Odds_Calculator_3-way'!B924+1/'True_Odds_Calculator_3-way'!C924-1)</f>
        <v>#NAME?</v>
      </c>
    </row>
    <row r="933" spans="4:11" x14ac:dyDescent="0.25">
      <c r="D933" t="e">
        <f ca="1">solve_for_c('True_Odds_Calculator_3-way'!A925,'True_Odds_Calculator_3-way'!B925,'True_Odds_Calculator_3-way'!C925,'Log_working_3-way'!B$1,'Log_working_3-way'!B$2)</f>
        <v>#NAME?</v>
      </c>
      <c r="F933" s="6" t="e">
        <f ca="1">IF('Log_working_3-way'!D933="","",1/'True_Odds_Calculator_3-way'!N925+1/'True_Odds_Calculator_3-way'!O925+1/'True_Odds_Calculator_3-way'!#REF!-1)</f>
        <v>#NAME?</v>
      </c>
      <c r="H933" s="6" t="e">
        <f ca="1">IF('Log_working_3-way'!$D933="","",'True_Odds_Calculator_3-way'!N925/'True_Odds_Calculator_3-way'!A925-1)</f>
        <v>#NAME?</v>
      </c>
      <c r="I933" s="6" t="e">
        <f ca="1">IF('Log_working_3-way'!$D933="","",'True_Odds_Calculator_3-way'!O925/'True_Odds_Calculator_3-way'!B925-1)</f>
        <v>#NAME?</v>
      </c>
      <c r="J933" s="6" t="e">
        <f ca="1">IF('Log_working_3-way'!$D933="","",'True_Odds_Calculator_3-way'!#REF!/'True_Odds_Calculator_3-way'!C925-1)</f>
        <v>#NAME?</v>
      </c>
      <c r="K933" s="6" t="e">
        <f ca="1">IF('Log_working_3-way'!$D933="","",1/'True_Odds_Calculator_3-way'!A925+1/'True_Odds_Calculator_3-way'!B925+1/'True_Odds_Calculator_3-way'!C925-1)</f>
        <v>#NAME?</v>
      </c>
    </row>
    <row r="934" spans="4:11" x14ac:dyDescent="0.25">
      <c r="D934" t="e">
        <f ca="1">solve_for_c('True_Odds_Calculator_3-way'!A926,'True_Odds_Calculator_3-way'!B926,'True_Odds_Calculator_3-way'!C926,'Log_working_3-way'!B$1,'Log_working_3-way'!B$2)</f>
        <v>#NAME?</v>
      </c>
      <c r="F934" s="6" t="e">
        <f ca="1">IF('Log_working_3-way'!D934="","",1/'True_Odds_Calculator_3-way'!N926+1/'True_Odds_Calculator_3-way'!O926+1/'True_Odds_Calculator_3-way'!#REF!-1)</f>
        <v>#NAME?</v>
      </c>
      <c r="H934" s="6" t="e">
        <f ca="1">IF('Log_working_3-way'!$D934="","",'True_Odds_Calculator_3-way'!N926/'True_Odds_Calculator_3-way'!A926-1)</f>
        <v>#NAME?</v>
      </c>
      <c r="I934" s="6" t="e">
        <f ca="1">IF('Log_working_3-way'!$D934="","",'True_Odds_Calculator_3-way'!O926/'True_Odds_Calculator_3-way'!B926-1)</f>
        <v>#NAME?</v>
      </c>
      <c r="J934" s="6" t="e">
        <f ca="1">IF('Log_working_3-way'!$D934="","",'True_Odds_Calculator_3-way'!#REF!/'True_Odds_Calculator_3-way'!C926-1)</f>
        <v>#NAME?</v>
      </c>
      <c r="K934" s="6" t="e">
        <f ca="1">IF('Log_working_3-way'!$D934="","",1/'True_Odds_Calculator_3-way'!A926+1/'True_Odds_Calculator_3-way'!B926+1/'True_Odds_Calculator_3-way'!C926-1)</f>
        <v>#NAME?</v>
      </c>
    </row>
    <row r="935" spans="4:11" x14ac:dyDescent="0.25">
      <c r="D935" t="e">
        <f ca="1">solve_for_c('True_Odds_Calculator_3-way'!A927,'True_Odds_Calculator_3-way'!B927,'True_Odds_Calculator_3-way'!C927,'Log_working_3-way'!B$1,'Log_working_3-way'!B$2)</f>
        <v>#NAME?</v>
      </c>
      <c r="F935" s="6" t="e">
        <f ca="1">IF('Log_working_3-way'!D935="","",1/'True_Odds_Calculator_3-way'!N927+1/'True_Odds_Calculator_3-way'!O927+1/'True_Odds_Calculator_3-way'!#REF!-1)</f>
        <v>#NAME?</v>
      </c>
      <c r="H935" s="6" t="e">
        <f ca="1">IF('Log_working_3-way'!$D935="","",'True_Odds_Calculator_3-way'!N927/'True_Odds_Calculator_3-way'!A927-1)</f>
        <v>#NAME?</v>
      </c>
      <c r="I935" s="6" t="e">
        <f ca="1">IF('Log_working_3-way'!$D935="","",'True_Odds_Calculator_3-way'!O927/'True_Odds_Calculator_3-way'!B927-1)</f>
        <v>#NAME?</v>
      </c>
      <c r="J935" s="6" t="e">
        <f ca="1">IF('Log_working_3-way'!$D935="","",'True_Odds_Calculator_3-way'!#REF!/'True_Odds_Calculator_3-way'!C927-1)</f>
        <v>#NAME?</v>
      </c>
      <c r="K935" s="6" t="e">
        <f ca="1">IF('Log_working_3-way'!$D935="","",1/'True_Odds_Calculator_3-way'!A927+1/'True_Odds_Calculator_3-way'!B927+1/'True_Odds_Calculator_3-way'!C927-1)</f>
        <v>#NAME?</v>
      </c>
    </row>
    <row r="936" spans="4:11" x14ac:dyDescent="0.25">
      <c r="D936" t="e">
        <f ca="1">solve_for_c('True_Odds_Calculator_3-way'!A928,'True_Odds_Calculator_3-way'!B928,'True_Odds_Calculator_3-way'!C928,'Log_working_3-way'!B$1,'Log_working_3-way'!B$2)</f>
        <v>#NAME?</v>
      </c>
      <c r="F936" s="6" t="e">
        <f ca="1">IF('Log_working_3-way'!D936="","",1/'True_Odds_Calculator_3-way'!N928+1/'True_Odds_Calculator_3-way'!O928+1/'True_Odds_Calculator_3-way'!#REF!-1)</f>
        <v>#NAME?</v>
      </c>
      <c r="H936" s="6" t="e">
        <f ca="1">IF('Log_working_3-way'!$D936="","",'True_Odds_Calculator_3-way'!N928/'True_Odds_Calculator_3-way'!A928-1)</f>
        <v>#NAME?</v>
      </c>
      <c r="I936" s="6" t="e">
        <f ca="1">IF('Log_working_3-way'!$D936="","",'True_Odds_Calculator_3-way'!O928/'True_Odds_Calculator_3-way'!B928-1)</f>
        <v>#NAME?</v>
      </c>
      <c r="J936" s="6" t="e">
        <f ca="1">IF('Log_working_3-way'!$D936="","",'True_Odds_Calculator_3-way'!#REF!/'True_Odds_Calculator_3-way'!C928-1)</f>
        <v>#NAME?</v>
      </c>
      <c r="K936" s="6" t="e">
        <f ca="1">IF('Log_working_3-way'!$D936="","",1/'True_Odds_Calculator_3-way'!A928+1/'True_Odds_Calculator_3-way'!B928+1/'True_Odds_Calculator_3-way'!C928-1)</f>
        <v>#NAME?</v>
      </c>
    </row>
    <row r="937" spans="4:11" x14ac:dyDescent="0.25">
      <c r="D937" t="e">
        <f ca="1">solve_for_c('True_Odds_Calculator_3-way'!A929,'True_Odds_Calculator_3-way'!B929,'True_Odds_Calculator_3-way'!C929,'Log_working_3-way'!B$1,'Log_working_3-way'!B$2)</f>
        <v>#NAME?</v>
      </c>
      <c r="F937" s="6" t="e">
        <f ca="1">IF('Log_working_3-way'!D937="","",1/'True_Odds_Calculator_3-way'!N929+1/'True_Odds_Calculator_3-way'!O929+1/'True_Odds_Calculator_3-way'!#REF!-1)</f>
        <v>#NAME?</v>
      </c>
      <c r="H937" s="6" t="e">
        <f ca="1">IF('Log_working_3-way'!$D937="","",'True_Odds_Calculator_3-way'!N929/'True_Odds_Calculator_3-way'!A929-1)</f>
        <v>#NAME?</v>
      </c>
      <c r="I937" s="6" t="e">
        <f ca="1">IF('Log_working_3-way'!$D937="","",'True_Odds_Calculator_3-way'!O929/'True_Odds_Calculator_3-way'!B929-1)</f>
        <v>#NAME?</v>
      </c>
      <c r="J937" s="6" t="e">
        <f ca="1">IF('Log_working_3-way'!$D937="","",'True_Odds_Calculator_3-way'!#REF!/'True_Odds_Calculator_3-way'!C929-1)</f>
        <v>#NAME?</v>
      </c>
      <c r="K937" s="6" t="e">
        <f ca="1">IF('Log_working_3-way'!$D937="","",1/'True_Odds_Calculator_3-way'!A929+1/'True_Odds_Calculator_3-way'!B929+1/'True_Odds_Calculator_3-way'!C929-1)</f>
        <v>#NAME?</v>
      </c>
    </row>
    <row r="938" spans="4:11" x14ac:dyDescent="0.25">
      <c r="D938" t="e">
        <f ca="1">solve_for_c('True_Odds_Calculator_3-way'!A930,'True_Odds_Calculator_3-way'!B930,'True_Odds_Calculator_3-way'!C930,'Log_working_3-way'!B$1,'Log_working_3-way'!B$2)</f>
        <v>#NAME?</v>
      </c>
      <c r="F938" s="6" t="e">
        <f ca="1">IF('Log_working_3-way'!D938="","",1/'True_Odds_Calculator_3-way'!N930+1/'True_Odds_Calculator_3-way'!O930+1/'True_Odds_Calculator_3-way'!#REF!-1)</f>
        <v>#NAME?</v>
      </c>
      <c r="H938" s="6" t="e">
        <f ca="1">IF('Log_working_3-way'!$D938="","",'True_Odds_Calculator_3-way'!N930/'True_Odds_Calculator_3-way'!A930-1)</f>
        <v>#NAME?</v>
      </c>
      <c r="I938" s="6" t="e">
        <f ca="1">IF('Log_working_3-way'!$D938="","",'True_Odds_Calculator_3-way'!O930/'True_Odds_Calculator_3-way'!B930-1)</f>
        <v>#NAME?</v>
      </c>
      <c r="J938" s="6" t="e">
        <f ca="1">IF('Log_working_3-way'!$D938="","",'True_Odds_Calculator_3-way'!#REF!/'True_Odds_Calculator_3-way'!C930-1)</f>
        <v>#NAME?</v>
      </c>
      <c r="K938" s="6" t="e">
        <f ca="1">IF('Log_working_3-way'!$D938="","",1/'True_Odds_Calculator_3-way'!A930+1/'True_Odds_Calculator_3-way'!B930+1/'True_Odds_Calculator_3-way'!C930-1)</f>
        <v>#NAME?</v>
      </c>
    </row>
    <row r="939" spans="4:11" x14ac:dyDescent="0.25">
      <c r="D939" t="e">
        <f ca="1">solve_for_c('True_Odds_Calculator_3-way'!A931,'True_Odds_Calculator_3-way'!B931,'True_Odds_Calculator_3-way'!C931,'Log_working_3-way'!B$1,'Log_working_3-way'!B$2)</f>
        <v>#NAME?</v>
      </c>
      <c r="F939" s="6" t="e">
        <f ca="1">IF('Log_working_3-way'!D939="","",1/'True_Odds_Calculator_3-way'!N931+1/'True_Odds_Calculator_3-way'!O931+1/'True_Odds_Calculator_3-way'!#REF!-1)</f>
        <v>#NAME?</v>
      </c>
      <c r="H939" s="6" t="e">
        <f ca="1">IF('Log_working_3-way'!$D939="","",'True_Odds_Calculator_3-way'!N931/'True_Odds_Calculator_3-way'!A931-1)</f>
        <v>#NAME?</v>
      </c>
      <c r="I939" s="6" t="e">
        <f ca="1">IF('Log_working_3-way'!$D939="","",'True_Odds_Calculator_3-way'!O931/'True_Odds_Calculator_3-way'!B931-1)</f>
        <v>#NAME?</v>
      </c>
      <c r="J939" s="6" t="e">
        <f ca="1">IF('Log_working_3-way'!$D939="","",'True_Odds_Calculator_3-way'!#REF!/'True_Odds_Calculator_3-way'!C931-1)</f>
        <v>#NAME?</v>
      </c>
      <c r="K939" s="6" t="e">
        <f ca="1">IF('Log_working_3-way'!$D939="","",1/'True_Odds_Calculator_3-way'!A931+1/'True_Odds_Calculator_3-way'!B931+1/'True_Odds_Calculator_3-way'!C931-1)</f>
        <v>#NAME?</v>
      </c>
    </row>
    <row r="940" spans="4:11" x14ac:dyDescent="0.25">
      <c r="D940" t="e">
        <f ca="1">solve_for_c('True_Odds_Calculator_3-way'!A932,'True_Odds_Calculator_3-way'!B932,'True_Odds_Calculator_3-way'!C932,'Log_working_3-way'!B$1,'Log_working_3-way'!B$2)</f>
        <v>#NAME?</v>
      </c>
      <c r="F940" s="6" t="e">
        <f ca="1">IF('Log_working_3-way'!D940="","",1/'True_Odds_Calculator_3-way'!N932+1/'True_Odds_Calculator_3-way'!O932+1/'True_Odds_Calculator_3-way'!#REF!-1)</f>
        <v>#NAME?</v>
      </c>
      <c r="H940" s="6" t="e">
        <f ca="1">IF('Log_working_3-way'!$D940="","",'True_Odds_Calculator_3-way'!N932/'True_Odds_Calculator_3-way'!A932-1)</f>
        <v>#NAME?</v>
      </c>
      <c r="I940" s="6" t="e">
        <f ca="1">IF('Log_working_3-way'!$D940="","",'True_Odds_Calculator_3-way'!O932/'True_Odds_Calculator_3-way'!B932-1)</f>
        <v>#NAME?</v>
      </c>
      <c r="J940" s="6" t="e">
        <f ca="1">IF('Log_working_3-way'!$D940="","",'True_Odds_Calculator_3-way'!#REF!/'True_Odds_Calculator_3-way'!C932-1)</f>
        <v>#NAME?</v>
      </c>
      <c r="K940" s="6" t="e">
        <f ca="1">IF('Log_working_3-way'!$D940="","",1/'True_Odds_Calculator_3-way'!A932+1/'True_Odds_Calculator_3-way'!B932+1/'True_Odds_Calculator_3-way'!C932-1)</f>
        <v>#NAME?</v>
      </c>
    </row>
    <row r="941" spans="4:11" x14ac:dyDescent="0.25">
      <c r="D941" t="e">
        <f ca="1">solve_for_c('True_Odds_Calculator_3-way'!A933,'True_Odds_Calculator_3-way'!B933,'True_Odds_Calculator_3-way'!C933,'Log_working_3-way'!B$1,'Log_working_3-way'!B$2)</f>
        <v>#NAME?</v>
      </c>
      <c r="F941" s="6" t="e">
        <f ca="1">IF('Log_working_3-way'!D941="","",1/'True_Odds_Calculator_3-way'!N933+1/'True_Odds_Calculator_3-way'!O933+1/'True_Odds_Calculator_3-way'!#REF!-1)</f>
        <v>#NAME?</v>
      </c>
      <c r="H941" s="6" t="e">
        <f ca="1">IF('Log_working_3-way'!$D941="","",'True_Odds_Calculator_3-way'!N933/'True_Odds_Calculator_3-way'!A933-1)</f>
        <v>#NAME?</v>
      </c>
      <c r="I941" s="6" t="e">
        <f ca="1">IF('Log_working_3-way'!$D941="","",'True_Odds_Calculator_3-way'!O933/'True_Odds_Calculator_3-way'!B933-1)</f>
        <v>#NAME?</v>
      </c>
      <c r="J941" s="6" t="e">
        <f ca="1">IF('Log_working_3-way'!$D941="","",'True_Odds_Calculator_3-way'!#REF!/'True_Odds_Calculator_3-way'!C933-1)</f>
        <v>#NAME?</v>
      </c>
      <c r="K941" s="6" t="e">
        <f ca="1">IF('Log_working_3-way'!$D941="","",1/'True_Odds_Calculator_3-way'!A933+1/'True_Odds_Calculator_3-way'!B933+1/'True_Odds_Calculator_3-way'!C933-1)</f>
        <v>#NAME?</v>
      </c>
    </row>
    <row r="942" spans="4:11" x14ac:dyDescent="0.25">
      <c r="D942" t="e">
        <f ca="1">solve_for_c('True_Odds_Calculator_3-way'!A934,'True_Odds_Calculator_3-way'!B934,'True_Odds_Calculator_3-way'!C934,'Log_working_3-way'!B$1,'Log_working_3-way'!B$2)</f>
        <v>#NAME?</v>
      </c>
      <c r="F942" s="6" t="e">
        <f ca="1">IF('Log_working_3-way'!D942="","",1/'True_Odds_Calculator_3-way'!N934+1/'True_Odds_Calculator_3-way'!O934+1/'True_Odds_Calculator_3-way'!#REF!-1)</f>
        <v>#NAME?</v>
      </c>
      <c r="H942" s="6" t="e">
        <f ca="1">IF('Log_working_3-way'!$D942="","",'True_Odds_Calculator_3-way'!N934/'True_Odds_Calculator_3-way'!A934-1)</f>
        <v>#NAME?</v>
      </c>
      <c r="I942" s="6" t="e">
        <f ca="1">IF('Log_working_3-way'!$D942="","",'True_Odds_Calculator_3-way'!O934/'True_Odds_Calculator_3-way'!B934-1)</f>
        <v>#NAME?</v>
      </c>
      <c r="J942" s="6" t="e">
        <f ca="1">IF('Log_working_3-way'!$D942="","",'True_Odds_Calculator_3-way'!#REF!/'True_Odds_Calculator_3-way'!C934-1)</f>
        <v>#NAME?</v>
      </c>
      <c r="K942" s="6" t="e">
        <f ca="1">IF('Log_working_3-way'!$D942="","",1/'True_Odds_Calculator_3-way'!A934+1/'True_Odds_Calculator_3-way'!B934+1/'True_Odds_Calculator_3-way'!C934-1)</f>
        <v>#NAME?</v>
      </c>
    </row>
    <row r="943" spans="4:11" x14ac:dyDescent="0.25">
      <c r="D943" t="e">
        <f ca="1">solve_for_c('True_Odds_Calculator_3-way'!A935,'True_Odds_Calculator_3-way'!B935,'True_Odds_Calculator_3-way'!C935,'Log_working_3-way'!B$1,'Log_working_3-way'!B$2)</f>
        <v>#NAME?</v>
      </c>
      <c r="F943" s="6" t="e">
        <f ca="1">IF('Log_working_3-way'!D943="","",1/'True_Odds_Calculator_3-way'!N935+1/'True_Odds_Calculator_3-way'!O935+1/'True_Odds_Calculator_3-way'!#REF!-1)</f>
        <v>#NAME?</v>
      </c>
      <c r="H943" s="6" t="e">
        <f ca="1">IF('Log_working_3-way'!$D943="","",'True_Odds_Calculator_3-way'!N935/'True_Odds_Calculator_3-way'!A935-1)</f>
        <v>#NAME?</v>
      </c>
      <c r="I943" s="6" t="e">
        <f ca="1">IF('Log_working_3-way'!$D943="","",'True_Odds_Calculator_3-way'!O935/'True_Odds_Calculator_3-way'!B935-1)</f>
        <v>#NAME?</v>
      </c>
      <c r="J943" s="6" t="e">
        <f ca="1">IF('Log_working_3-way'!$D943="","",'True_Odds_Calculator_3-way'!#REF!/'True_Odds_Calculator_3-way'!C935-1)</f>
        <v>#NAME?</v>
      </c>
      <c r="K943" s="6" t="e">
        <f ca="1">IF('Log_working_3-way'!$D943="","",1/'True_Odds_Calculator_3-way'!A935+1/'True_Odds_Calculator_3-way'!B935+1/'True_Odds_Calculator_3-way'!C935-1)</f>
        <v>#NAME?</v>
      </c>
    </row>
    <row r="944" spans="4:11" x14ac:dyDescent="0.25">
      <c r="D944" t="e">
        <f ca="1">solve_for_c('True_Odds_Calculator_3-way'!A936,'True_Odds_Calculator_3-way'!B936,'True_Odds_Calculator_3-way'!C936,'Log_working_3-way'!B$1,'Log_working_3-way'!B$2)</f>
        <v>#NAME?</v>
      </c>
      <c r="F944" s="6" t="e">
        <f ca="1">IF('Log_working_3-way'!D944="","",1/'True_Odds_Calculator_3-way'!N936+1/'True_Odds_Calculator_3-way'!O936+1/'True_Odds_Calculator_3-way'!#REF!-1)</f>
        <v>#NAME?</v>
      </c>
      <c r="H944" s="6" t="e">
        <f ca="1">IF('Log_working_3-way'!$D944="","",'True_Odds_Calculator_3-way'!N936/'True_Odds_Calculator_3-way'!A936-1)</f>
        <v>#NAME?</v>
      </c>
      <c r="I944" s="6" t="e">
        <f ca="1">IF('Log_working_3-way'!$D944="","",'True_Odds_Calculator_3-way'!O936/'True_Odds_Calculator_3-way'!B936-1)</f>
        <v>#NAME?</v>
      </c>
      <c r="J944" s="6" t="e">
        <f ca="1">IF('Log_working_3-way'!$D944="","",'True_Odds_Calculator_3-way'!#REF!/'True_Odds_Calculator_3-way'!C936-1)</f>
        <v>#NAME?</v>
      </c>
      <c r="K944" s="6" t="e">
        <f ca="1">IF('Log_working_3-way'!$D944="","",1/'True_Odds_Calculator_3-way'!A936+1/'True_Odds_Calculator_3-way'!B936+1/'True_Odds_Calculator_3-way'!C936-1)</f>
        <v>#NAME?</v>
      </c>
    </row>
    <row r="945" spans="4:11" x14ac:dyDescent="0.25">
      <c r="D945" t="e">
        <f ca="1">solve_for_c('True_Odds_Calculator_3-way'!A937,'True_Odds_Calculator_3-way'!B937,'True_Odds_Calculator_3-way'!C937,'Log_working_3-way'!B$1,'Log_working_3-way'!B$2)</f>
        <v>#NAME?</v>
      </c>
      <c r="F945" s="6" t="e">
        <f ca="1">IF('Log_working_3-way'!D945="","",1/'True_Odds_Calculator_3-way'!N937+1/'True_Odds_Calculator_3-way'!O937+1/'True_Odds_Calculator_3-way'!#REF!-1)</f>
        <v>#NAME?</v>
      </c>
      <c r="H945" s="6" t="e">
        <f ca="1">IF('Log_working_3-way'!$D945="","",'True_Odds_Calculator_3-way'!N937/'True_Odds_Calculator_3-way'!A937-1)</f>
        <v>#NAME?</v>
      </c>
      <c r="I945" s="6" t="e">
        <f ca="1">IF('Log_working_3-way'!$D945="","",'True_Odds_Calculator_3-way'!O937/'True_Odds_Calculator_3-way'!B937-1)</f>
        <v>#NAME?</v>
      </c>
      <c r="J945" s="6" t="e">
        <f ca="1">IF('Log_working_3-way'!$D945="","",'True_Odds_Calculator_3-way'!#REF!/'True_Odds_Calculator_3-way'!C937-1)</f>
        <v>#NAME?</v>
      </c>
      <c r="K945" s="6" t="e">
        <f ca="1">IF('Log_working_3-way'!$D945="","",1/'True_Odds_Calculator_3-way'!A937+1/'True_Odds_Calculator_3-way'!B937+1/'True_Odds_Calculator_3-way'!C937-1)</f>
        <v>#NAME?</v>
      </c>
    </row>
    <row r="946" spans="4:11" x14ac:dyDescent="0.25">
      <c r="D946" t="e">
        <f ca="1">solve_for_c('True_Odds_Calculator_3-way'!A938,'True_Odds_Calculator_3-way'!B938,'True_Odds_Calculator_3-way'!C938,'Log_working_3-way'!B$1,'Log_working_3-way'!B$2)</f>
        <v>#NAME?</v>
      </c>
      <c r="F946" s="6" t="e">
        <f ca="1">IF('Log_working_3-way'!D946="","",1/'True_Odds_Calculator_3-way'!N938+1/'True_Odds_Calculator_3-way'!O938+1/'True_Odds_Calculator_3-way'!#REF!-1)</f>
        <v>#NAME?</v>
      </c>
      <c r="H946" s="6" t="e">
        <f ca="1">IF('Log_working_3-way'!$D946="","",'True_Odds_Calculator_3-way'!N938/'True_Odds_Calculator_3-way'!A938-1)</f>
        <v>#NAME?</v>
      </c>
      <c r="I946" s="6" t="e">
        <f ca="1">IF('Log_working_3-way'!$D946="","",'True_Odds_Calculator_3-way'!O938/'True_Odds_Calculator_3-way'!B938-1)</f>
        <v>#NAME?</v>
      </c>
      <c r="J946" s="6" t="e">
        <f ca="1">IF('Log_working_3-way'!$D946="","",'True_Odds_Calculator_3-way'!#REF!/'True_Odds_Calculator_3-way'!C938-1)</f>
        <v>#NAME?</v>
      </c>
      <c r="K946" s="6" t="e">
        <f ca="1">IF('Log_working_3-way'!$D946="","",1/'True_Odds_Calculator_3-way'!A938+1/'True_Odds_Calculator_3-way'!B938+1/'True_Odds_Calculator_3-way'!C938-1)</f>
        <v>#NAME?</v>
      </c>
    </row>
    <row r="947" spans="4:11" x14ac:dyDescent="0.25">
      <c r="D947" t="e">
        <f ca="1">solve_for_c('True_Odds_Calculator_3-way'!A939,'True_Odds_Calculator_3-way'!B939,'True_Odds_Calculator_3-way'!C939,'Log_working_3-way'!B$1,'Log_working_3-way'!B$2)</f>
        <v>#NAME?</v>
      </c>
      <c r="F947" s="6" t="e">
        <f ca="1">IF('Log_working_3-way'!D947="","",1/'True_Odds_Calculator_3-way'!N939+1/'True_Odds_Calculator_3-way'!O939+1/'True_Odds_Calculator_3-way'!#REF!-1)</f>
        <v>#NAME?</v>
      </c>
      <c r="H947" s="6" t="e">
        <f ca="1">IF('Log_working_3-way'!$D947="","",'True_Odds_Calculator_3-way'!N939/'True_Odds_Calculator_3-way'!A939-1)</f>
        <v>#NAME?</v>
      </c>
      <c r="I947" s="6" t="e">
        <f ca="1">IF('Log_working_3-way'!$D947="","",'True_Odds_Calculator_3-way'!O939/'True_Odds_Calculator_3-way'!B939-1)</f>
        <v>#NAME?</v>
      </c>
      <c r="J947" s="6" t="e">
        <f ca="1">IF('Log_working_3-way'!$D947="","",'True_Odds_Calculator_3-way'!#REF!/'True_Odds_Calculator_3-way'!C939-1)</f>
        <v>#NAME?</v>
      </c>
      <c r="K947" s="6" t="e">
        <f ca="1">IF('Log_working_3-way'!$D947="","",1/'True_Odds_Calculator_3-way'!A939+1/'True_Odds_Calculator_3-way'!B939+1/'True_Odds_Calculator_3-way'!C939-1)</f>
        <v>#NAME?</v>
      </c>
    </row>
    <row r="948" spans="4:11" x14ac:dyDescent="0.25">
      <c r="D948" t="e">
        <f ca="1">solve_for_c('True_Odds_Calculator_3-way'!A940,'True_Odds_Calculator_3-way'!B940,'True_Odds_Calculator_3-way'!C940,'Log_working_3-way'!B$1,'Log_working_3-way'!B$2)</f>
        <v>#NAME?</v>
      </c>
      <c r="F948" s="6" t="e">
        <f ca="1">IF('Log_working_3-way'!D948="","",1/'True_Odds_Calculator_3-way'!N940+1/'True_Odds_Calculator_3-way'!O940+1/'True_Odds_Calculator_3-way'!#REF!-1)</f>
        <v>#NAME?</v>
      </c>
      <c r="H948" s="6" t="e">
        <f ca="1">IF('Log_working_3-way'!$D948="","",'True_Odds_Calculator_3-way'!N940/'True_Odds_Calculator_3-way'!A940-1)</f>
        <v>#NAME?</v>
      </c>
      <c r="I948" s="6" t="e">
        <f ca="1">IF('Log_working_3-way'!$D948="","",'True_Odds_Calculator_3-way'!O940/'True_Odds_Calculator_3-way'!B940-1)</f>
        <v>#NAME?</v>
      </c>
      <c r="J948" s="6" t="e">
        <f ca="1">IF('Log_working_3-way'!$D948="","",'True_Odds_Calculator_3-way'!#REF!/'True_Odds_Calculator_3-way'!C940-1)</f>
        <v>#NAME?</v>
      </c>
      <c r="K948" s="6" t="e">
        <f ca="1">IF('Log_working_3-way'!$D948="","",1/'True_Odds_Calculator_3-way'!A940+1/'True_Odds_Calculator_3-way'!B940+1/'True_Odds_Calculator_3-way'!C940-1)</f>
        <v>#NAME?</v>
      </c>
    </row>
    <row r="949" spans="4:11" x14ac:dyDescent="0.25">
      <c r="D949" t="e">
        <f ca="1">solve_for_c('True_Odds_Calculator_3-way'!A941,'True_Odds_Calculator_3-way'!B941,'True_Odds_Calculator_3-way'!C941,'Log_working_3-way'!B$1,'Log_working_3-way'!B$2)</f>
        <v>#NAME?</v>
      </c>
      <c r="F949" s="6" t="e">
        <f ca="1">IF('Log_working_3-way'!D949="","",1/'True_Odds_Calculator_3-way'!N941+1/'True_Odds_Calculator_3-way'!O941+1/'True_Odds_Calculator_3-way'!#REF!-1)</f>
        <v>#NAME?</v>
      </c>
      <c r="H949" s="6" t="e">
        <f ca="1">IF('Log_working_3-way'!$D949="","",'True_Odds_Calculator_3-way'!N941/'True_Odds_Calculator_3-way'!A941-1)</f>
        <v>#NAME?</v>
      </c>
      <c r="I949" s="6" t="e">
        <f ca="1">IF('Log_working_3-way'!$D949="","",'True_Odds_Calculator_3-way'!O941/'True_Odds_Calculator_3-way'!B941-1)</f>
        <v>#NAME?</v>
      </c>
      <c r="J949" s="6" t="e">
        <f ca="1">IF('Log_working_3-way'!$D949="","",'True_Odds_Calculator_3-way'!#REF!/'True_Odds_Calculator_3-way'!C941-1)</f>
        <v>#NAME?</v>
      </c>
      <c r="K949" s="6" t="e">
        <f ca="1">IF('Log_working_3-way'!$D949="","",1/'True_Odds_Calculator_3-way'!A941+1/'True_Odds_Calculator_3-way'!B941+1/'True_Odds_Calculator_3-way'!C941-1)</f>
        <v>#NAME?</v>
      </c>
    </row>
    <row r="950" spans="4:11" x14ac:dyDescent="0.25">
      <c r="D950" t="e">
        <f ca="1">solve_for_c('True_Odds_Calculator_3-way'!A942,'True_Odds_Calculator_3-way'!B942,'True_Odds_Calculator_3-way'!C942,'Log_working_3-way'!B$1,'Log_working_3-way'!B$2)</f>
        <v>#NAME?</v>
      </c>
      <c r="F950" s="6" t="e">
        <f ca="1">IF('Log_working_3-way'!D950="","",1/'True_Odds_Calculator_3-way'!N942+1/'True_Odds_Calculator_3-way'!O942+1/'True_Odds_Calculator_3-way'!#REF!-1)</f>
        <v>#NAME?</v>
      </c>
      <c r="H950" s="6" t="e">
        <f ca="1">IF('Log_working_3-way'!$D950="","",'True_Odds_Calculator_3-way'!N942/'True_Odds_Calculator_3-way'!A942-1)</f>
        <v>#NAME?</v>
      </c>
      <c r="I950" s="6" t="e">
        <f ca="1">IF('Log_working_3-way'!$D950="","",'True_Odds_Calculator_3-way'!O942/'True_Odds_Calculator_3-way'!B942-1)</f>
        <v>#NAME?</v>
      </c>
      <c r="J950" s="6" t="e">
        <f ca="1">IF('Log_working_3-way'!$D950="","",'True_Odds_Calculator_3-way'!#REF!/'True_Odds_Calculator_3-way'!C942-1)</f>
        <v>#NAME?</v>
      </c>
      <c r="K950" s="6" t="e">
        <f ca="1">IF('Log_working_3-way'!$D950="","",1/'True_Odds_Calculator_3-way'!A942+1/'True_Odds_Calculator_3-way'!B942+1/'True_Odds_Calculator_3-way'!C942-1)</f>
        <v>#NAME?</v>
      </c>
    </row>
    <row r="951" spans="4:11" x14ac:dyDescent="0.25">
      <c r="D951" t="e">
        <f ca="1">solve_for_c('True_Odds_Calculator_3-way'!A943,'True_Odds_Calculator_3-way'!B943,'True_Odds_Calculator_3-way'!C943,'Log_working_3-way'!B$1,'Log_working_3-way'!B$2)</f>
        <v>#NAME?</v>
      </c>
      <c r="F951" s="6" t="e">
        <f ca="1">IF('Log_working_3-way'!D951="","",1/'True_Odds_Calculator_3-way'!N943+1/'True_Odds_Calculator_3-way'!O943+1/'True_Odds_Calculator_3-way'!#REF!-1)</f>
        <v>#NAME?</v>
      </c>
      <c r="H951" s="6" t="e">
        <f ca="1">IF('Log_working_3-way'!$D951="","",'True_Odds_Calculator_3-way'!N943/'True_Odds_Calculator_3-way'!A943-1)</f>
        <v>#NAME?</v>
      </c>
      <c r="I951" s="6" t="e">
        <f ca="1">IF('Log_working_3-way'!$D951="","",'True_Odds_Calculator_3-way'!O943/'True_Odds_Calculator_3-way'!B943-1)</f>
        <v>#NAME?</v>
      </c>
      <c r="J951" s="6" t="e">
        <f ca="1">IF('Log_working_3-way'!$D951="","",'True_Odds_Calculator_3-way'!#REF!/'True_Odds_Calculator_3-way'!C943-1)</f>
        <v>#NAME?</v>
      </c>
      <c r="K951" s="6" t="e">
        <f ca="1">IF('Log_working_3-way'!$D951="","",1/'True_Odds_Calculator_3-way'!A943+1/'True_Odds_Calculator_3-way'!B943+1/'True_Odds_Calculator_3-way'!C943-1)</f>
        <v>#NAME?</v>
      </c>
    </row>
    <row r="952" spans="4:11" x14ac:dyDescent="0.25">
      <c r="D952" t="e">
        <f ca="1">solve_for_c('True_Odds_Calculator_3-way'!A944,'True_Odds_Calculator_3-way'!B944,'True_Odds_Calculator_3-way'!C944,'Log_working_3-way'!B$1,'Log_working_3-way'!B$2)</f>
        <v>#NAME?</v>
      </c>
      <c r="F952" s="6" t="e">
        <f ca="1">IF('Log_working_3-way'!D952="","",1/'True_Odds_Calculator_3-way'!N944+1/'True_Odds_Calculator_3-way'!O944+1/'True_Odds_Calculator_3-way'!#REF!-1)</f>
        <v>#NAME?</v>
      </c>
      <c r="H952" s="6" t="e">
        <f ca="1">IF('Log_working_3-way'!$D952="","",'True_Odds_Calculator_3-way'!N944/'True_Odds_Calculator_3-way'!A944-1)</f>
        <v>#NAME?</v>
      </c>
      <c r="I952" s="6" t="e">
        <f ca="1">IF('Log_working_3-way'!$D952="","",'True_Odds_Calculator_3-way'!O944/'True_Odds_Calculator_3-way'!B944-1)</f>
        <v>#NAME?</v>
      </c>
      <c r="J952" s="6" t="e">
        <f ca="1">IF('Log_working_3-way'!$D952="","",'True_Odds_Calculator_3-way'!#REF!/'True_Odds_Calculator_3-way'!C944-1)</f>
        <v>#NAME?</v>
      </c>
      <c r="K952" s="6" t="e">
        <f ca="1">IF('Log_working_3-way'!$D952="","",1/'True_Odds_Calculator_3-way'!A944+1/'True_Odds_Calculator_3-way'!B944+1/'True_Odds_Calculator_3-way'!C944-1)</f>
        <v>#NAME?</v>
      </c>
    </row>
    <row r="953" spans="4:11" x14ac:dyDescent="0.25">
      <c r="D953" t="e">
        <f ca="1">solve_for_c('True_Odds_Calculator_3-way'!A945,'True_Odds_Calculator_3-way'!B945,'True_Odds_Calculator_3-way'!C945,'Log_working_3-way'!B$1,'Log_working_3-way'!B$2)</f>
        <v>#NAME?</v>
      </c>
      <c r="F953" s="6" t="e">
        <f ca="1">IF('Log_working_3-way'!D953="","",1/'True_Odds_Calculator_3-way'!N945+1/'True_Odds_Calculator_3-way'!O945+1/'True_Odds_Calculator_3-way'!#REF!-1)</f>
        <v>#NAME?</v>
      </c>
      <c r="H953" s="6" t="e">
        <f ca="1">IF('Log_working_3-way'!$D953="","",'True_Odds_Calculator_3-way'!N945/'True_Odds_Calculator_3-way'!A945-1)</f>
        <v>#NAME?</v>
      </c>
      <c r="I953" s="6" t="e">
        <f ca="1">IF('Log_working_3-way'!$D953="","",'True_Odds_Calculator_3-way'!O945/'True_Odds_Calculator_3-way'!B945-1)</f>
        <v>#NAME?</v>
      </c>
      <c r="J953" s="6" t="e">
        <f ca="1">IF('Log_working_3-way'!$D953="","",'True_Odds_Calculator_3-way'!#REF!/'True_Odds_Calculator_3-way'!C945-1)</f>
        <v>#NAME?</v>
      </c>
      <c r="K953" s="6" t="e">
        <f ca="1">IF('Log_working_3-way'!$D953="","",1/'True_Odds_Calculator_3-way'!A945+1/'True_Odds_Calculator_3-way'!B945+1/'True_Odds_Calculator_3-way'!C945-1)</f>
        <v>#NAME?</v>
      </c>
    </row>
    <row r="954" spans="4:11" x14ac:dyDescent="0.25">
      <c r="D954" t="e">
        <f ca="1">solve_for_c('True_Odds_Calculator_3-way'!A946,'True_Odds_Calculator_3-way'!B946,'True_Odds_Calculator_3-way'!C946,'Log_working_3-way'!B$1,'Log_working_3-way'!B$2)</f>
        <v>#NAME?</v>
      </c>
      <c r="F954" s="6" t="e">
        <f ca="1">IF('Log_working_3-way'!D954="","",1/'True_Odds_Calculator_3-way'!N946+1/'True_Odds_Calculator_3-way'!O946+1/'True_Odds_Calculator_3-way'!#REF!-1)</f>
        <v>#NAME?</v>
      </c>
      <c r="H954" s="6" t="e">
        <f ca="1">IF('Log_working_3-way'!$D954="","",'True_Odds_Calculator_3-way'!N946/'True_Odds_Calculator_3-way'!A946-1)</f>
        <v>#NAME?</v>
      </c>
      <c r="I954" s="6" t="e">
        <f ca="1">IF('Log_working_3-way'!$D954="","",'True_Odds_Calculator_3-way'!O946/'True_Odds_Calculator_3-way'!B946-1)</f>
        <v>#NAME?</v>
      </c>
      <c r="J954" s="6" t="e">
        <f ca="1">IF('Log_working_3-way'!$D954="","",'True_Odds_Calculator_3-way'!#REF!/'True_Odds_Calculator_3-way'!C946-1)</f>
        <v>#NAME?</v>
      </c>
      <c r="K954" s="6" t="e">
        <f ca="1">IF('Log_working_3-way'!$D954="","",1/'True_Odds_Calculator_3-way'!A946+1/'True_Odds_Calculator_3-way'!B946+1/'True_Odds_Calculator_3-way'!C946-1)</f>
        <v>#NAME?</v>
      </c>
    </row>
    <row r="955" spans="4:11" x14ac:dyDescent="0.25">
      <c r="D955" t="e">
        <f ca="1">solve_for_c('True_Odds_Calculator_3-way'!A947,'True_Odds_Calculator_3-way'!B947,'True_Odds_Calculator_3-way'!C947,'Log_working_3-way'!B$1,'Log_working_3-way'!B$2)</f>
        <v>#NAME?</v>
      </c>
      <c r="F955" s="6" t="e">
        <f ca="1">IF('Log_working_3-way'!D955="","",1/'True_Odds_Calculator_3-way'!N947+1/'True_Odds_Calculator_3-way'!O947+1/'True_Odds_Calculator_3-way'!#REF!-1)</f>
        <v>#NAME?</v>
      </c>
      <c r="H955" s="6" t="e">
        <f ca="1">IF('Log_working_3-way'!$D955="","",'True_Odds_Calculator_3-way'!N947/'True_Odds_Calculator_3-way'!A947-1)</f>
        <v>#NAME?</v>
      </c>
      <c r="I955" s="6" t="e">
        <f ca="1">IF('Log_working_3-way'!$D955="","",'True_Odds_Calculator_3-way'!O947/'True_Odds_Calculator_3-way'!B947-1)</f>
        <v>#NAME?</v>
      </c>
      <c r="J955" s="6" t="e">
        <f ca="1">IF('Log_working_3-way'!$D955="","",'True_Odds_Calculator_3-way'!#REF!/'True_Odds_Calculator_3-way'!C947-1)</f>
        <v>#NAME?</v>
      </c>
      <c r="K955" s="6" t="e">
        <f ca="1">IF('Log_working_3-way'!$D955="","",1/'True_Odds_Calculator_3-way'!A947+1/'True_Odds_Calculator_3-way'!B947+1/'True_Odds_Calculator_3-way'!C947-1)</f>
        <v>#NAME?</v>
      </c>
    </row>
    <row r="956" spans="4:11" x14ac:dyDescent="0.25">
      <c r="D956" t="e">
        <f ca="1">solve_for_c('True_Odds_Calculator_3-way'!A948,'True_Odds_Calculator_3-way'!B948,'True_Odds_Calculator_3-way'!C948,'Log_working_3-way'!B$1,'Log_working_3-way'!B$2)</f>
        <v>#NAME?</v>
      </c>
      <c r="F956" s="6" t="e">
        <f ca="1">IF('Log_working_3-way'!D956="","",1/'True_Odds_Calculator_3-way'!N948+1/'True_Odds_Calculator_3-way'!O948+1/'True_Odds_Calculator_3-way'!#REF!-1)</f>
        <v>#NAME?</v>
      </c>
      <c r="H956" s="6" t="e">
        <f ca="1">IF('Log_working_3-way'!$D956="","",'True_Odds_Calculator_3-way'!N948/'True_Odds_Calculator_3-way'!A948-1)</f>
        <v>#NAME?</v>
      </c>
      <c r="I956" s="6" t="e">
        <f ca="1">IF('Log_working_3-way'!$D956="","",'True_Odds_Calculator_3-way'!O948/'True_Odds_Calculator_3-way'!B948-1)</f>
        <v>#NAME?</v>
      </c>
      <c r="J956" s="6" t="e">
        <f ca="1">IF('Log_working_3-way'!$D956="","",'True_Odds_Calculator_3-way'!#REF!/'True_Odds_Calculator_3-way'!C948-1)</f>
        <v>#NAME?</v>
      </c>
      <c r="K956" s="6" t="e">
        <f ca="1">IF('Log_working_3-way'!$D956="","",1/'True_Odds_Calculator_3-way'!A948+1/'True_Odds_Calculator_3-way'!B948+1/'True_Odds_Calculator_3-way'!C948-1)</f>
        <v>#NAME?</v>
      </c>
    </row>
    <row r="957" spans="4:11" x14ac:dyDescent="0.25">
      <c r="D957" t="e">
        <f ca="1">solve_for_c('True_Odds_Calculator_3-way'!A949,'True_Odds_Calculator_3-way'!B949,'True_Odds_Calculator_3-way'!C949,'Log_working_3-way'!B$1,'Log_working_3-way'!B$2)</f>
        <v>#NAME?</v>
      </c>
      <c r="F957" s="6" t="e">
        <f ca="1">IF('Log_working_3-way'!D957="","",1/'True_Odds_Calculator_3-way'!N949+1/'True_Odds_Calculator_3-way'!O949+1/'True_Odds_Calculator_3-way'!#REF!-1)</f>
        <v>#NAME?</v>
      </c>
      <c r="H957" s="6" t="e">
        <f ca="1">IF('Log_working_3-way'!$D957="","",'True_Odds_Calculator_3-way'!N949/'True_Odds_Calculator_3-way'!A949-1)</f>
        <v>#NAME?</v>
      </c>
      <c r="I957" s="6" t="e">
        <f ca="1">IF('Log_working_3-way'!$D957="","",'True_Odds_Calculator_3-way'!O949/'True_Odds_Calculator_3-way'!B949-1)</f>
        <v>#NAME?</v>
      </c>
      <c r="J957" s="6" t="e">
        <f ca="1">IF('Log_working_3-way'!$D957="","",'True_Odds_Calculator_3-way'!#REF!/'True_Odds_Calculator_3-way'!C949-1)</f>
        <v>#NAME?</v>
      </c>
      <c r="K957" s="6" t="e">
        <f ca="1">IF('Log_working_3-way'!$D957="","",1/'True_Odds_Calculator_3-way'!A949+1/'True_Odds_Calculator_3-way'!B949+1/'True_Odds_Calculator_3-way'!C949-1)</f>
        <v>#NAME?</v>
      </c>
    </row>
    <row r="958" spans="4:11" x14ac:dyDescent="0.25">
      <c r="D958" t="e">
        <f ca="1">solve_for_c('True_Odds_Calculator_3-way'!A950,'True_Odds_Calculator_3-way'!B950,'True_Odds_Calculator_3-way'!C950,'Log_working_3-way'!B$1,'Log_working_3-way'!B$2)</f>
        <v>#NAME?</v>
      </c>
      <c r="F958" s="6" t="e">
        <f ca="1">IF('Log_working_3-way'!D958="","",1/'True_Odds_Calculator_3-way'!N950+1/'True_Odds_Calculator_3-way'!O950+1/'True_Odds_Calculator_3-way'!#REF!-1)</f>
        <v>#NAME?</v>
      </c>
      <c r="H958" s="6" t="e">
        <f ca="1">IF('Log_working_3-way'!$D958="","",'True_Odds_Calculator_3-way'!N950/'True_Odds_Calculator_3-way'!A950-1)</f>
        <v>#NAME?</v>
      </c>
      <c r="I958" s="6" t="e">
        <f ca="1">IF('Log_working_3-way'!$D958="","",'True_Odds_Calculator_3-way'!O950/'True_Odds_Calculator_3-way'!B950-1)</f>
        <v>#NAME?</v>
      </c>
      <c r="J958" s="6" t="e">
        <f ca="1">IF('Log_working_3-way'!$D958="","",'True_Odds_Calculator_3-way'!#REF!/'True_Odds_Calculator_3-way'!C950-1)</f>
        <v>#NAME?</v>
      </c>
      <c r="K958" s="6" t="e">
        <f ca="1">IF('Log_working_3-way'!$D958="","",1/'True_Odds_Calculator_3-way'!A950+1/'True_Odds_Calculator_3-way'!B950+1/'True_Odds_Calculator_3-way'!C950-1)</f>
        <v>#NAME?</v>
      </c>
    </row>
    <row r="959" spans="4:11" x14ac:dyDescent="0.25">
      <c r="D959" t="e">
        <f ca="1">solve_for_c('True_Odds_Calculator_3-way'!A951,'True_Odds_Calculator_3-way'!B951,'True_Odds_Calculator_3-way'!C951,'Log_working_3-way'!B$1,'Log_working_3-way'!B$2)</f>
        <v>#NAME?</v>
      </c>
      <c r="F959" s="6" t="e">
        <f ca="1">IF('Log_working_3-way'!D959="","",1/'True_Odds_Calculator_3-way'!N951+1/'True_Odds_Calculator_3-way'!O951+1/'True_Odds_Calculator_3-way'!#REF!-1)</f>
        <v>#NAME?</v>
      </c>
      <c r="H959" s="6" t="e">
        <f ca="1">IF('Log_working_3-way'!$D959="","",'True_Odds_Calculator_3-way'!N951/'True_Odds_Calculator_3-way'!A951-1)</f>
        <v>#NAME?</v>
      </c>
      <c r="I959" s="6" t="e">
        <f ca="1">IF('Log_working_3-way'!$D959="","",'True_Odds_Calculator_3-way'!O951/'True_Odds_Calculator_3-way'!B951-1)</f>
        <v>#NAME?</v>
      </c>
      <c r="J959" s="6" t="e">
        <f ca="1">IF('Log_working_3-way'!$D959="","",'True_Odds_Calculator_3-way'!#REF!/'True_Odds_Calculator_3-way'!C951-1)</f>
        <v>#NAME?</v>
      </c>
      <c r="K959" s="6" t="e">
        <f ca="1">IF('Log_working_3-way'!$D959="","",1/'True_Odds_Calculator_3-way'!A951+1/'True_Odds_Calculator_3-way'!B951+1/'True_Odds_Calculator_3-way'!C951-1)</f>
        <v>#NAME?</v>
      </c>
    </row>
    <row r="960" spans="4:11" x14ac:dyDescent="0.25">
      <c r="D960" t="e">
        <f ca="1">solve_for_c('True_Odds_Calculator_3-way'!A952,'True_Odds_Calculator_3-way'!B952,'True_Odds_Calculator_3-way'!C952,'Log_working_3-way'!B$1,'Log_working_3-way'!B$2)</f>
        <v>#NAME?</v>
      </c>
      <c r="F960" s="6" t="e">
        <f ca="1">IF('Log_working_3-way'!D960="","",1/'True_Odds_Calculator_3-way'!N952+1/'True_Odds_Calculator_3-way'!O952+1/'True_Odds_Calculator_3-way'!#REF!-1)</f>
        <v>#NAME?</v>
      </c>
      <c r="H960" s="6" t="e">
        <f ca="1">IF('Log_working_3-way'!$D960="","",'True_Odds_Calculator_3-way'!N952/'True_Odds_Calculator_3-way'!A952-1)</f>
        <v>#NAME?</v>
      </c>
      <c r="I960" s="6" t="e">
        <f ca="1">IF('Log_working_3-way'!$D960="","",'True_Odds_Calculator_3-way'!O952/'True_Odds_Calculator_3-way'!B952-1)</f>
        <v>#NAME?</v>
      </c>
      <c r="J960" s="6" t="e">
        <f ca="1">IF('Log_working_3-way'!$D960="","",'True_Odds_Calculator_3-way'!#REF!/'True_Odds_Calculator_3-way'!C952-1)</f>
        <v>#NAME?</v>
      </c>
      <c r="K960" s="6" t="e">
        <f ca="1">IF('Log_working_3-way'!$D960="","",1/'True_Odds_Calculator_3-way'!A952+1/'True_Odds_Calculator_3-way'!B952+1/'True_Odds_Calculator_3-way'!C952-1)</f>
        <v>#NAME?</v>
      </c>
    </row>
    <row r="961" spans="4:11" x14ac:dyDescent="0.25">
      <c r="D961" t="e">
        <f ca="1">solve_for_c('True_Odds_Calculator_3-way'!A953,'True_Odds_Calculator_3-way'!B953,'True_Odds_Calculator_3-way'!C953,'Log_working_3-way'!B$1,'Log_working_3-way'!B$2)</f>
        <v>#NAME?</v>
      </c>
      <c r="F961" s="6" t="e">
        <f ca="1">IF('Log_working_3-way'!D961="","",1/'True_Odds_Calculator_3-way'!N953+1/'True_Odds_Calculator_3-way'!O953+1/'True_Odds_Calculator_3-way'!#REF!-1)</f>
        <v>#NAME?</v>
      </c>
      <c r="H961" s="6" t="e">
        <f ca="1">IF('Log_working_3-way'!$D961="","",'True_Odds_Calculator_3-way'!N953/'True_Odds_Calculator_3-way'!A953-1)</f>
        <v>#NAME?</v>
      </c>
      <c r="I961" s="6" t="e">
        <f ca="1">IF('Log_working_3-way'!$D961="","",'True_Odds_Calculator_3-way'!O953/'True_Odds_Calculator_3-way'!B953-1)</f>
        <v>#NAME?</v>
      </c>
      <c r="J961" s="6" t="e">
        <f ca="1">IF('Log_working_3-way'!$D961="","",'True_Odds_Calculator_3-way'!#REF!/'True_Odds_Calculator_3-way'!C953-1)</f>
        <v>#NAME?</v>
      </c>
      <c r="K961" s="6" t="e">
        <f ca="1">IF('Log_working_3-way'!$D961="","",1/'True_Odds_Calculator_3-way'!A953+1/'True_Odds_Calculator_3-way'!B953+1/'True_Odds_Calculator_3-way'!C953-1)</f>
        <v>#NAME?</v>
      </c>
    </row>
    <row r="962" spans="4:11" x14ac:dyDescent="0.25">
      <c r="D962" t="e">
        <f ca="1">solve_for_c('True_Odds_Calculator_3-way'!A954,'True_Odds_Calculator_3-way'!B954,'True_Odds_Calculator_3-way'!C954,'Log_working_3-way'!B$1,'Log_working_3-way'!B$2)</f>
        <v>#NAME?</v>
      </c>
      <c r="F962" s="6" t="e">
        <f ca="1">IF('Log_working_3-way'!D962="","",1/'True_Odds_Calculator_3-way'!N954+1/'True_Odds_Calculator_3-way'!O954+1/'True_Odds_Calculator_3-way'!#REF!-1)</f>
        <v>#NAME?</v>
      </c>
      <c r="H962" s="6" t="e">
        <f ca="1">IF('Log_working_3-way'!$D962="","",'True_Odds_Calculator_3-way'!N954/'True_Odds_Calculator_3-way'!A954-1)</f>
        <v>#NAME?</v>
      </c>
      <c r="I962" s="6" t="e">
        <f ca="1">IF('Log_working_3-way'!$D962="","",'True_Odds_Calculator_3-way'!O954/'True_Odds_Calculator_3-way'!B954-1)</f>
        <v>#NAME?</v>
      </c>
      <c r="J962" s="6" t="e">
        <f ca="1">IF('Log_working_3-way'!$D962="","",'True_Odds_Calculator_3-way'!#REF!/'True_Odds_Calculator_3-way'!C954-1)</f>
        <v>#NAME?</v>
      </c>
      <c r="K962" s="6" t="e">
        <f ca="1">IF('Log_working_3-way'!$D962="","",1/'True_Odds_Calculator_3-way'!A954+1/'True_Odds_Calculator_3-way'!B954+1/'True_Odds_Calculator_3-way'!C954-1)</f>
        <v>#NAME?</v>
      </c>
    </row>
    <row r="963" spans="4:11" x14ac:dyDescent="0.25">
      <c r="D963" t="e">
        <f ca="1">solve_for_c('True_Odds_Calculator_3-way'!A955,'True_Odds_Calculator_3-way'!B955,'True_Odds_Calculator_3-way'!C955,'Log_working_3-way'!B$1,'Log_working_3-way'!B$2)</f>
        <v>#NAME?</v>
      </c>
      <c r="F963" s="6" t="e">
        <f ca="1">IF('Log_working_3-way'!D963="","",1/'True_Odds_Calculator_3-way'!N955+1/'True_Odds_Calculator_3-way'!O955+1/'True_Odds_Calculator_3-way'!#REF!-1)</f>
        <v>#NAME?</v>
      </c>
      <c r="H963" s="6" t="e">
        <f ca="1">IF('Log_working_3-way'!$D963="","",'True_Odds_Calculator_3-way'!N955/'True_Odds_Calculator_3-way'!A955-1)</f>
        <v>#NAME?</v>
      </c>
      <c r="I963" s="6" t="e">
        <f ca="1">IF('Log_working_3-way'!$D963="","",'True_Odds_Calculator_3-way'!O955/'True_Odds_Calculator_3-way'!B955-1)</f>
        <v>#NAME?</v>
      </c>
      <c r="J963" s="6" t="e">
        <f ca="1">IF('Log_working_3-way'!$D963="","",'True_Odds_Calculator_3-way'!#REF!/'True_Odds_Calculator_3-way'!C955-1)</f>
        <v>#NAME?</v>
      </c>
      <c r="K963" s="6" t="e">
        <f ca="1">IF('Log_working_3-way'!$D963="","",1/'True_Odds_Calculator_3-way'!A955+1/'True_Odds_Calculator_3-way'!B955+1/'True_Odds_Calculator_3-way'!C955-1)</f>
        <v>#NAME?</v>
      </c>
    </row>
    <row r="964" spans="4:11" x14ac:dyDescent="0.25">
      <c r="D964" t="e">
        <f ca="1">solve_for_c('True_Odds_Calculator_3-way'!A956,'True_Odds_Calculator_3-way'!B956,'True_Odds_Calculator_3-way'!C956,'Log_working_3-way'!B$1,'Log_working_3-way'!B$2)</f>
        <v>#NAME?</v>
      </c>
      <c r="F964" s="6" t="e">
        <f ca="1">IF('Log_working_3-way'!D964="","",1/'True_Odds_Calculator_3-way'!N956+1/'True_Odds_Calculator_3-way'!O956+1/'True_Odds_Calculator_3-way'!#REF!-1)</f>
        <v>#NAME?</v>
      </c>
      <c r="H964" s="6" t="e">
        <f ca="1">IF('Log_working_3-way'!$D964="","",'True_Odds_Calculator_3-way'!N956/'True_Odds_Calculator_3-way'!A956-1)</f>
        <v>#NAME?</v>
      </c>
      <c r="I964" s="6" t="e">
        <f ca="1">IF('Log_working_3-way'!$D964="","",'True_Odds_Calculator_3-way'!O956/'True_Odds_Calculator_3-way'!B956-1)</f>
        <v>#NAME?</v>
      </c>
      <c r="J964" s="6" t="e">
        <f ca="1">IF('Log_working_3-way'!$D964="","",'True_Odds_Calculator_3-way'!#REF!/'True_Odds_Calculator_3-way'!C956-1)</f>
        <v>#NAME?</v>
      </c>
      <c r="K964" s="6" t="e">
        <f ca="1">IF('Log_working_3-way'!$D964="","",1/'True_Odds_Calculator_3-way'!A956+1/'True_Odds_Calculator_3-way'!B956+1/'True_Odds_Calculator_3-way'!C956-1)</f>
        <v>#NAME?</v>
      </c>
    </row>
    <row r="965" spans="4:11" x14ac:dyDescent="0.25">
      <c r="D965" t="e">
        <f ca="1">solve_for_c('True_Odds_Calculator_3-way'!A957,'True_Odds_Calculator_3-way'!B957,'True_Odds_Calculator_3-way'!C957,'Log_working_3-way'!B$1,'Log_working_3-way'!B$2)</f>
        <v>#NAME?</v>
      </c>
      <c r="F965" s="6" t="e">
        <f ca="1">IF('Log_working_3-way'!D965="","",1/'True_Odds_Calculator_3-way'!N957+1/'True_Odds_Calculator_3-way'!O957+1/'True_Odds_Calculator_3-way'!#REF!-1)</f>
        <v>#NAME?</v>
      </c>
      <c r="H965" s="6" t="e">
        <f ca="1">IF('Log_working_3-way'!$D965="","",'True_Odds_Calculator_3-way'!N957/'True_Odds_Calculator_3-way'!A957-1)</f>
        <v>#NAME?</v>
      </c>
      <c r="I965" s="6" t="e">
        <f ca="1">IF('Log_working_3-way'!$D965="","",'True_Odds_Calculator_3-way'!O957/'True_Odds_Calculator_3-way'!B957-1)</f>
        <v>#NAME?</v>
      </c>
      <c r="J965" s="6" t="e">
        <f ca="1">IF('Log_working_3-way'!$D965="","",'True_Odds_Calculator_3-way'!#REF!/'True_Odds_Calculator_3-way'!C957-1)</f>
        <v>#NAME?</v>
      </c>
      <c r="K965" s="6" t="e">
        <f ca="1">IF('Log_working_3-way'!$D965="","",1/'True_Odds_Calculator_3-way'!A957+1/'True_Odds_Calculator_3-way'!B957+1/'True_Odds_Calculator_3-way'!C957-1)</f>
        <v>#NAME?</v>
      </c>
    </row>
    <row r="966" spans="4:11" x14ac:dyDescent="0.25">
      <c r="D966" t="e">
        <f ca="1">solve_for_c('True_Odds_Calculator_3-way'!A958,'True_Odds_Calculator_3-way'!B958,'True_Odds_Calculator_3-way'!C958,'Log_working_3-way'!B$1,'Log_working_3-way'!B$2)</f>
        <v>#NAME?</v>
      </c>
      <c r="F966" s="6" t="e">
        <f ca="1">IF('Log_working_3-way'!D966="","",1/'True_Odds_Calculator_3-way'!N958+1/'True_Odds_Calculator_3-way'!O958+1/'True_Odds_Calculator_3-way'!#REF!-1)</f>
        <v>#NAME?</v>
      </c>
      <c r="H966" s="6" t="e">
        <f ca="1">IF('Log_working_3-way'!$D966="","",'True_Odds_Calculator_3-way'!N958/'True_Odds_Calculator_3-way'!A958-1)</f>
        <v>#NAME?</v>
      </c>
      <c r="I966" s="6" t="e">
        <f ca="1">IF('Log_working_3-way'!$D966="","",'True_Odds_Calculator_3-way'!O958/'True_Odds_Calculator_3-way'!B958-1)</f>
        <v>#NAME?</v>
      </c>
      <c r="J966" s="6" t="e">
        <f ca="1">IF('Log_working_3-way'!$D966="","",'True_Odds_Calculator_3-way'!#REF!/'True_Odds_Calculator_3-way'!C958-1)</f>
        <v>#NAME?</v>
      </c>
      <c r="K966" s="6" t="e">
        <f ca="1">IF('Log_working_3-way'!$D966="","",1/'True_Odds_Calculator_3-way'!A958+1/'True_Odds_Calculator_3-way'!B958+1/'True_Odds_Calculator_3-way'!C958-1)</f>
        <v>#NAME?</v>
      </c>
    </row>
    <row r="967" spans="4:11" x14ac:dyDescent="0.25">
      <c r="D967" t="e">
        <f ca="1">solve_for_c('True_Odds_Calculator_3-way'!A959,'True_Odds_Calculator_3-way'!B959,'True_Odds_Calculator_3-way'!C959,'Log_working_3-way'!B$1,'Log_working_3-way'!B$2)</f>
        <v>#NAME?</v>
      </c>
      <c r="F967" s="6" t="e">
        <f ca="1">IF('Log_working_3-way'!D967="","",1/'True_Odds_Calculator_3-way'!N959+1/'True_Odds_Calculator_3-way'!O959+1/'True_Odds_Calculator_3-way'!#REF!-1)</f>
        <v>#NAME?</v>
      </c>
      <c r="H967" s="6" t="e">
        <f ca="1">IF('Log_working_3-way'!$D967="","",'True_Odds_Calculator_3-way'!N959/'True_Odds_Calculator_3-way'!A959-1)</f>
        <v>#NAME?</v>
      </c>
      <c r="I967" s="6" t="e">
        <f ca="1">IF('Log_working_3-way'!$D967="","",'True_Odds_Calculator_3-way'!O959/'True_Odds_Calculator_3-way'!B959-1)</f>
        <v>#NAME?</v>
      </c>
      <c r="J967" s="6" t="e">
        <f ca="1">IF('Log_working_3-way'!$D967="","",'True_Odds_Calculator_3-way'!#REF!/'True_Odds_Calculator_3-way'!C959-1)</f>
        <v>#NAME?</v>
      </c>
      <c r="K967" s="6" t="e">
        <f ca="1">IF('Log_working_3-way'!$D967="","",1/'True_Odds_Calculator_3-way'!A959+1/'True_Odds_Calculator_3-way'!B959+1/'True_Odds_Calculator_3-way'!C959-1)</f>
        <v>#NAME?</v>
      </c>
    </row>
    <row r="968" spans="4:11" x14ac:dyDescent="0.25">
      <c r="D968" t="e">
        <f ca="1">solve_for_c('True_Odds_Calculator_3-way'!A960,'True_Odds_Calculator_3-way'!B960,'True_Odds_Calculator_3-way'!C960,'Log_working_3-way'!B$1,'Log_working_3-way'!B$2)</f>
        <v>#NAME?</v>
      </c>
      <c r="F968" s="6" t="e">
        <f ca="1">IF('Log_working_3-way'!D968="","",1/'True_Odds_Calculator_3-way'!N960+1/'True_Odds_Calculator_3-way'!O960+1/'True_Odds_Calculator_3-way'!#REF!-1)</f>
        <v>#NAME?</v>
      </c>
      <c r="H968" s="6" t="e">
        <f ca="1">IF('Log_working_3-way'!$D968="","",'True_Odds_Calculator_3-way'!N960/'True_Odds_Calculator_3-way'!A960-1)</f>
        <v>#NAME?</v>
      </c>
      <c r="I968" s="6" t="e">
        <f ca="1">IF('Log_working_3-way'!$D968="","",'True_Odds_Calculator_3-way'!O960/'True_Odds_Calculator_3-way'!B960-1)</f>
        <v>#NAME?</v>
      </c>
      <c r="J968" s="6" t="e">
        <f ca="1">IF('Log_working_3-way'!$D968="","",'True_Odds_Calculator_3-way'!#REF!/'True_Odds_Calculator_3-way'!C960-1)</f>
        <v>#NAME?</v>
      </c>
      <c r="K968" s="6" t="e">
        <f ca="1">IF('Log_working_3-way'!$D968="","",1/'True_Odds_Calculator_3-way'!A960+1/'True_Odds_Calculator_3-way'!B960+1/'True_Odds_Calculator_3-way'!C960-1)</f>
        <v>#NAME?</v>
      </c>
    </row>
    <row r="969" spans="4:11" x14ac:dyDescent="0.25">
      <c r="D969" t="e">
        <f ca="1">solve_for_c('True_Odds_Calculator_3-way'!A961,'True_Odds_Calculator_3-way'!B961,'True_Odds_Calculator_3-way'!C961,'Log_working_3-way'!B$1,'Log_working_3-way'!B$2)</f>
        <v>#NAME?</v>
      </c>
      <c r="F969" s="6" t="e">
        <f ca="1">IF('Log_working_3-way'!D969="","",1/'True_Odds_Calculator_3-way'!N961+1/'True_Odds_Calculator_3-way'!O961+1/'True_Odds_Calculator_3-way'!#REF!-1)</f>
        <v>#NAME?</v>
      </c>
      <c r="H969" s="6" t="e">
        <f ca="1">IF('Log_working_3-way'!$D969="","",'True_Odds_Calculator_3-way'!N961/'True_Odds_Calculator_3-way'!A961-1)</f>
        <v>#NAME?</v>
      </c>
      <c r="I969" s="6" t="e">
        <f ca="1">IF('Log_working_3-way'!$D969="","",'True_Odds_Calculator_3-way'!O961/'True_Odds_Calculator_3-way'!B961-1)</f>
        <v>#NAME?</v>
      </c>
      <c r="J969" s="6" t="e">
        <f ca="1">IF('Log_working_3-way'!$D969="","",'True_Odds_Calculator_3-way'!#REF!/'True_Odds_Calculator_3-way'!C961-1)</f>
        <v>#NAME?</v>
      </c>
      <c r="K969" s="6" t="e">
        <f ca="1">IF('Log_working_3-way'!$D969="","",1/'True_Odds_Calculator_3-way'!A961+1/'True_Odds_Calculator_3-way'!B961+1/'True_Odds_Calculator_3-way'!C961-1)</f>
        <v>#NAME?</v>
      </c>
    </row>
    <row r="970" spans="4:11" x14ac:dyDescent="0.25">
      <c r="D970" t="e">
        <f ca="1">solve_for_c('True_Odds_Calculator_3-way'!A962,'True_Odds_Calculator_3-way'!B962,'True_Odds_Calculator_3-way'!C962,'Log_working_3-way'!B$1,'Log_working_3-way'!B$2)</f>
        <v>#NAME?</v>
      </c>
      <c r="F970" s="6" t="e">
        <f ca="1">IF('Log_working_3-way'!D970="","",1/'True_Odds_Calculator_3-way'!N962+1/'True_Odds_Calculator_3-way'!O962+1/'True_Odds_Calculator_3-way'!#REF!-1)</f>
        <v>#NAME?</v>
      </c>
      <c r="H970" s="6" t="e">
        <f ca="1">IF('Log_working_3-way'!$D970="","",'True_Odds_Calculator_3-way'!N962/'True_Odds_Calculator_3-way'!A962-1)</f>
        <v>#NAME?</v>
      </c>
      <c r="I970" s="6" t="e">
        <f ca="1">IF('Log_working_3-way'!$D970="","",'True_Odds_Calculator_3-way'!O962/'True_Odds_Calculator_3-way'!B962-1)</f>
        <v>#NAME?</v>
      </c>
      <c r="J970" s="6" t="e">
        <f ca="1">IF('Log_working_3-way'!$D970="","",'True_Odds_Calculator_3-way'!#REF!/'True_Odds_Calculator_3-way'!C962-1)</f>
        <v>#NAME?</v>
      </c>
      <c r="K970" s="6" t="e">
        <f ca="1">IF('Log_working_3-way'!$D970="","",1/'True_Odds_Calculator_3-way'!A962+1/'True_Odds_Calculator_3-way'!B962+1/'True_Odds_Calculator_3-way'!C962-1)</f>
        <v>#NAME?</v>
      </c>
    </row>
    <row r="971" spans="4:11" x14ac:dyDescent="0.25">
      <c r="D971" t="e">
        <f ca="1">solve_for_c('True_Odds_Calculator_3-way'!A963,'True_Odds_Calculator_3-way'!B963,'True_Odds_Calculator_3-way'!C963,'Log_working_3-way'!B$1,'Log_working_3-way'!B$2)</f>
        <v>#NAME?</v>
      </c>
      <c r="F971" s="6" t="e">
        <f ca="1">IF('Log_working_3-way'!D971="","",1/'True_Odds_Calculator_3-way'!N963+1/'True_Odds_Calculator_3-way'!O963+1/'True_Odds_Calculator_3-way'!#REF!-1)</f>
        <v>#NAME?</v>
      </c>
      <c r="H971" s="6" t="e">
        <f ca="1">IF('Log_working_3-way'!$D971="","",'True_Odds_Calculator_3-way'!N963/'True_Odds_Calculator_3-way'!A963-1)</f>
        <v>#NAME?</v>
      </c>
      <c r="I971" s="6" t="e">
        <f ca="1">IF('Log_working_3-way'!$D971="","",'True_Odds_Calculator_3-way'!O963/'True_Odds_Calculator_3-way'!B963-1)</f>
        <v>#NAME?</v>
      </c>
      <c r="J971" s="6" t="e">
        <f ca="1">IF('Log_working_3-way'!$D971="","",'True_Odds_Calculator_3-way'!#REF!/'True_Odds_Calculator_3-way'!C963-1)</f>
        <v>#NAME?</v>
      </c>
      <c r="K971" s="6" t="e">
        <f ca="1">IF('Log_working_3-way'!$D971="","",1/'True_Odds_Calculator_3-way'!A963+1/'True_Odds_Calculator_3-way'!B963+1/'True_Odds_Calculator_3-way'!C963-1)</f>
        <v>#NAME?</v>
      </c>
    </row>
    <row r="972" spans="4:11" x14ac:dyDescent="0.25">
      <c r="D972" t="e">
        <f ca="1">solve_for_c('True_Odds_Calculator_3-way'!A964,'True_Odds_Calculator_3-way'!B964,'True_Odds_Calculator_3-way'!C964,'Log_working_3-way'!B$1,'Log_working_3-way'!B$2)</f>
        <v>#NAME?</v>
      </c>
      <c r="F972" s="6" t="e">
        <f ca="1">IF('Log_working_3-way'!D972="","",1/'True_Odds_Calculator_3-way'!N964+1/'True_Odds_Calculator_3-way'!O964+1/'True_Odds_Calculator_3-way'!#REF!-1)</f>
        <v>#NAME?</v>
      </c>
      <c r="H972" s="6" t="e">
        <f ca="1">IF('Log_working_3-way'!$D972="","",'True_Odds_Calculator_3-way'!N964/'True_Odds_Calculator_3-way'!A964-1)</f>
        <v>#NAME?</v>
      </c>
      <c r="I972" s="6" t="e">
        <f ca="1">IF('Log_working_3-way'!$D972="","",'True_Odds_Calculator_3-way'!O964/'True_Odds_Calculator_3-way'!B964-1)</f>
        <v>#NAME?</v>
      </c>
      <c r="J972" s="6" t="e">
        <f ca="1">IF('Log_working_3-way'!$D972="","",'True_Odds_Calculator_3-way'!#REF!/'True_Odds_Calculator_3-way'!C964-1)</f>
        <v>#NAME?</v>
      </c>
      <c r="K972" s="6" t="e">
        <f ca="1">IF('Log_working_3-way'!$D972="","",1/'True_Odds_Calculator_3-way'!A964+1/'True_Odds_Calculator_3-way'!B964+1/'True_Odds_Calculator_3-way'!C964-1)</f>
        <v>#NAME?</v>
      </c>
    </row>
    <row r="973" spans="4:11" x14ac:dyDescent="0.25">
      <c r="D973" t="e">
        <f ca="1">solve_for_c('True_Odds_Calculator_3-way'!A965,'True_Odds_Calculator_3-way'!B965,'True_Odds_Calculator_3-way'!C965,'Log_working_3-way'!B$1,'Log_working_3-way'!B$2)</f>
        <v>#NAME?</v>
      </c>
      <c r="F973" s="6" t="e">
        <f ca="1">IF('Log_working_3-way'!D973="","",1/'True_Odds_Calculator_3-way'!N965+1/'True_Odds_Calculator_3-way'!O965+1/'True_Odds_Calculator_3-way'!#REF!-1)</f>
        <v>#NAME?</v>
      </c>
      <c r="H973" s="6" t="e">
        <f ca="1">IF('Log_working_3-way'!$D973="","",'True_Odds_Calculator_3-way'!N965/'True_Odds_Calculator_3-way'!A965-1)</f>
        <v>#NAME?</v>
      </c>
      <c r="I973" s="6" t="e">
        <f ca="1">IF('Log_working_3-way'!$D973="","",'True_Odds_Calculator_3-way'!O965/'True_Odds_Calculator_3-way'!B965-1)</f>
        <v>#NAME?</v>
      </c>
      <c r="J973" s="6" t="e">
        <f ca="1">IF('Log_working_3-way'!$D973="","",'True_Odds_Calculator_3-way'!#REF!/'True_Odds_Calculator_3-way'!C965-1)</f>
        <v>#NAME?</v>
      </c>
      <c r="K973" s="6" t="e">
        <f ca="1">IF('Log_working_3-way'!$D973="","",1/'True_Odds_Calculator_3-way'!A965+1/'True_Odds_Calculator_3-way'!B965+1/'True_Odds_Calculator_3-way'!C965-1)</f>
        <v>#NAME?</v>
      </c>
    </row>
    <row r="974" spans="4:11" x14ac:dyDescent="0.25">
      <c r="D974" t="e">
        <f ca="1">solve_for_c('True_Odds_Calculator_3-way'!A966,'True_Odds_Calculator_3-way'!B966,'True_Odds_Calculator_3-way'!C966,'Log_working_3-way'!B$1,'Log_working_3-way'!B$2)</f>
        <v>#NAME?</v>
      </c>
      <c r="F974" s="6" t="e">
        <f ca="1">IF('Log_working_3-way'!D974="","",1/'True_Odds_Calculator_3-way'!N966+1/'True_Odds_Calculator_3-way'!O966+1/'True_Odds_Calculator_3-way'!#REF!-1)</f>
        <v>#NAME?</v>
      </c>
      <c r="H974" s="6" t="e">
        <f ca="1">IF('Log_working_3-way'!$D974="","",'True_Odds_Calculator_3-way'!N966/'True_Odds_Calculator_3-way'!A966-1)</f>
        <v>#NAME?</v>
      </c>
      <c r="I974" s="6" t="e">
        <f ca="1">IF('Log_working_3-way'!$D974="","",'True_Odds_Calculator_3-way'!O966/'True_Odds_Calculator_3-way'!B966-1)</f>
        <v>#NAME?</v>
      </c>
      <c r="J974" s="6" t="e">
        <f ca="1">IF('Log_working_3-way'!$D974="","",'True_Odds_Calculator_3-way'!#REF!/'True_Odds_Calculator_3-way'!C966-1)</f>
        <v>#NAME?</v>
      </c>
      <c r="K974" s="6" t="e">
        <f ca="1">IF('Log_working_3-way'!$D974="","",1/'True_Odds_Calculator_3-way'!A966+1/'True_Odds_Calculator_3-way'!B966+1/'True_Odds_Calculator_3-way'!C966-1)</f>
        <v>#NAME?</v>
      </c>
    </row>
    <row r="975" spans="4:11" x14ac:dyDescent="0.25">
      <c r="D975" t="e">
        <f ca="1">solve_for_c('True_Odds_Calculator_3-way'!A967,'True_Odds_Calculator_3-way'!B967,'True_Odds_Calculator_3-way'!C967,'Log_working_3-way'!B$1,'Log_working_3-way'!B$2)</f>
        <v>#NAME?</v>
      </c>
      <c r="F975" s="6" t="e">
        <f ca="1">IF('Log_working_3-way'!D975="","",1/'True_Odds_Calculator_3-way'!N967+1/'True_Odds_Calculator_3-way'!O967+1/'True_Odds_Calculator_3-way'!#REF!-1)</f>
        <v>#NAME?</v>
      </c>
      <c r="H975" s="6" t="e">
        <f ca="1">IF('Log_working_3-way'!$D975="","",'True_Odds_Calculator_3-way'!N967/'True_Odds_Calculator_3-way'!A967-1)</f>
        <v>#NAME?</v>
      </c>
      <c r="I975" s="6" t="e">
        <f ca="1">IF('Log_working_3-way'!$D975="","",'True_Odds_Calculator_3-way'!O967/'True_Odds_Calculator_3-way'!B967-1)</f>
        <v>#NAME?</v>
      </c>
      <c r="J975" s="6" t="e">
        <f ca="1">IF('Log_working_3-way'!$D975="","",'True_Odds_Calculator_3-way'!#REF!/'True_Odds_Calculator_3-way'!C967-1)</f>
        <v>#NAME?</v>
      </c>
      <c r="K975" s="6" t="e">
        <f ca="1">IF('Log_working_3-way'!$D975="","",1/'True_Odds_Calculator_3-way'!A967+1/'True_Odds_Calculator_3-way'!B967+1/'True_Odds_Calculator_3-way'!C967-1)</f>
        <v>#NAME?</v>
      </c>
    </row>
    <row r="976" spans="4:11" x14ac:dyDescent="0.25">
      <c r="D976" t="e">
        <f ca="1">solve_for_c('True_Odds_Calculator_3-way'!A968,'True_Odds_Calculator_3-way'!B968,'True_Odds_Calculator_3-way'!C968,'Log_working_3-way'!B$1,'Log_working_3-way'!B$2)</f>
        <v>#NAME?</v>
      </c>
      <c r="F976" s="6" t="e">
        <f ca="1">IF('Log_working_3-way'!D976="","",1/'True_Odds_Calculator_3-way'!N968+1/'True_Odds_Calculator_3-way'!O968+1/'True_Odds_Calculator_3-way'!#REF!-1)</f>
        <v>#NAME?</v>
      </c>
      <c r="H976" s="6" t="e">
        <f ca="1">IF('Log_working_3-way'!$D976="","",'True_Odds_Calculator_3-way'!N968/'True_Odds_Calculator_3-way'!A968-1)</f>
        <v>#NAME?</v>
      </c>
      <c r="I976" s="6" t="e">
        <f ca="1">IF('Log_working_3-way'!$D976="","",'True_Odds_Calculator_3-way'!O968/'True_Odds_Calculator_3-way'!B968-1)</f>
        <v>#NAME?</v>
      </c>
      <c r="J976" s="6" t="e">
        <f ca="1">IF('Log_working_3-way'!$D976="","",'True_Odds_Calculator_3-way'!#REF!/'True_Odds_Calculator_3-way'!C968-1)</f>
        <v>#NAME?</v>
      </c>
      <c r="K976" s="6" t="e">
        <f ca="1">IF('Log_working_3-way'!$D976="","",1/'True_Odds_Calculator_3-way'!A968+1/'True_Odds_Calculator_3-way'!B968+1/'True_Odds_Calculator_3-way'!C968-1)</f>
        <v>#NAME?</v>
      </c>
    </row>
    <row r="977" spans="4:11" x14ac:dyDescent="0.25">
      <c r="D977" t="e">
        <f ca="1">solve_for_c('True_Odds_Calculator_3-way'!A969,'True_Odds_Calculator_3-way'!B969,'True_Odds_Calculator_3-way'!C969,'Log_working_3-way'!B$1,'Log_working_3-way'!B$2)</f>
        <v>#NAME?</v>
      </c>
      <c r="F977" s="6" t="e">
        <f ca="1">IF('Log_working_3-way'!D977="","",1/'True_Odds_Calculator_3-way'!N969+1/'True_Odds_Calculator_3-way'!O969+1/'True_Odds_Calculator_3-way'!#REF!-1)</f>
        <v>#NAME?</v>
      </c>
      <c r="H977" s="6" t="e">
        <f ca="1">IF('Log_working_3-way'!$D977="","",'True_Odds_Calculator_3-way'!N969/'True_Odds_Calculator_3-way'!A969-1)</f>
        <v>#NAME?</v>
      </c>
      <c r="I977" s="6" t="e">
        <f ca="1">IF('Log_working_3-way'!$D977="","",'True_Odds_Calculator_3-way'!O969/'True_Odds_Calculator_3-way'!B969-1)</f>
        <v>#NAME?</v>
      </c>
      <c r="J977" s="6" t="e">
        <f ca="1">IF('Log_working_3-way'!$D977="","",'True_Odds_Calculator_3-way'!#REF!/'True_Odds_Calculator_3-way'!C969-1)</f>
        <v>#NAME?</v>
      </c>
      <c r="K977" s="6" t="e">
        <f ca="1">IF('Log_working_3-way'!$D977="","",1/'True_Odds_Calculator_3-way'!A969+1/'True_Odds_Calculator_3-way'!B969+1/'True_Odds_Calculator_3-way'!C969-1)</f>
        <v>#NAME?</v>
      </c>
    </row>
    <row r="978" spans="4:11" x14ac:dyDescent="0.25">
      <c r="D978" t="e">
        <f ca="1">solve_for_c('True_Odds_Calculator_3-way'!A970,'True_Odds_Calculator_3-way'!B970,'True_Odds_Calculator_3-way'!C970,'Log_working_3-way'!B$1,'Log_working_3-way'!B$2)</f>
        <v>#NAME?</v>
      </c>
      <c r="F978" s="6" t="e">
        <f ca="1">IF('Log_working_3-way'!D978="","",1/'True_Odds_Calculator_3-way'!N970+1/'True_Odds_Calculator_3-way'!O970+1/'True_Odds_Calculator_3-way'!#REF!-1)</f>
        <v>#NAME?</v>
      </c>
      <c r="H978" s="6" t="e">
        <f ca="1">IF('Log_working_3-way'!$D978="","",'True_Odds_Calculator_3-way'!N970/'True_Odds_Calculator_3-way'!A970-1)</f>
        <v>#NAME?</v>
      </c>
      <c r="I978" s="6" t="e">
        <f ca="1">IF('Log_working_3-way'!$D978="","",'True_Odds_Calculator_3-way'!O970/'True_Odds_Calculator_3-way'!B970-1)</f>
        <v>#NAME?</v>
      </c>
      <c r="J978" s="6" t="e">
        <f ca="1">IF('Log_working_3-way'!$D978="","",'True_Odds_Calculator_3-way'!#REF!/'True_Odds_Calculator_3-way'!C970-1)</f>
        <v>#NAME?</v>
      </c>
      <c r="K978" s="6" t="e">
        <f ca="1">IF('Log_working_3-way'!$D978="","",1/'True_Odds_Calculator_3-way'!A970+1/'True_Odds_Calculator_3-way'!B970+1/'True_Odds_Calculator_3-way'!C970-1)</f>
        <v>#NAME?</v>
      </c>
    </row>
    <row r="979" spans="4:11" x14ac:dyDescent="0.25">
      <c r="D979" t="e">
        <f ca="1">solve_for_c('True_Odds_Calculator_3-way'!A971,'True_Odds_Calculator_3-way'!B971,'True_Odds_Calculator_3-way'!C971,'Log_working_3-way'!B$1,'Log_working_3-way'!B$2)</f>
        <v>#NAME?</v>
      </c>
      <c r="F979" s="6" t="e">
        <f ca="1">IF('Log_working_3-way'!D979="","",1/'True_Odds_Calculator_3-way'!N971+1/'True_Odds_Calculator_3-way'!O971+1/'True_Odds_Calculator_3-way'!#REF!-1)</f>
        <v>#NAME?</v>
      </c>
      <c r="H979" s="6" t="e">
        <f ca="1">IF('Log_working_3-way'!$D979="","",'True_Odds_Calculator_3-way'!N971/'True_Odds_Calculator_3-way'!A971-1)</f>
        <v>#NAME?</v>
      </c>
      <c r="I979" s="6" t="e">
        <f ca="1">IF('Log_working_3-way'!$D979="","",'True_Odds_Calculator_3-way'!O971/'True_Odds_Calculator_3-way'!B971-1)</f>
        <v>#NAME?</v>
      </c>
      <c r="J979" s="6" t="e">
        <f ca="1">IF('Log_working_3-way'!$D979="","",'True_Odds_Calculator_3-way'!#REF!/'True_Odds_Calculator_3-way'!C971-1)</f>
        <v>#NAME?</v>
      </c>
      <c r="K979" s="6" t="e">
        <f ca="1">IF('Log_working_3-way'!$D979="","",1/'True_Odds_Calculator_3-way'!A971+1/'True_Odds_Calculator_3-way'!B971+1/'True_Odds_Calculator_3-way'!C971-1)</f>
        <v>#NAME?</v>
      </c>
    </row>
    <row r="980" spans="4:11" x14ac:dyDescent="0.25">
      <c r="D980" t="e">
        <f ca="1">solve_for_c('True_Odds_Calculator_3-way'!A972,'True_Odds_Calculator_3-way'!B972,'True_Odds_Calculator_3-way'!C972,'Log_working_3-way'!B$1,'Log_working_3-way'!B$2)</f>
        <v>#NAME?</v>
      </c>
      <c r="F980" s="6" t="e">
        <f ca="1">IF('Log_working_3-way'!D980="","",1/'True_Odds_Calculator_3-way'!N972+1/'True_Odds_Calculator_3-way'!O972+1/'True_Odds_Calculator_3-way'!#REF!-1)</f>
        <v>#NAME?</v>
      </c>
      <c r="H980" s="6" t="e">
        <f ca="1">IF('Log_working_3-way'!$D980="","",'True_Odds_Calculator_3-way'!N972/'True_Odds_Calculator_3-way'!A972-1)</f>
        <v>#NAME?</v>
      </c>
      <c r="I980" s="6" t="e">
        <f ca="1">IF('Log_working_3-way'!$D980="","",'True_Odds_Calculator_3-way'!O972/'True_Odds_Calculator_3-way'!B972-1)</f>
        <v>#NAME?</v>
      </c>
      <c r="J980" s="6" t="e">
        <f ca="1">IF('Log_working_3-way'!$D980="","",'True_Odds_Calculator_3-way'!#REF!/'True_Odds_Calculator_3-way'!C972-1)</f>
        <v>#NAME?</v>
      </c>
      <c r="K980" s="6" t="e">
        <f ca="1">IF('Log_working_3-way'!$D980="","",1/'True_Odds_Calculator_3-way'!A972+1/'True_Odds_Calculator_3-way'!B972+1/'True_Odds_Calculator_3-way'!C972-1)</f>
        <v>#NAME?</v>
      </c>
    </row>
    <row r="981" spans="4:11" x14ac:dyDescent="0.25">
      <c r="D981" t="e">
        <f ca="1">solve_for_c('True_Odds_Calculator_3-way'!A973,'True_Odds_Calculator_3-way'!B973,'True_Odds_Calculator_3-way'!C973,'Log_working_3-way'!B$1,'Log_working_3-way'!B$2)</f>
        <v>#NAME?</v>
      </c>
      <c r="F981" s="6" t="e">
        <f ca="1">IF('Log_working_3-way'!D981="","",1/'True_Odds_Calculator_3-way'!N973+1/'True_Odds_Calculator_3-way'!O973+1/'True_Odds_Calculator_3-way'!#REF!-1)</f>
        <v>#NAME?</v>
      </c>
      <c r="H981" s="6" t="e">
        <f ca="1">IF('Log_working_3-way'!$D981="","",'True_Odds_Calculator_3-way'!N973/'True_Odds_Calculator_3-way'!A973-1)</f>
        <v>#NAME?</v>
      </c>
      <c r="I981" s="6" t="e">
        <f ca="1">IF('Log_working_3-way'!$D981="","",'True_Odds_Calculator_3-way'!O973/'True_Odds_Calculator_3-way'!B973-1)</f>
        <v>#NAME?</v>
      </c>
      <c r="J981" s="6" t="e">
        <f ca="1">IF('Log_working_3-way'!$D981="","",'True_Odds_Calculator_3-way'!#REF!/'True_Odds_Calculator_3-way'!C973-1)</f>
        <v>#NAME?</v>
      </c>
      <c r="K981" s="6" t="e">
        <f ca="1">IF('Log_working_3-way'!$D981="","",1/'True_Odds_Calculator_3-way'!A973+1/'True_Odds_Calculator_3-way'!B973+1/'True_Odds_Calculator_3-way'!C973-1)</f>
        <v>#NAME?</v>
      </c>
    </row>
    <row r="982" spans="4:11" x14ac:dyDescent="0.25">
      <c r="D982" t="e">
        <f ca="1">solve_for_c('True_Odds_Calculator_3-way'!A974,'True_Odds_Calculator_3-way'!B974,'True_Odds_Calculator_3-way'!C974,'Log_working_3-way'!B$1,'Log_working_3-way'!B$2)</f>
        <v>#NAME?</v>
      </c>
      <c r="F982" s="6" t="e">
        <f ca="1">IF('Log_working_3-way'!D982="","",1/'True_Odds_Calculator_3-way'!N974+1/'True_Odds_Calculator_3-way'!O974+1/'True_Odds_Calculator_3-way'!#REF!-1)</f>
        <v>#NAME?</v>
      </c>
      <c r="H982" s="6" t="e">
        <f ca="1">IF('Log_working_3-way'!$D982="","",'True_Odds_Calculator_3-way'!N974/'True_Odds_Calculator_3-way'!A974-1)</f>
        <v>#NAME?</v>
      </c>
      <c r="I982" s="6" t="e">
        <f ca="1">IF('Log_working_3-way'!$D982="","",'True_Odds_Calculator_3-way'!O974/'True_Odds_Calculator_3-way'!B974-1)</f>
        <v>#NAME?</v>
      </c>
      <c r="J982" s="6" t="e">
        <f ca="1">IF('Log_working_3-way'!$D982="","",'True_Odds_Calculator_3-way'!#REF!/'True_Odds_Calculator_3-way'!C974-1)</f>
        <v>#NAME?</v>
      </c>
      <c r="K982" s="6" t="e">
        <f ca="1">IF('Log_working_3-way'!$D982="","",1/'True_Odds_Calculator_3-way'!A974+1/'True_Odds_Calculator_3-way'!B974+1/'True_Odds_Calculator_3-way'!C974-1)</f>
        <v>#NAME?</v>
      </c>
    </row>
    <row r="983" spans="4:11" x14ac:dyDescent="0.25">
      <c r="D983" t="e">
        <f ca="1">solve_for_c('True_Odds_Calculator_3-way'!A975,'True_Odds_Calculator_3-way'!B975,'True_Odds_Calculator_3-way'!C975,'Log_working_3-way'!B$1,'Log_working_3-way'!B$2)</f>
        <v>#NAME?</v>
      </c>
      <c r="F983" s="6" t="e">
        <f ca="1">IF('Log_working_3-way'!D983="","",1/'True_Odds_Calculator_3-way'!N975+1/'True_Odds_Calculator_3-way'!O975+1/'True_Odds_Calculator_3-way'!#REF!-1)</f>
        <v>#NAME?</v>
      </c>
      <c r="H983" s="6" t="e">
        <f ca="1">IF('Log_working_3-way'!$D983="","",'True_Odds_Calculator_3-way'!N975/'True_Odds_Calculator_3-way'!A975-1)</f>
        <v>#NAME?</v>
      </c>
      <c r="I983" s="6" t="e">
        <f ca="1">IF('Log_working_3-way'!$D983="","",'True_Odds_Calculator_3-way'!O975/'True_Odds_Calculator_3-way'!B975-1)</f>
        <v>#NAME?</v>
      </c>
      <c r="J983" s="6" t="e">
        <f ca="1">IF('Log_working_3-way'!$D983="","",'True_Odds_Calculator_3-way'!#REF!/'True_Odds_Calculator_3-way'!C975-1)</f>
        <v>#NAME?</v>
      </c>
      <c r="K983" s="6" t="e">
        <f ca="1">IF('Log_working_3-way'!$D983="","",1/'True_Odds_Calculator_3-way'!A975+1/'True_Odds_Calculator_3-way'!B975+1/'True_Odds_Calculator_3-way'!C975-1)</f>
        <v>#NAME?</v>
      </c>
    </row>
    <row r="984" spans="4:11" x14ac:dyDescent="0.25">
      <c r="D984" t="e">
        <f ca="1">solve_for_c('True_Odds_Calculator_3-way'!A976,'True_Odds_Calculator_3-way'!B976,'True_Odds_Calculator_3-way'!C976,'Log_working_3-way'!B$1,'Log_working_3-way'!B$2)</f>
        <v>#NAME?</v>
      </c>
      <c r="F984" s="6" t="e">
        <f ca="1">IF('Log_working_3-way'!D984="","",1/'True_Odds_Calculator_3-way'!N976+1/'True_Odds_Calculator_3-way'!O976+1/'True_Odds_Calculator_3-way'!#REF!-1)</f>
        <v>#NAME?</v>
      </c>
      <c r="H984" s="6" t="e">
        <f ca="1">IF('Log_working_3-way'!$D984="","",'True_Odds_Calculator_3-way'!N976/'True_Odds_Calculator_3-way'!A976-1)</f>
        <v>#NAME?</v>
      </c>
      <c r="I984" s="6" t="e">
        <f ca="1">IF('Log_working_3-way'!$D984="","",'True_Odds_Calculator_3-way'!O976/'True_Odds_Calculator_3-way'!B976-1)</f>
        <v>#NAME?</v>
      </c>
      <c r="J984" s="6" t="e">
        <f ca="1">IF('Log_working_3-way'!$D984="","",'True_Odds_Calculator_3-way'!#REF!/'True_Odds_Calculator_3-way'!C976-1)</f>
        <v>#NAME?</v>
      </c>
      <c r="K984" s="6" t="e">
        <f ca="1">IF('Log_working_3-way'!$D984="","",1/'True_Odds_Calculator_3-way'!A976+1/'True_Odds_Calculator_3-way'!B976+1/'True_Odds_Calculator_3-way'!C976-1)</f>
        <v>#NAME?</v>
      </c>
    </row>
    <row r="985" spans="4:11" x14ac:dyDescent="0.25">
      <c r="D985" t="e">
        <f ca="1">solve_for_c('True_Odds_Calculator_3-way'!A977,'True_Odds_Calculator_3-way'!B977,'True_Odds_Calculator_3-way'!C977,'Log_working_3-way'!B$1,'Log_working_3-way'!B$2)</f>
        <v>#NAME?</v>
      </c>
      <c r="F985" s="6" t="e">
        <f ca="1">IF('Log_working_3-way'!D985="","",1/'True_Odds_Calculator_3-way'!N977+1/'True_Odds_Calculator_3-way'!O977+1/'True_Odds_Calculator_3-way'!#REF!-1)</f>
        <v>#NAME?</v>
      </c>
      <c r="H985" s="6" t="e">
        <f ca="1">IF('Log_working_3-way'!$D985="","",'True_Odds_Calculator_3-way'!N977/'True_Odds_Calculator_3-way'!A977-1)</f>
        <v>#NAME?</v>
      </c>
      <c r="I985" s="6" t="e">
        <f ca="1">IF('Log_working_3-way'!$D985="","",'True_Odds_Calculator_3-way'!O977/'True_Odds_Calculator_3-way'!B977-1)</f>
        <v>#NAME?</v>
      </c>
      <c r="J985" s="6" t="e">
        <f ca="1">IF('Log_working_3-way'!$D985="","",'True_Odds_Calculator_3-way'!#REF!/'True_Odds_Calculator_3-way'!C977-1)</f>
        <v>#NAME?</v>
      </c>
      <c r="K985" s="6" t="e">
        <f ca="1">IF('Log_working_3-way'!$D985="","",1/'True_Odds_Calculator_3-way'!A977+1/'True_Odds_Calculator_3-way'!B977+1/'True_Odds_Calculator_3-way'!C977-1)</f>
        <v>#NAME?</v>
      </c>
    </row>
    <row r="986" spans="4:11" x14ac:dyDescent="0.25">
      <c r="D986" t="e">
        <f ca="1">solve_for_c('True_Odds_Calculator_3-way'!A978,'True_Odds_Calculator_3-way'!B978,'True_Odds_Calculator_3-way'!C978,'Log_working_3-way'!B$1,'Log_working_3-way'!B$2)</f>
        <v>#NAME?</v>
      </c>
      <c r="F986" s="6" t="e">
        <f ca="1">IF('Log_working_3-way'!D986="","",1/'True_Odds_Calculator_3-way'!N978+1/'True_Odds_Calculator_3-way'!O978+1/'True_Odds_Calculator_3-way'!#REF!-1)</f>
        <v>#NAME?</v>
      </c>
      <c r="H986" s="6" t="e">
        <f ca="1">IF('Log_working_3-way'!$D986="","",'True_Odds_Calculator_3-way'!N978/'True_Odds_Calculator_3-way'!A978-1)</f>
        <v>#NAME?</v>
      </c>
      <c r="I986" s="6" t="e">
        <f ca="1">IF('Log_working_3-way'!$D986="","",'True_Odds_Calculator_3-way'!O978/'True_Odds_Calculator_3-way'!B978-1)</f>
        <v>#NAME?</v>
      </c>
      <c r="J986" s="6" t="e">
        <f ca="1">IF('Log_working_3-way'!$D986="","",'True_Odds_Calculator_3-way'!#REF!/'True_Odds_Calculator_3-way'!C978-1)</f>
        <v>#NAME?</v>
      </c>
      <c r="K986" s="6" t="e">
        <f ca="1">IF('Log_working_3-way'!$D986="","",1/'True_Odds_Calculator_3-way'!A978+1/'True_Odds_Calculator_3-way'!B978+1/'True_Odds_Calculator_3-way'!C978-1)</f>
        <v>#NAME?</v>
      </c>
    </row>
    <row r="987" spans="4:11" x14ac:dyDescent="0.25">
      <c r="D987" t="e">
        <f ca="1">solve_for_c('True_Odds_Calculator_3-way'!A979,'True_Odds_Calculator_3-way'!B979,'True_Odds_Calculator_3-way'!C979,'Log_working_3-way'!B$1,'Log_working_3-way'!B$2)</f>
        <v>#NAME?</v>
      </c>
      <c r="F987" s="6" t="e">
        <f ca="1">IF('Log_working_3-way'!D987="","",1/'True_Odds_Calculator_3-way'!N979+1/'True_Odds_Calculator_3-way'!O979+1/'True_Odds_Calculator_3-way'!#REF!-1)</f>
        <v>#NAME?</v>
      </c>
      <c r="H987" s="6" t="e">
        <f ca="1">IF('Log_working_3-way'!$D987="","",'True_Odds_Calculator_3-way'!N979/'True_Odds_Calculator_3-way'!A979-1)</f>
        <v>#NAME?</v>
      </c>
      <c r="I987" s="6" t="e">
        <f ca="1">IF('Log_working_3-way'!$D987="","",'True_Odds_Calculator_3-way'!O979/'True_Odds_Calculator_3-way'!B979-1)</f>
        <v>#NAME?</v>
      </c>
      <c r="J987" s="6" t="e">
        <f ca="1">IF('Log_working_3-way'!$D987="","",'True_Odds_Calculator_3-way'!#REF!/'True_Odds_Calculator_3-way'!C979-1)</f>
        <v>#NAME?</v>
      </c>
      <c r="K987" s="6" t="e">
        <f ca="1">IF('Log_working_3-way'!$D987="","",1/'True_Odds_Calculator_3-way'!A979+1/'True_Odds_Calculator_3-way'!B979+1/'True_Odds_Calculator_3-way'!C979-1)</f>
        <v>#NAME?</v>
      </c>
    </row>
    <row r="988" spans="4:11" x14ac:dyDescent="0.25">
      <c r="D988" t="e">
        <f ca="1">solve_for_c('True_Odds_Calculator_3-way'!A980,'True_Odds_Calculator_3-way'!B980,'True_Odds_Calculator_3-way'!C980,'Log_working_3-way'!B$1,'Log_working_3-way'!B$2)</f>
        <v>#NAME?</v>
      </c>
      <c r="F988" s="6" t="e">
        <f ca="1">IF('Log_working_3-way'!D988="","",1/'True_Odds_Calculator_3-way'!N980+1/'True_Odds_Calculator_3-way'!O980+1/'True_Odds_Calculator_3-way'!#REF!-1)</f>
        <v>#NAME?</v>
      </c>
      <c r="H988" s="6" t="e">
        <f ca="1">IF('Log_working_3-way'!$D988="","",'True_Odds_Calculator_3-way'!N980/'True_Odds_Calculator_3-way'!A980-1)</f>
        <v>#NAME?</v>
      </c>
      <c r="I988" s="6" t="e">
        <f ca="1">IF('Log_working_3-way'!$D988="","",'True_Odds_Calculator_3-way'!O980/'True_Odds_Calculator_3-way'!B980-1)</f>
        <v>#NAME?</v>
      </c>
      <c r="J988" s="6" t="e">
        <f ca="1">IF('Log_working_3-way'!$D988="","",'True_Odds_Calculator_3-way'!#REF!/'True_Odds_Calculator_3-way'!C980-1)</f>
        <v>#NAME?</v>
      </c>
      <c r="K988" s="6" t="e">
        <f ca="1">IF('Log_working_3-way'!$D988="","",1/'True_Odds_Calculator_3-way'!A980+1/'True_Odds_Calculator_3-way'!B980+1/'True_Odds_Calculator_3-way'!C980-1)</f>
        <v>#NAME?</v>
      </c>
    </row>
    <row r="989" spans="4:11" x14ac:dyDescent="0.25">
      <c r="D989" t="e">
        <f ca="1">solve_for_c('True_Odds_Calculator_3-way'!A981,'True_Odds_Calculator_3-way'!B981,'True_Odds_Calculator_3-way'!C981,'Log_working_3-way'!B$1,'Log_working_3-way'!B$2)</f>
        <v>#NAME?</v>
      </c>
      <c r="F989" s="6" t="e">
        <f ca="1">IF('Log_working_3-way'!D989="","",1/'True_Odds_Calculator_3-way'!N981+1/'True_Odds_Calculator_3-way'!O981+1/'True_Odds_Calculator_3-way'!#REF!-1)</f>
        <v>#NAME?</v>
      </c>
      <c r="H989" s="6" t="e">
        <f ca="1">IF('Log_working_3-way'!$D989="","",'True_Odds_Calculator_3-way'!N981/'True_Odds_Calculator_3-way'!A981-1)</f>
        <v>#NAME?</v>
      </c>
      <c r="I989" s="6" t="e">
        <f ca="1">IF('Log_working_3-way'!$D989="","",'True_Odds_Calculator_3-way'!O981/'True_Odds_Calculator_3-way'!B981-1)</f>
        <v>#NAME?</v>
      </c>
      <c r="J989" s="6" t="e">
        <f ca="1">IF('Log_working_3-way'!$D989="","",'True_Odds_Calculator_3-way'!#REF!/'True_Odds_Calculator_3-way'!C981-1)</f>
        <v>#NAME?</v>
      </c>
      <c r="K989" s="6" t="e">
        <f ca="1">IF('Log_working_3-way'!$D989="","",1/'True_Odds_Calculator_3-way'!A981+1/'True_Odds_Calculator_3-way'!B981+1/'True_Odds_Calculator_3-way'!C981-1)</f>
        <v>#NAME?</v>
      </c>
    </row>
    <row r="990" spans="4:11" x14ac:dyDescent="0.25">
      <c r="D990" t="e">
        <f ca="1">solve_for_c('True_Odds_Calculator_3-way'!A982,'True_Odds_Calculator_3-way'!B982,'True_Odds_Calculator_3-way'!C982,'Log_working_3-way'!B$1,'Log_working_3-way'!B$2)</f>
        <v>#NAME?</v>
      </c>
      <c r="F990" s="6" t="e">
        <f ca="1">IF('Log_working_3-way'!D990="","",1/'True_Odds_Calculator_3-way'!N982+1/'True_Odds_Calculator_3-way'!O982+1/'True_Odds_Calculator_3-way'!#REF!-1)</f>
        <v>#NAME?</v>
      </c>
      <c r="H990" s="6" t="e">
        <f ca="1">IF('Log_working_3-way'!$D990="","",'True_Odds_Calculator_3-way'!N982/'True_Odds_Calculator_3-way'!A982-1)</f>
        <v>#NAME?</v>
      </c>
      <c r="I990" s="6" t="e">
        <f ca="1">IF('Log_working_3-way'!$D990="","",'True_Odds_Calculator_3-way'!O982/'True_Odds_Calculator_3-way'!B982-1)</f>
        <v>#NAME?</v>
      </c>
      <c r="J990" s="6" t="e">
        <f ca="1">IF('Log_working_3-way'!$D990="","",'True_Odds_Calculator_3-way'!#REF!/'True_Odds_Calculator_3-way'!C982-1)</f>
        <v>#NAME?</v>
      </c>
      <c r="K990" s="6" t="e">
        <f ca="1">IF('Log_working_3-way'!$D990="","",1/'True_Odds_Calculator_3-way'!A982+1/'True_Odds_Calculator_3-way'!B982+1/'True_Odds_Calculator_3-way'!C982-1)</f>
        <v>#NAME?</v>
      </c>
    </row>
    <row r="991" spans="4:11" x14ac:dyDescent="0.25">
      <c r="D991" t="e">
        <f ca="1">solve_for_c('True_Odds_Calculator_3-way'!A983,'True_Odds_Calculator_3-way'!B983,'True_Odds_Calculator_3-way'!C983,'Log_working_3-way'!B$1,'Log_working_3-way'!B$2)</f>
        <v>#NAME?</v>
      </c>
      <c r="F991" s="6" t="e">
        <f ca="1">IF('Log_working_3-way'!D991="","",1/'True_Odds_Calculator_3-way'!N983+1/'True_Odds_Calculator_3-way'!O983+1/'True_Odds_Calculator_3-way'!#REF!-1)</f>
        <v>#NAME?</v>
      </c>
      <c r="H991" s="6" t="e">
        <f ca="1">IF('Log_working_3-way'!$D991="","",'True_Odds_Calculator_3-way'!N983/'True_Odds_Calculator_3-way'!A983-1)</f>
        <v>#NAME?</v>
      </c>
      <c r="I991" s="6" t="e">
        <f ca="1">IF('Log_working_3-way'!$D991="","",'True_Odds_Calculator_3-way'!O983/'True_Odds_Calculator_3-way'!B983-1)</f>
        <v>#NAME?</v>
      </c>
      <c r="J991" s="6" t="e">
        <f ca="1">IF('Log_working_3-way'!$D991="","",'True_Odds_Calculator_3-way'!#REF!/'True_Odds_Calculator_3-way'!C983-1)</f>
        <v>#NAME?</v>
      </c>
      <c r="K991" s="6" t="e">
        <f ca="1">IF('Log_working_3-way'!$D991="","",1/'True_Odds_Calculator_3-way'!A983+1/'True_Odds_Calculator_3-way'!B983+1/'True_Odds_Calculator_3-way'!C983-1)</f>
        <v>#NAME?</v>
      </c>
    </row>
    <row r="992" spans="4:11" x14ac:dyDescent="0.25">
      <c r="D992" t="e">
        <f ca="1">solve_for_c('True_Odds_Calculator_3-way'!A984,'True_Odds_Calculator_3-way'!B984,'True_Odds_Calculator_3-way'!C984,'Log_working_3-way'!B$1,'Log_working_3-way'!B$2)</f>
        <v>#NAME?</v>
      </c>
      <c r="F992" s="6" t="e">
        <f ca="1">IF('Log_working_3-way'!D992="","",1/'True_Odds_Calculator_3-way'!N984+1/'True_Odds_Calculator_3-way'!O984+1/'True_Odds_Calculator_3-way'!#REF!-1)</f>
        <v>#NAME?</v>
      </c>
      <c r="H992" s="6" t="e">
        <f ca="1">IF('Log_working_3-way'!$D992="","",'True_Odds_Calculator_3-way'!N984/'True_Odds_Calculator_3-way'!A984-1)</f>
        <v>#NAME?</v>
      </c>
      <c r="I992" s="6" t="e">
        <f ca="1">IF('Log_working_3-way'!$D992="","",'True_Odds_Calculator_3-way'!O984/'True_Odds_Calculator_3-way'!B984-1)</f>
        <v>#NAME?</v>
      </c>
      <c r="J992" s="6" t="e">
        <f ca="1">IF('Log_working_3-way'!$D992="","",'True_Odds_Calculator_3-way'!#REF!/'True_Odds_Calculator_3-way'!C984-1)</f>
        <v>#NAME?</v>
      </c>
      <c r="K992" s="6" t="e">
        <f ca="1">IF('Log_working_3-way'!$D992="","",1/'True_Odds_Calculator_3-way'!A984+1/'True_Odds_Calculator_3-way'!B984+1/'True_Odds_Calculator_3-way'!C984-1)</f>
        <v>#NAME?</v>
      </c>
    </row>
    <row r="993" spans="4:11" x14ac:dyDescent="0.25">
      <c r="D993" t="e">
        <f ca="1">solve_for_c('True_Odds_Calculator_3-way'!A985,'True_Odds_Calculator_3-way'!B985,'True_Odds_Calculator_3-way'!C985,'Log_working_3-way'!B$1,'Log_working_3-way'!B$2)</f>
        <v>#NAME?</v>
      </c>
      <c r="F993" s="6" t="e">
        <f ca="1">IF('Log_working_3-way'!D993="","",1/'True_Odds_Calculator_3-way'!N985+1/'True_Odds_Calculator_3-way'!O985+1/'True_Odds_Calculator_3-way'!#REF!-1)</f>
        <v>#NAME?</v>
      </c>
      <c r="H993" s="6" t="e">
        <f ca="1">IF('Log_working_3-way'!$D993="","",'True_Odds_Calculator_3-way'!N985/'True_Odds_Calculator_3-way'!A985-1)</f>
        <v>#NAME?</v>
      </c>
      <c r="I993" s="6" t="e">
        <f ca="1">IF('Log_working_3-way'!$D993="","",'True_Odds_Calculator_3-way'!O985/'True_Odds_Calculator_3-way'!B985-1)</f>
        <v>#NAME?</v>
      </c>
      <c r="J993" s="6" t="e">
        <f ca="1">IF('Log_working_3-way'!$D993="","",'True_Odds_Calculator_3-way'!#REF!/'True_Odds_Calculator_3-way'!C985-1)</f>
        <v>#NAME?</v>
      </c>
      <c r="K993" s="6" t="e">
        <f ca="1">IF('Log_working_3-way'!$D993="","",1/'True_Odds_Calculator_3-way'!A985+1/'True_Odds_Calculator_3-way'!B985+1/'True_Odds_Calculator_3-way'!C985-1)</f>
        <v>#NAME?</v>
      </c>
    </row>
    <row r="994" spans="4:11" x14ac:dyDescent="0.25">
      <c r="D994" t="e">
        <f ca="1">solve_for_c('True_Odds_Calculator_3-way'!A986,'True_Odds_Calculator_3-way'!B986,'True_Odds_Calculator_3-way'!C986,'Log_working_3-way'!B$1,'Log_working_3-way'!B$2)</f>
        <v>#NAME?</v>
      </c>
      <c r="F994" s="6" t="e">
        <f ca="1">IF('Log_working_3-way'!D994="","",1/'True_Odds_Calculator_3-way'!N986+1/'True_Odds_Calculator_3-way'!O986+1/'True_Odds_Calculator_3-way'!#REF!-1)</f>
        <v>#NAME?</v>
      </c>
      <c r="H994" s="6" t="e">
        <f ca="1">IF('Log_working_3-way'!$D994="","",'True_Odds_Calculator_3-way'!N986/'True_Odds_Calculator_3-way'!A986-1)</f>
        <v>#NAME?</v>
      </c>
      <c r="I994" s="6" t="e">
        <f ca="1">IF('Log_working_3-way'!$D994="","",'True_Odds_Calculator_3-way'!O986/'True_Odds_Calculator_3-way'!B986-1)</f>
        <v>#NAME?</v>
      </c>
      <c r="J994" s="6" t="e">
        <f ca="1">IF('Log_working_3-way'!$D994="","",'True_Odds_Calculator_3-way'!#REF!/'True_Odds_Calculator_3-way'!C986-1)</f>
        <v>#NAME?</v>
      </c>
      <c r="K994" s="6" t="e">
        <f ca="1">IF('Log_working_3-way'!$D994="","",1/'True_Odds_Calculator_3-way'!A986+1/'True_Odds_Calculator_3-way'!B986+1/'True_Odds_Calculator_3-way'!C986-1)</f>
        <v>#NAME?</v>
      </c>
    </row>
    <row r="995" spans="4:11" x14ac:dyDescent="0.25">
      <c r="D995" t="e">
        <f ca="1">solve_for_c('True_Odds_Calculator_3-way'!A987,'True_Odds_Calculator_3-way'!B987,'True_Odds_Calculator_3-way'!C987,'Log_working_3-way'!B$1,'Log_working_3-way'!B$2)</f>
        <v>#NAME?</v>
      </c>
      <c r="F995" s="6" t="e">
        <f ca="1">IF('Log_working_3-way'!D995="","",1/'True_Odds_Calculator_3-way'!N987+1/'True_Odds_Calculator_3-way'!O987+1/'True_Odds_Calculator_3-way'!#REF!-1)</f>
        <v>#NAME?</v>
      </c>
      <c r="H995" s="6" t="e">
        <f ca="1">IF('Log_working_3-way'!$D995="","",'True_Odds_Calculator_3-way'!N987/'True_Odds_Calculator_3-way'!A987-1)</f>
        <v>#NAME?</v>
      </c>
      <c r="I995" s="6" t="e">
        <f ca="1">IF('Log_working_3-way'!$D995="","",'True_Odds_Calculator_3-way'!O987/'True_Odds_Calculator_3-way'!B987-1)</f>
        <v>#NAME?</v>
      </c>
      <c r="J995" s="6" t="e">
        <f ca="1">IF('Log_working_3-way'!$D995="","",'True_Odds_Calculator_3-way'!#REF!/'True_Odds_Calculator_3-way'!C987-1)</f>
        <v>#NAME?</v>
      </c>
      <c r="K995" s="6" t="e">
        <f ca="1">IF('Log_working_3-way'!$D995="","",1/'True_Odds_Calculator_3-way'!A987+1/'True_Odds_Calculator_3-way'!B987+1/'True_Odds_Calculator_3-way'!C987-1)</f>
        <v>#NAME?</v>
      </c>
    </row>
    <row r="996" spans="4:11" x14ac:dyDescent="0.25">
      <c r="D996" t="e">
        <f ca="1">solve_for_c('True_Odds_Calculator_3-way'!A988,'True_Odds_Calculator_3-way'!B988,'True_Odds_Calculator_3-way'!C988,'Log_working_3-way'!B$1,'Log_working_3-way'!B$2)</f>
        <v>#NAME?</v>
      </c>
      <c r="F996" s="6" t="e">
        <f ca="1">IF('Log_working_3-way'!D996="","",1/'True_Odds_Calculator_3-way'!N988+1/'True_Odds_Calculator_3-way'!O988+1/'True_Odds_Calculator_3-way'!#REF!-1)</f>
        <v>#NAME?</v>
      </c>
      <c r="H996" s="6" t="e">
        <f ca="1">IF('Log_working_3-way'!$D996="","",'True_Odds_Calculator_3-way'!N988/'True_Odds_Calculator_3-way'!A988-1)</f>
        <v>#NAME?</v>
      </c>
      <c r="I996" s="6" t="e">
        <f ca="1">IF('Log_working_3-way'!$D996="","",'True_Odds_Calculator_3-way'!O988/'True_Odds_Calculator_3-way'!B988-1)</f>
        <v>#NAME?</v>
      </c>
      <c r="J996" s="6" t="e">
        <f ca="1">IF('Log_working_3-way'!$D996="","",'True_Odds_Calculator_3-way'!#REF!/'True_Odds_Calculator_3-way'!C988-1)</f>
        <v>#NAME?</v>
      </c>
      <c r="K996" s="6" t="e">
        <f ca="1">IF('Log_working_3-way'!$D996="","",1/'True_Odds_Calculator_3-way'!A988+1/'True_Odds_Calculator_3-way'!B988+1/'True_Odds_Calculator_3-way'!C988-1)</f>
        <v>#NAME?</v>
      </c>
    </row>
    <row r="997" spans="4:11" x14ac:dyDescent="0.25">
      <c r="D997" t="e">
        <f ca="1">solve_for_c('True_Odds_Calculator_3-way'!A989,'True_Odds_Calculator_3-way'!B989,'True_Odds_Calculator_3-way'!C989,'Log_working_3-way'!B$1,'Log_working_3-way'!B$2)</f>
        <v>#NAME?</v>
      </c>
      <c r="F997" s="6" t="e">
        <f ca="1">IF('Log_working_3-way'!D997="","",1/'True_Odds_Calculator_3-way'!N989+1/'True_Odds_Calculator_3-way'!O989+1/'True_Odds_Calculator_3-way'!#REF!-1)</f>
        <v>#NAME?</v>
      </c>
      <c r="H997" s="6" t="e">
        <f ca="1">IF('Log_working_3-way'!$D997="","",'True_Odds_Calculator_3-way'!N989/'True_Odds_Calculator_3-way'!A989-1)</f>
        <v>#NAME?</v>
      </c>
      <c r="I997" s="6" t="e">
        <f ca="1">IF('Log_working_3-way'!$D997="","",'True_Odds_Calculator_3-way'!O989/'True_Odds_Calculator_3-way'!B989-1)</f>
        <v>#NAME?</v>
      </c>
      <c r="J997" s="6" t="e">
        <f ca="1">IF('Log_working_3-way'!$D997="","",'True_Odds_Calculator_3-way'!#REF!/'True_Odds_Calculator_3-way'!C989-1)</f>
        <v>#NAME?</v>
      </c>
      <c r="K997" s="6" t="e">
        <f ca="1">IF('Log_working_3-way'!$D997="","",1/'True_Odds_Calculator_3-way'!A989+1/'True_Odds_Calculator_3-way'!B989+1/'True_Odds_Calculator_3-way'!C989-1)</f>
        <v>#NAME?</v>
      </c>
    </row>
    <row r="998" spans="4:11" x14ac:dyDescent="0.25">
      <c r="D998" t="e">
        <f ca="1">solve_for_c('True_Odds_Calculator_3-way'!A990,'True_Odds_Calculator_3-way'!B990,'True_Odds_Calculator_3-way'!C990,'Log_working_3-way'!B$1,'Log_working_3-way'!B$2)</f>
        <v>#NAME?</v>
      </c>
      <c r="F998" s="6" t="e">
        <f ca="1">IF('Log_working_3-way'!D998="","",1/'True_Odds_Calculator_3-way'!N990+1/'True_Odds_Calculator_3-way'!O990+1/'True_Odds_Calculator_3-way'!#REF!-1)</f>
        <v>#NAME?</v>
      </c>
      <c r="H998" s="6" t="e">
        <f ca="1">IF('Log_working_3-way'!$D998="","",'True_Odds_Calculator_3-way'!N990/'True_Odds_Calculator_3-way'!A990-1)</f>
        <v>#NAME?</v>
      </c>
      <c r="I998" s="6" t="e">
        <f ca="1">IF('Log_working_3-way'!$D998="","",'True_Odds_Calculator_3-way'!O990/'True_Odds_Calculator_3-way'!B990-1)</f>
        <v>#NAME?</v>
      </c>
      <c r="J998" s="6" t="e">
        <f ca="1">IF('Log_working_3-way'!$D998="","",'True_Odds_Calculator_3-way'!#REF!/'True_Odds_Calculator_3-way'!C990-1)</f>
        <v>#NAME?</v>
      </c>
      <c r="K998" s="6" t="e">
        <f ca="1">IF('Log_working_3-way'!$D998="","",1/'True_Odds_Calculator_3-way'!A990+1/'True_Odds_Calculator_3-way'!B990+1/'True_Odds_Calculator_3-way'!C990-1)</f>
        <v>#NAME?</v>
      </c>
    </row>
    <row r="999" spans="4:11" x14ac:dyDescent="0.25">
      <c r="D999" t="e">
        <f ca="1">solve_for_c('True_Odds_Calculator_3-way'!A991,'True_Odds_Calculator_3-way'!B991,'True_Odds_Calculator_3-way'!C991,'Log_working_3-way'!B$1,'Log_working_3-way'!B$2)</f>
        <v>#NAME?</v>
      </c>
      <c r="F999" s="6" t="e">
        <f ca="1">IF('Log_working_3-way'!D999="","",1/'True_Odds_Calculator_3-way'!N991+1/'True_Odds_Calculator_3-way'!O991+1/'True_Odds_Calculator_3-way'!#REF!-1)</f>
        <v>#NAME?</v>
      </c>
      <c r="H999" s="6" t="e">
        <f ca="1">IF('Log_working_3-way'!$D999="","",'True_Odds_Calculator_3-way'!N991/'True_Odds_Calculator_3-way'!A991-1)</f>
        <v>#NAME?</v>
      </c>
      <c r="I999" s="6" t="e">
        <f ca="1">IF('Log_working_3-way'!$D999="","",'True_Odds_Calculator_3-way'!O991/'True_Odds_Calculator_3-way'!B991-1)</f>
        <v>#NAME?</v>
      </c>
      <c r="J999" s="6" t="e">
        <f ca="1">IF('Log_working_3-way'!$D999="","",'True_Odds_Calculator_3-way'!#REF!/'True_Odds_Calculator_3-way'!C991-1)</f>
        <v>#NAME?</v>
      </c>
      <c r="K999" s="6" t="e">
        <f ca="1">IF('Log_working_3-way'!$D999="","",1/'True_Odds_Calculator_3-way'!A991+1/'True_Odds_Calculator_3-way'!B991+1/'True_Odds_Calculator_3-way'!C991-1)</f>
        <v>#NAME?</v>
      </c>
    </row>
    <row r="1000" spans="4:11" x14ac:dyDescent="0.25">
      <c r="D1000" t="e">
        <f ca="1">solve_for_c('True_Odds_Calculator_3-way'!A992,'True_Odds_Calculator_3-way'!B992,'True_Odds_Calculator_3-way'!C992,'Log_working_3-way'!B$1,'Log_working_3-way'!B$2)</f>
        <v>#NAME?</v>
      </c>
      <c r="F1000" s="6" t="e">
        <f ca="1">IF('Log_working_3-way'!D1000="","",1/'True_Odds_Calculator_3-way'!N992+1/'True_Odds_Calculator_3-way'!O992+1/'True_Odds_Calculator_3-way'!#REF!-1)</f>
        <v>#NAME?</v>
      </c>
      <c r="H1000" s="6" t="e">
        <f ca="1">IF('Log_working_3-way'!$D1000="","",'True_Odds_Calculator_3-way'!N992/'True_Odds_Calculator_3-way'!A992-1)</f>
        <v>#NAME?</v>
      </c>
      <c r="I1000" s="6" t="e">
        <f ca="1">IF('Log_working_3-way'!$D1000="","",'True_Odds_Calculator_3-way'!O992/'True_Odds_Calculator_3-way'!B992-1)</f>
        <v>#NAME?</v>
      </c>
      <c r="J1000" s="6" t="e">
        <f ca="1">IF('Log_working_3-way'!$D1000="","",'True_Odds_Calculator_3-way'!#REF!/'True_Odds_Calculator_3-way'!C992-1)</f>
        <v>#NAME?</v>
      </c>
      <c r="K1000" s="6" t="e">
        <f ca="1">IF('Log_working_3-way'!$D1000="","",1/'True_Odds_Calculator_3-way'!A992+1/'True_Odds_Calculator_3-way'!B992+1/'True_Odds_Calculator_3-way'!C992-1)</f>
        <v>#NAME?</v>
      </c>
    </row>
    <row r="1001" spans="4:11" x14ac:dyDescent="0.25">
      <c r="D1001" t="e">
        <f ca="1">solve_for_c('True_Odds_Calculator_3-way'!A993,'True_Odds_Calculator_3-way'!B993,'True_Odds_Calculator_3-way'!C993,'Log_working_3-way'!B$1,'Log_working_3-way'!B$2)</f>
        <v>#NAME?</v>
      </c>
      <c r="F1001" s="6" t="e">
        <f ca="1">IF('Log_working_3-way'!D1001="","",1/'True_Odds_Calculator_3-way'!N993+1/'True_Odds_Calculator_3-way'!O993+1/'True_Odds_Calculator_3-way'!#REF!-1)</f>
        <v>#NAME?</v>
      </c>
      <c r="H1001" s="6" t="e">
        <f ca="1">IF('Log_working_3-way'!$D1001="","",'True_Odds_Calculator_3-way'!N993/'True_Odds_Calculator_3-way'!A993-1)</f>
        <v>#NAME?</v>
      </c>
      <c r="I1001" s="6" t="e">
        <f ca="1">IF('Log_working_3-way'!$D1001="","",'True_Odds_Calculator_3-way'!O993/'True_Odds_Calculator_3-way'!B993-1)</f>
        <v>#NAME?</v>
      </c>
      <c r="J1001" s="6" t="e">
        <f ca="1">IF('Log_working_3-way'!$D1001="","",'True_Odds_Calculator_3-way'!#REF!/'True_Odds_Calculator_3-way'!C993-1)</f>
        <v>#NAME?</v>
      </c>
      <c r="K1001" s="6" t="e">
        <f ca="1">IF('Log_working_3-way'!$D1001="","",1/'True_Odds_Calculator_3-way'!A993+1/'True_Odds_Calculator_3-way'!B993+1/'True_Odds_Calculator_3-way'!C993-1)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3.33</v>
      </c>
      <c r="B2" s="4">
        <f>IF('True_Odds_Calculator_3-way'!B3="","",'True_Odds_Calculator_3-way'!B3)</f>
        <v>3.45</v>
      </c>
      <c r="C2" s="4">
        <f>IF('True_Odds_Calculator_3-way'!C3="","",'True_Odds_Calculator_3-way'!C3)</f>
        <v>2.2799999999999998</v>
      </c>
      <c r="D2" s="9">
        <f>(K2/(AR2+K2-(AR2*K2)))</f>
        <v>0.29119613385743059</v>
      </c>
      <c r="E2" s="9">
        <f>(L2/(AR2+L2-(AR2*L2)))</f>
        <v>0.28094042603944769</v>
      </c>
      <c r="F2" s="9">
        <f>(M2/(AR2+M2-(AR2*M2)))</f>
        <v>0.4278634401031215</v>
      </c>
      <c r="G2" s="9">
        <f>AR2</f>
        <v>1.0446830589491523</v>
      </c>
      <c r="H2" s="9">
        <f>IF(A2="","",1/D2)</f>
        <v>3.4341115273515248</v>
      </c>
      <c r="I2" s="9">
        <f>IF(B2="","",1/E2)</f>
        <v>3.5594734944254229</v>
      </c>
      <c r="J2" s="9">
        <f>IF(C2="","",1/F2)</f>
        <v>2.3371943154549149</v>
      </c>
      <c r="K2" s="11">
        <f>1/A2</f>
        <v>0.3003003003003003</v>
      </c>
      <c r="L2" s="11">
        <f>1/B2</f>
        <v>0.28985507246376813</v>
      </c>
      <c r="M2" s="11">
        <f>1/C2</f>
        <v>0.43859649122807021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-0.27895477475950392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0.23135263409862961</v>
      </c>
      <c r="Q2" s="11">
        <f>2*'OddsRatio_working_3-way'!K2*'OddsRatio_working_3-way'!L2*'OddsRatio_working_3-way'!M2</f>
        <v>7.635400465301305E-2</v>
      </c>
      <c r="R2" s="11">
        <f>O2/N2</f>
        <v>0</v>
      </c>
      <c r="S2" s="11">
        <f>P2/N2</f>
        <v>-0.82935534728913074</v>
      </c>
      <c r="T2" s="11">
        <f>Q2/N2</f>
        <v>-0.27371463606901997</v>
      </c>
      <c r="U2" s="11">
        <f>'OddsRatio_working_3-way'!S2-'OddsRatio_working_3-way'!R2^2/3</f>
        <v>-0.82935534728913074</v>
      </c>
      <c r="V2" s="11">
        <f>'OddsRatio_working_3-way'!S2*'OddsRatio_working_3-way'!R2/3-2*'OddsRatio_working_3-way'!R2^3/27-'OddsRatio_working_3-way'!T2</f>
        <v>0.27371463606901997</v>
      </c>
      <c r="W2" s="11">
        <f>'OddsRatio_working_3-way'!V2^2+4*'OddsRatio_working_3-way'!U2^3/27</f>
        <v>-9.5922581144286256E-3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0.14535470418327082</v>
      </c>
      <c r="Y2" s="11">
        <f>IF('OddsRatio_working_3-way'!W2&gt;=0,IF('OddsRatio_working_3-way'!V2+SQRT('OddsRatio_working_3-way'!W2)&gt;0,0,PI()),ACOS('OddsRatio_working_3-way'!V2/(2*'OddsRatio_working_3-way'!X2)))</f>
        <v>0.34362274495740519</v>
      </c>
      <c r="Z2" s="11">
        <f>'OddsRatio_working_3-way'!X2^(1/3)*COS('OddsRatio_working_3-way'!Y2/3)</f>
        <v>0.52234152947457602</v>
      </c>
      <c r="AA2" s="11">
        <f>'OddsRatio_working_3-way'!X2^(1/3)*COS(('OddsRatio_working_3-way'!Y2+2*PI())/3)</f>
        <v>-0.3132123996261259</v>
      </c>
      <c r="AB2" s="11">
        <f>'OddsRatio_working_3-way'!X2^(1/3)*COS(('OddsRatio_working_3-way'!Y2+4*PI())/3)</f>
        <v>-0.20912912984844984</v>
      </c>
      <c r="AC2" s="11">
        <f>'OddsRatio_working_3-way'!X2^(1/3)*SIN('OddsRatio_working_3-way'!Y2/3)</f>
        <v>6.0092503824277679E-2</v>
      </c>
      <c r="AD2" s="11">
        <f>'OddsRatio_working_3-way'!X2^(1/3)*SIN(('OddsRatio_working_3-way'!Y2+2*PI())/3)</f>
        <v>0.42231478206446221</v>
      </c>
      <c r="AE2" s="11">
        <f>'OddsRatio_working_3-way'!X2^(1/3)*SIN(('OddsRatio_working_3-way'!Y2+4*PI())/3)</f>
        <v>-0.48240728588873988</v>
      </c>
      <c r="AF2" s="11">
        <f>-'OddsRatio_working_3-way'!U2/(3*'OddsRatio_working_3-way'!X2^(1/3))*COS(('OddsRatio_working_3-way'!Y2)/3)</f>
        <v>0.52234152947457613</v>
      </c>
      <c r="AG2" s="11">
        <f>-'OddsRatio_working_3-way'!U2/(3*'OddsRatio_working_3-way'!X2^(1/3))*COS(('OddsRatio_working_3-way'!Y2+2*PI())/3)</f>
        <v>-0.31321239962612596</v>
      </c>
      <c r="AH2" s="11">
        <f>-'OddsRatio_working_3-way'!U2/(3*'OddsRatio_working_3-way'!X2^(1/3))*COS(('OddsRatio_working_3-way'!Y2+4*PI())/3)</f>
        <v>-0.20912912984844986</v>
      </c>
      <c r="AI2" s="11">
        <f>'OddsRatio_working_3-way'!U2/(3*'OddsRatio_working_3-way'!X2^(1/3))*SIN(('OddsRatio_working_3-way'!Y2)/3)</f>
        <v>-6.0092503824277693E-2</v>
      </c>
      <c r="AJ2" s="11">
        <f>'OddsRatio_working_3-way'!U2/(3*'OddsRatio_working_3-way'!X2^(1/3))*SIN(('OddsRatio_working_3-way'!Y2+2*PI())/3)</f>
        <v>-0.42231478206446232</v>
      </c>
      <c r="AK2" s="11">
        <f>'OddsRatio_working_3-way'!U2/(3*'OddsRatio_working_3-way'!X2^(1/3))*SIN(('OddsRatio_working_3-way'!Y2+4*PI())/3)</f>
        <v>0.48240728588873999</v>
      </c>
      <c r="AL2" s="11">
        <f>'OddsRatio_working_3-way'!Z2+'OddsRatio_working_3-way'!AF2</f>
        <v>1.0446830589491523</v>
      </c>
      <c r="AM2" s="11">
        <f>'OddsRatio_working_3-way'!AA2+'OddsRatio_working_3-way'!AG2</f>
        <v>-0.62642479925225181</v>
      </c>
      <c r="AN2" s="11">
        <f>'OddsRatio_working_3-way'!AB2+'OddsRatio_working_3-way'!AH2</f>
        <v>-0.41825825969689967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1.0446830589491523</v>
      </c>
      <c r="AS2" s="11">
        <f>IF(('OddsRatio_working_3-way'!X2=0),IF(Q2&gt;0,-Q2^(1/3),(-Q2)^(1/3)),'OddsRatio_working_3-way'!AM2-'OddsRatio_working_3-way'!R2/3)</f>
        <v>-0.62642479925225181</v>
      </c>
      <c r="AT2" s="11">
        <f>IF(('OddsRatio_working_3-way'!X2=0),IF(Q2&gt;0,-Q2^(1/3),(-Q2)^(1/3)),'OddsRatio_working_3-way'!AN2-'OddsRatio_working_3-way'!R2/3)</f>
        <v>-0.41825825969689967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1.81</v>
      </c>
      <c r="B3" s="4">
        <f>IF('True_Odds_Calculator_3-way'!B4="","",'True_Odds_Calculator_3-way'!B4)</f>
        <v>3.82</v>
      </c>
      <c r="C3" s="4">
        <f>IF('True_Odds_Calculator_3-way'!C4="","",'True_Odds_Calculator_3-way'!C4)</f>
        <v>4.62</v>
      </c>
      <c r="D3" s="9">
        <f t="shared" ref="D3" si="0">(K3/(AR3+K3-(AR3*K3)))</f>
        <v>0.53992154609017406</v>
      </c>
      <c r="E3" s="9">
        <f t="shared" ref="E3" si="1">(L3/(AR3+L3-(AR3*L3)))</f>
        <v>0.25210232775413982</v>
      </c>
      <c r="F3" s="9">
        <f t="shared" ref="F3" si="2">(M3/(AR3+M3-(AR3*M3)))</f>
        <v>0.2079761261556862</v>
      </c>
      <c r="G3" s="9">
        <f t="shared" ref="G3" si="3">AR3</f>
        <v>1.0520011571307726</v>
      </c>
      <c r="H3" s="9">
        <f t="shared" ref="H3" si="4">IF(A3="","",1/D3)</f>
        <v>1.8521209372759255</v>
      </c>
      <c r="I3" s="9">
        <f t="shared" ref="I3" si="5">IF(B3="","",1/E3)</f>
        <v>3.9666432631087787</v>
      </c>
      <c r="J3" s="9">
        <f t="shared" ref="J3" si="6">IF(C3="","",1/F3)</f>
        <v>4.8082441888133962</v>
      </c>
      <c r="K3" s="11">
        <f t="shared" ref="K3" si="7">1/A3</f>
        <v>0.5524861878453039</v>
      </c>
      <c r="L3" s="11">
        <f t="shared" ref="L3" si="8">1/B3</f>
        <v>0.26178010471204188</v>
      </c>
      <c r="M3" s="11">
        <f t="shared" ref="M3" si="9">1/C3</f>
        <v>0.21645021645021645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-0.25885632691915406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0.22696249302364252</v>
      </c>
      <c r="Q3" s="11">
        <f>2*'OddsRatio_working_3-way'!K3*'OddsRatio_working_3-way'!L3*'OddsRatio_working_3-way'!M3</f>
        <v>6.261034290307381E-2</v>
      </c>
      <c r="R3" s="11">
        <f t="shared" ref="R3" si="10">O3/N3</f>
        <v>0</v>
      </c>
      <c r="S3" s="11">
        <f t="shared" ref="S3" si="11">P3/N3</f>
        <v>-0.87678943653761798</v>
      </c>
      <c r="T3" s="11">
        <f t="shared" ref="T3" si="12">Q3/N3</f>
        <v>-0.24187294801037743</v>
      </c>
      <c r="U3" s="11">
        <f>'OddsRatio_working_3-way'!S3-'OddsRatio_working_3-way'!R3^2/3</f>
        <v>-0.87678943653761798</v>
      </c>
      <c r="V3" s="11">
        <f>'OddsRatio_working_3-way'!S3*'OddsRatio_working_3-way'!R3/3-2*'OddsRatio_working_3-way'!R3^3/27-'OddsRatio_working_3-way'!T3</f>
        <v>0.24187294801037743</v>
      </c>
      <c r="W3" s="11">
        <f>'OddsRatio_working_3-way'!V3^2+4*'OddsRatio_working_3-way'!U3^3/27</f>
        <v>-4.1355313797874674E-2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0.15800145313976183</v>
      </c>
      <c r="Y3" s="11">
        <f>IF('OddsRatio_working_3-way'!W3&gt;=0,IF('OddsRatio_working_3-way'!V3+SQRT('OddsRatio_working_3-way'!W3)&gt;0,0,PI()),ACOS('OddsRatio_working_3-way'!V3/(2*'OddsRatio_working_3-way'!X3)))</f>
        <v>0.69911241797692447</v>
      </c>
      <c r="Z3" s="11">
        <f>'OddsRatio_working_3-way'!X3^(1/3)*COS('OddsRatio_working_3-way'!Y3/3)</f>
        <v>0.5260005785653864</v>
      </c>
      <c r="AA3" s="11">
        <f>'OddsRatio_working_3-way'!X3^(1/3)*COS(('OddsRatio_working_3-way'!Y3+2*PI())/3)</f>
        <v>-0.3711201424367907</v>
      </c>
      <c r="AB3" s="11">
        <f>'OddsRatio_working_3-way'!X3^(1/3)*COS(('OddsRatio_working_3-way'!Y3+4*PI())/3)</f>
        <v>-0.15488043612859603</v>
      </c>
      <c r="AC3" s="11">
        <f>'OddsRatio_working_3-way'!X3^(1/3)*SIN('OddsRatio_working_3-way'!Y3/3)</f>
        <v>0.12484605264652203</v>
      </c>
      <c r="AD3" s="11">
        <f>'OddsRatio_working_3-way'!X3^(1/3)*SIN(('OddsRatio_working_3-way'!Y3+2*PI())/3)</f>
        <v>0.39310683711967603</v>
      </c>
      <c r="AE3" s="11">
        <f>'OddsRatio_working_3-way'!X3^(1/3)*SIN(('OddsRatio_working_3-way'!Y3+4*PI())/3)</f>
        <v>-0.51795288976619802</v>
      </c>
      <c r="AF3" s="11">
        <f>-'OddsRatio_working_3-way'!U3/(3*'OddsRatio_working_3-way'!X3^(1/3))*COS(('OddsRatio_working_3-way'!Y3)/3)</f>
        <v>0.52600057856538629</v>
      </c>
      <c r="AG3" s="11">
        <f>-'OddsRatio_working_3-way'!U3/(3*'OddsRatio_working_3-way'!X3^(1/3))*COS(('OddsRatio_working_3-way'!Y3+2*PI())/3)</f>
        <v>-0.37112014243679059</v>
      </c>
      <c r="AH3" s="11">
        <f>-'OddsRatio_working_3-way'!U3/(3*'OddsRatio_working_3-way'!X3^(1/3))*COS(('OddsRatio_working_3-way'!Y3+4*PI())/3)</f>
        <v>-0.15488043612859601</v>
      </c>
      <c r="AI3" s="11">
        <f>'OddsRatio_working_3-way'!U3/(3*'OddsRatio_working_3-way'!X3^(1/3))*SIN(('OddsRatio_working_3-way'!Y3)/3)</f>
        <v>-0.124846052646522</v>
      </c>
      <c r="AJ3" s="11">
        <f>'OddsRatio_working_3-way'!U3/(3*'OddsRatio_working_3-way'!X3^(1/3))*SIN(('OddsRatio_working_3-way'!Y3+2*PI())/3)</f>
        <v>-0.39310683711967598</v>
      </c>
      <c r="AK3" s="11">
        <f>'OddsRatio_working_3-way'!U3/(3*'OddsRatio_working_3-way'!X3^(1/3))*SIN(('OddsRatio_working_3-way'!Y3+4*PI())/3)</f>
        <v>0.51795288976619791</v>
      </c>
      <c r="AL3" s="11">
        <f>'OddsRatio_working_3-way'!Z3+'OddsRatio_working_3-way'!AF3</f>
        <v>1.0520011571307726</v>
      </c>
      <c r="AM3" s="11">
        <f>'OddsRatio_working_3-way'!AA3+'OddsRatio_working_3-way'!AG3</f>
        <v>-0.74224028487358129</v>
      </c>
      <c r="AN3" s="11">
        <f>'OddsRatio_working_3-way'!AB3+'OddsRatio_working_3-way'!AH3</f>
        <v>-0.30976087225719207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1.0520011571307726</v>
      </c>
      <c r="AS3" s="11">
        <f>IF(('OddsRatio_working_3-way'!X3=0),IF(Q3&gt;0,-Q3^(1/3),(-Q3)^(1/3)),'OddsRatio_working_3-way'!AM3-'OddsRatio_working_3-way'!R3/3)</f>
        <v>-0.74224028487358129</v>
      </c>
      <c r="AT3" s="11">
        <f>IF(('OddsRatio_working_3-way'!X3=0),IF(Q3&gt;0,-Q3^(1/3),(-Q3)^(1/3)),'OddsRatio_working_3-way'!AN3-'OddsRatio_working_3-way'!R3/3)</f>
        <v>-0.30976087225719207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2.04</v>
      </c>
      <c r="B4" s="4">
        <f>IF('True_Odds_Calculator_3-way'!B5="","",'True_Odds_Calculator_3-way'!B5)</f>
        <v>3.54</v>
      </c>
      <c r="C4" s="4">
        <f>IF('True_Odds_Calculator_3-way'!C5="","",'True_Odds_Calculator_3-way'!C5)</f>
        <v>3.91</v>
      </c>
      <c r="D4" s="9">
        <f t="shared" ref="D4:D67" si="13">(K4/(AR4+K4-(AR4*K4)))</f>
        <v>0.47907698562772871</v>
      </c>
      <c r="E4" s="9">
        <f t="shared" ref="E4:E67" si="14">(L4/(AR4+L4-(AR4*L4)))</f>
        <v>0.27355018073093951</v>
      </c>
      <c r="F4" s="9">
        <f t="shared" ref="F4:F67" si="15">(M4/(AR4+M4-(AR4*M4)))</f>
        <v>0.24737283364133178</v>
      </c>
      <c r="G4" s="9">
        <f t="shared" ref="G4:G67" si="16">AR4</f>
        <v>1.0455261447451596</v>
      </c>
      <c r="H4" s="9">
        <f t="shared" ref="H4:H67" si="17">IF(A4="","",1/D4)</f>
        <v>2.0873471905349663</v>
      </c>
      <c r="I4" s="9">
        <f t="shared" ref="I4:I67" si="18">IF(B4="","",1/E4)</f>
        <v>3.6556364076527053</v>
      </c>
      <c r="J4" s="9">
        <f t="shared" ref="J4:J67" si="19">IF(C4="","",1/F4)</f>
        <v>4.0424810812084138</v>
      </c>
      <c r="K4" s="11">
        <f t="shared" ref="K4:K67" si="20">1/A4</f>
        <v>0.49019607843137253</v>
      </c>
      <c r="L4" s="11">
        <f t="shared" ref="L4:L67" si="21">1/B4</f>
        <v>0.2824858757062147</v>
      </c>
      <c r="M4" s="11">
        <f t="shared" ref="M4:M67" si="22">1/C4</f>
        <v>0.25575447570332482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-0.27223869737760287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0.22984470855690958</v>
      </c>
      <c r="Q4" s="11">
        <f>2*'OddsRatio_working_3-way'!K4*'OddsRatio_working_3-way'!L4*'OddsRatio_working_3-way'!M4</f>
        <v>7.0830418661605415E-2</v>
      </c>
      <c r="R4" s="11">
        <f t="shared" ref="R4:R67" si="23">O4/N4</f>
        <v>0</v>
      </c>
      <c r="S4" s="11">
        <f t="shared" ref="S4:S67" si="24">P4/N4</f>
        <v>-0.84427640438680318</v>
      </c>
      <c r="T4" s="11">
        <f t="shared" ref="T4:T67" si="25">Q4/N4</f>
        <v>-0.26017762847050946</v>
      </c>
      <c r="U4" s="11">
        <f>'OddsRatio_working_3-way'!S4-'OddsRatio_working_3-way'!R4^2/3</f>
        <v>-0.84427640438680318</v>
      </c>
      <c r="V4" s="11">
        <f>'OddsRatio_working_3-way'!S4*'OddsRatio_working_3-way'!R4/3-2*'OddsRatio_working_3-way'!R4^3/27-'OddsRatio_working_3-way'!T4</f>
        <v>0.26017762847050946</v>
      </c>
      <c r="W4" s="11">
        <f>'OddsRatio_working_3-way'!V4^2+4*'OddsRatio_working_3-way'!U4^3/27</f>
        <v>-2.1463521028675409E-2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0.14929494246726333</v>
      </c>
      <c r="Y4" s="11">
        <f>IF('OddsRatio_working_3-way'!W4&gt;=0,IF('OddsRatio_working_3-way'!V4+SQRT('OddsRatio_working_3-way'!W4)&gt;0,0,PI()),ACOS('OddsRatio_working_3-way'!V4/(2*'OddsRatio_working_3-way'!X4)))</f>
        <v>0.51284021354903886</v>
      </c>
      <c r="Z4" s="11">
        <f>'OddsRatio_working_3-way'!X4^(1/3)*COS('OddsRatio_working_3-way'!Y4/3)</f>
        <v>0.52276307237257991</v>
      </c>
      <c r="AA4" s="11">
        <f>'OddsRatio_working_3-way'!X4^(1/3)*COS(('OddsRatio_working_3-way'!Y4+2*PI())/3)</f>
        <v>-0.33953637429236233</v>
      </c>
      <c r="AB4" s="11">
        <f>'OddsRatio_working_3-way'!X4^(1/3)*COS(('OddsRatio_working_3-way'!Y4+4*PI())/3)</f>
        <v>-0.18322669808021774</v>
      </c>
      <c r="AC4" s="11">
        <f>'OddsRatio_working_3-way'!X4^(1/3)*SIN('OddsRatio_working_3-way'!Y4/3)</f>
        <v>9.0245433638024994E-2</v>
      </c>
      <c r="AD4" s="11">
        <f>'OddsRatio_working_3-way'!X4^(1/3)*SIN(('OddsRatio_working_3-way'!Y4+2*PI())/3)</f>
        <v>0.40760338401604479</v>
      </c>
      <c r="AE4" s="11">
        <f>'OddsRatio_working_3-way'!X4^(1/3)*SIN(('OddsRatio_working_3-way'!Y4+4*PI())/3)</f>
        <v>-0.49784881765406969</v>
      </c>
      <c r="AF4" s="11">
        <f>-'OddsRatio_working_3-way'!U4/(3*'OddsRatio_working_3-way'!X4^(1/3))*COS(('OddsRatio_working_3-way'!Y4)/3)</f>
        <v>0.5227630723725798</v>
      </c>
      <c r="AG4" s="11">
        <f>-'OddsRatio_working_3-way'!U4/(3*'OddsRatio_working_3-way'!X4^(1/3))*COS(('OddsRatio_working_3-way'!Y4+2*PI())/3)</f>
        <v>-0.33953637429236222</v>
      </c>
      <c r="AH4" s="11">
        <f>-'OddsRatio_working_3-way'!U4/(3*'OddsRatio_working_3-way'!X4^(1/3))*COS(('OddsRatio_working_3-way'!Y4+4*PI())/3)</f>
        <v>-0.18322669808021771</v>
      </c>
      <c r="AI4" s="11">
        <f>'OddsRatio_working_3-way'!U4/(3*'OddsRatio_working_3-way'!X4^(1/3))*SIN(('OddsRatio_working_3-way'!Y4)/3)</f>
        <v>-9.0245433638024966E-2</v>
      </c>
      <c r="AJ4" s="11">
        <f>'OddsRatio_working_3-way'!U4/(3*'OddsRatio_working_3-way'!X4^(1/3))*SIN(('OddsRatio_working_3-way'!Y4+2*PI())/3)</f>
        <v>-0.40760338401604468</v>
      </c>
      <c r="AK4" s="11">
        <f>'OddsRatio_working_3-way'!U4/(3*'OddsRatio_working_3-way'!X4^(1/3))*SIN(('OddsRatio_working_3-way'!Y4+4*PI())/3)</f>
        <v>0.49784881765406958</v>
      </c>
      <c r="AL4" s="11">
        <f>'OddsRatio_working_3-way'!Z4+'OddsRatio_working_3-way'!AF4</f>
        <v>1.0455261447451596</v>
      </c>
      <c r="AM4" s="11">
        <f>'OddsRatio_working_3-way'!AA4+'OddsRatio_working_3-way'!AG4</f>
        <v>-0.67907274858472455</v>
      </c>
      <c r="AN4" s="11">
        <f>'OddsRatio_working_3-way'!AB4+'OddsRatio_working_3-way'!AH4</f>
        <v>-0.36645339616043549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1.0455261447451596</v>
      </c>
      <c r="AS4" s="11">
        <f>IF(('OddsRatio_working_3-way'!X4=0),IF(Q4&gt;0,-Q4^(1/3),(-Q4)^(1/3)),'OddsRatio_working_3-way'!AM4-'OddsRatio_working_3-way'!R4/3)</f>
        <v>-0.67907274858472455</v>
      </c>
      <c r="AT4" s="11">
        <f>IF(('OddsRatio_working_3-way'!X4=0),IF(Q4&gt;0,-Q4^(1/3),(-Q4)^(1/3)),'OddsRatio_working_3-way'!AN4-'OddsRatio_working_3-way'!R4/3)</f>
        <v>-0.36645339616043549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2.34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3.22</v>
      </c>
      <c r="D5" s="9">
        <f t="shared" si="13"/>
        <v>0.41491482844228056</v>
      </c>
      <c r="E5" s="9">
        <f t="shared" si="14"/>
        <v>0.28534212428562877</v>
      </c>
      <c r="F5" s="9">
        <f t="shared" si="15"/>
        <v>0.29974304727209089</v>
      </c>
      <c r="G5" s="9">
        <f t="shared" si="16"/>
        <v>1.0523382031978035</v>
      </c>
      <c r="H5" s="9">
        <f t="shared" si="17"/>
        <v>2.410133192285056</v>
      </c>
      <c r="I5" s="9">
        <f t="shared" si="18"/>
        <v>3.5045649236107721</v>
      </c>
      <c r="J5" s="9">
        <f t="shared" si="19"/>
        <v>3.3361908110991241</v>
      </c>
      <c r="K5" s="11">
        <f t="shared" si="20"/>
        <v>0.42735042735042739</v>
      </c>
      <c r="L5" s="11">
        <f t="shared" si="21"/>
        <v>0.29585798816568049</v>
      </c>
      <c r="M5" s="11">
        <f t="shared" si="22"/>
        <v>0.3105590062111801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-0.27800096310515676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0.23323730552956173</v>
      </c>
      <c r="Q5" s="11">
        <f>2*'OddsRatio_working_3-way'!K5*'OddsRatio_working_3-way'!L5*'OddsRatio_working_3-way'!M5</f>
        <v>7.853107930288275E-2</v>
      </c>
      <c r="R5" s="11">
        <f t="shared" si="23"/>
        <v>0</v>
      </c>
      <c r="S5" s="11">
        <f t="shared" si="24"/>
        <v>-0.83898020684675578</v>
      </c>
      <c r="T5" s="11">
        <f t="shared" si="25"/>
        <v>-0.28248491813022081</v>
      </c>
      <c r="U5" s="11">
        <f>'OddsRatio_working_3-way'!S5-'OddsRatio_working_3-way'!R5^2/3</f>
        <v>-0.83898020684675578</v>
      </c>
      <c r="V5" s="11">
        <f>'OddsRatio_working_3-way'!S5*'OddsRatio_working_3-way'!R5/3-2*'OddsRatio_working_3-way'!R5^3/27-'OddsRatio_working_3-way'!T5</f>
        <v>0.28248491813022081</v>
      </c>
      <c r="W5" s="11">
        <f>'OddsRatio_working_3-way'!V5^2+4*'OddsRatio_working_3-way'!U5^3/27</f>
        <v>-7.6908519974661638E-3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0.14789234341954938</v>
      </c>
      <c r="Y5" s="11">
        <f>IF('OddsRatio_working_3-way'!W5&gt;=0,IF('OddsRatio_working_3-way'!V5+SQRT('OddsRatio_working_3-way'!W5)&gt;0,0,PI()),ACOS('OddsRatio_working_3-way'!V5/(2*'OddsRatio_working_3-way'!X5)))</f>
        <v>0.30101635788197667</v>
      </c>
      <c r="Z5" s="11">
        <f>'OddsRatio_working_3-way'!X5^(1/3)*COS('OddsRatio_working_3-way'!Y5/3)</f>
        <v>0.52616910159890173</v>
      </c>
      <c r="AA5" s="11">
        <f>'OddsRatio_working_3-way'!X5^(1/3)*COS(('OddsRatio_working_3-way'!Y5+2*PI())/3)</f>
        <v>-0.30896056962892726</v>
      </c>
      <c r="AB5" s="11">
        <f>'OddsRatio_working_3-way'!X5^(1/3)*COS(('OddsRatio_working_3-way'!Y5+4*PI())/3)</f>
        <v>-0.21720853196997456</v>
      </c>
      <c r="AC5" s="11">
        <f>'OddsRatio_working_3-way'!X5^(1/3)*SIN('OddsRatio_working_3-way'!Y5/3)</f>
        <v>5.2973063641093124E-2</v>
      </c>
      <c r="AD5" s="11">
        <f>'OddsRatio_working_3-way'!X5^(1/3)*SIN(('OddsRatio_working_3-way'!Y5+2*PI())/3)</f>
        <v>0.42918927685053759</v>
      </c>
      <c r="AE5" s="11">
        <f>'OddsRatio_working_3-way'!X5^(1/3)*SIN(('OddsRatio_working_3-way'!Y5+4*PI())/3)</f>
        <v>-0.4821623404916307</v>
      </c>
      <c r="AF5" s="11">
        <f>-'OddsRatio_working_3-way'!U5/(3*'OddsRatio_working_3-way'!X5^(1/3))*COS(('OddsRatio_working_3-way'!Y5)/3)</f>
        <v>0.52616910159890173</v>
      </c>
      <c r="AG5" s="11">
        <f>-'OddsRatio_working_3-way'!U5/(3*'OddsRatio_working_3-way'!X5^(1/3))*COS(('OddsRatio_working_3-way'!Y5+2*PI())/3)</f>
        <v>-0.30896056962892726</v>
      </c>
      <c r="AH5" s="11">
        <f>-'OddsRatio_working_3-way'!U5/(3*'OddsRatio_working_3-way'!X5^(1/3))*COS(('OddsRatio_working_3-way'!Y5+4*PI())/3)</f>
        <v>-0.21720853196997456</v>
      </c>
      <c r="AI5" s="11">
        <f>'OddsRatio_working_3-way'!U5/(3*'OddsRatio_working_3-way'!X5^(1/3))*SIN(('OddsRatio_working_3-way'!Y5)/3)</f>
        <v>-5.2973063641093124E-2</v>
      </c>
      <c r="AJ5" s="11">
        <f>'OddsRatio_working_3-way'!U5/(3*'OddsRatio_working_3-way'!X5^(1/3))*SIN(('OddsRatio_working_3-way'!Y5+2*PI())/3)</f>
        <v>-0.42918927685053759</v>
      </c>
      <c r="AK5" s="11">
        <f>'OddsRatio_working_3-way'!U5/(3*'OddsRatio_working_3-way'!X5^(1/3))*SIN(('OddsRatio_working_3-way'!Y5+4*PI())/3)</f>
        <v>0.4821623404916307</v>
      </c>
      <c r="AL5" s="11">
        <f>'OddsRatio_working_3-way'!Z5+'OddsRatio_working_3-way'!AF5</f>
        <v>1.0523382031978035</v>
      </c>
      <c r="AM5" s="11">
        <f>'OddsRatio_working_3-way'!AA5+'OddsRatio_working_3-way'!AG5</f>
        <v>-0.61792113925785452</v>
      </c>
      <c r="AN5" s="11">
        <f>'OddsRatio_working_3-way'!AB5+'OddsRatio_working_3-way'!AH5</f>
        <v>-0.43441706393994911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1.0523382031978035</v>
      </c>
      <c r="AS5" s="11">
        <f>IF(('OddsRatio_working_3-way'!X5=0),IF(Q5&gt;0,-Q5^(1/3),(-Q5)^(1/3)),'OddsRatio_working_3-way'!AM5-'OddsRatio_working_3-way'!R5/3)</f>
        <v>-0.61792113925785452</v>
      </c>
      <c r="AT5" s="11">
        <f>IF(('OddsRatio_working_3-way'!X5=0),IF(Q5&gt;0,-Q5^(1/3),(-Q5)^(1/3)),'OddsRatio_working_3-way'!AN5-'OddsRatio_working_3-way'!R5/3)</f>
        <v>-0.43441706393994911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2.4</v>
      </c>
      <c r="B6" s="4">
        <f>IF('True_Odds_Calculator_3-way'!B7="","",'True_Odds_Calculator_3-way'!B7)</f>
        <v>3.16</v>
      </c>
      <c r="C6" s="4">
        <f>IF('True_Odds_Calculator_3-way'!C7="","",'True_Odds_Calculator_3-way'!C7)</f>
        <v>3.34</v>
      </c>
      <c r="D6" s="9">
        <f t="shared" si="13"/>
        <v>0.40481295346514612</v>
      </c>
      <c r="E6" s="9">
        <f t="shared" si="14"/>
        <v>0.30595758629650927</v>
      </c>
      <c r="F6" s="9">
        <f t="shared" si="15"/>
        <v>0.28922946023834445</v>
      </c>
      <c r="G6" s="9">
        <f t="shared" si="16"/>
        <v>1.0501976308531251</v>
      </c>
      <c r="H6" s="9">
        <f t="shared" si="17"/>
        <v>2.470276683194375</v>
      </c>
      <c r="I6" s="9">
        <f t="shared" si="18"/>
        <v>3.2684268826427503</v>
      </c>
      <c r="J6" s="9">
        <f t="shared" si="19"/>
        <v>3.4574624561963123</v>
      </c>
      <c r="K6" s="11">
        <f t="shared" si="20"/>
        <v>0.41666666666666669</v>
      </c>
      <c r="L6" s="11">
        <f t="shared" si="21"/>
        <v>0.31645569620253161</v>
      </c>
      <c r="M6" s="11">
        <f t="shared" si="22"/>
        <v>0.29940119760479045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-0.27935268703100113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0.23292023547841029</v>
      </c>
      <c r="Q6" s="11">
        <f>2*'OddsRatio_working_3-way'!K6*'OddsRatio_working_3-way'!L6*'OddsRatio_working_3-way'!M6</f>
        <v>7.8956012026579758E-2</v>
      </c>
      <c r="R6" s="11">
        <f t="shared" si="23"/>
        <v>0</v>
      </c>
      <c r="S6" s="11">
        <f t="shared" si="24"/>
        <v>-0.83378555600777871</v>
      </c>
      <c r="T6" s="11">
        <f t="shared" si="25"/>
        <v>-0.28263917152806062</v>
      </c>
      <c r="U6" s="11">
        <f>'OddsRatio_working_3-way'!S6-'OddsRatio_working_3-way'!R6^2/3</f>
        <v>-0.83378555600777871</v>
      </c>
      <c r="V6" s="11">
        <f>'OddsRatio_working_3-way'!S6*'OddsRatio_working_3-way'!R6/3-2*'OddsRatio_working_3-way'!R6^3/27-'OddsRatio_working_3-way'!T6</f>
        <v>0.28263917152806062</v>
      </c>
      <c r="W6" s="11">
        <f>'OddsRatio_working_3-way'!V6^2+4*'OddsRatio_working_3-way'!U6^3/27</f>
        <v>-5.9886314040522859E-3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0.14652093083082085</v>
      </c>
      <c r="Y6" s="11">
        <f>IF('OddsRatio_working_3-way'!W6&gt;=0,IF('OddsRatio_working_3-way'!V6+SQRT('OddsRatio_working_3-way'!W6)&gt;0,0,PI()),ACOS('OddsRatio_working_3-way'!V6/(2*'OddsRatio_working_3-way'!X6)))</f>
        <v>0.2672490635150846</v>
      </c>
      <c r="Z6" s="11">
        <f>'OddsRatio_working_3-way'!X6^(1/3)*COS('OddsRatio_working_3-way'!Y6/3)</f>
        <v>0.52509881542656256</v>
      </c>
      <c r="AA6" s="11">
        <f>'OddsRatio_working_3-way'!X6^(1/3)*COS(('OddsRatio_working_3-way'!Y6+2*PI())/3)</f>
        <v>-0.30316731669639263</v>
      </c>
      <c r="AB6" s="11">
        <f>'OddsRatio_working_3-way'!X6^(1/3)*COS(('OddsRatio_working_3-way'!Y6+4*PI())/3)</f>
        <v>-0.22193149873016998</v>
      </c>
      <c r="AC6" s="11">
        <f>'OddsRatio_working_3-way'!X6^(1/3)*SIN('OddsRatio_working_3-way'!Y6/3)</f>
        <v>4.6901521370638147E-2</v>
      </c>
      <c r="AD6" s="11">
        <f>'OddsRatio_working_3-way'!X6^(1/3)*SIN(('OddsRatio_working_3-way'!Y6+2*PI())/3)</f>
        <v>0.43129815297120011</v>
      </c>
      <c r="AE6" s="11">
        <f>'OddsRatio_working_3-way'!X6^(1/3)*SIN(('OddsRatio_working_3-way'!Y6+4*PI())/3)</f>
        <v>-0.47819967434183824</v>
      </c>
      <c r="AF6" s="11">
        <f>-'OddsRatio_working_3-way'!U6/(3*'OddsRatio_working_3-way'!X6^(1/3))*COS(('OddsRatio_working_3-way'!Y6)/3)</f>
        <v>0.52509881542656256</v>
      </c>
      <c r="AG6" s="11">
        <f>-'OddsRatio_working_3-way'!U6/(3*'OddsRatio_working_3-way'!X6^(1/3))*COS(('OddsRatio_working_3-way'!Y6+2*PI())/3)</f>
        <v>-0.30316731669639263</v>
      </c>
      <c r="AH6" s="11">
        <f>-'OddsRatio_working_3-way'!U6/(3*'OddsRatio_working_3-way'!X6^(1/3))*COS(('OddsRatio_working_3-way'!Y6+4*PI())/3)</f>
        <v>-0.22193149873016998</v>
      </c>
      <c r="AI6" s="11">
        <f>'OddsRatio_working_3-way'!U6/(3*'OddsRatio_working_3-way'!X6^(1/3))*SIN(('OddsRatio_working_3-way'!Y6)/3)</f>
        <v>-4.6901521370638147E-2</v>
      </c>
      <c r="AJ6" s="11">
        <f>'OddsRatio_working_3-way'!U6/(3*'OddsRatio_working_3-way'!X6^(1/3))*SIN(('OddsRatio_working_3-way'!Y6+2*PI())/3)</f>
        <v>-0.43129815297120011</v>
      </c>
      <c r="AK6" s="11">
        <f>'OddsRatio_working_3-way'!U6/(3*'OddsRatio_working_3-way'!X6^(1/3))*SIN(('OddsRatio_working_3-way'!Y6+4*PI())/3)</f>
        <v>0.47819967434183824</v>
      </c>
      <c r="AL6" s="11">
        <f>'OddsRatio_working_3-way'!Z6+'OddsRatio_working_3-way'!AF6</f>
        <v>1.0501976308531251</v>
      </c>
      <c r="AM6" s="11">
        <f>'OddsRatio_working_3-way'!AA6+'OddsRatio_working_3-way'!AG6</f>
        <v>-0.60633463339278526</v>
      </c>
      <c r="AN6" s="11">
        <f>'OddsRatio_working_3-way'!AB6+'OddsRatio_working_3-way'!AH6</f>
        <v>-0.44386299746033997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1.0501976308531251</v>
      </c>
      <c r="AS6" s="11">
        <f>IF(('OddsRatio_working_3-way'!X6=0),IF(Q6&gt;0,-Q6^(1/3),(-Q6)^(1/3)),'OddsRatio_working_3-way'!AM6-'OddsRatio_working_3-way'!R6/3)</f>
        <v>-0.60633463339278526</v>
      </c>
      <c r="AT6" s="11">
        <f>IF(('OddsRatio_working_3-way'!X6=0),IF(Q6&gt;0,-Q6^(1/3),(-Q6)^(1/3)),'OddsRatio_working_3-way'!AN6-'OddsRatio_working_3-way'!R6/3)</f>
        <v>-0.44386299746033997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2.19</v>
      </c>
      <c r="B7" s="4">
        <f>IF('True_Odds_Calculator_3-way'!B8="","",'True_Odds_Calculator_3-way'!B8)</f>
        <v>3.32</v>
      </c>
      <c r="C7" s="4">
        <f>IF('True_Odds_Calculator_3-way'!C8="","",'True_Odds_Calculator_3-way'!C8)</f>
        <v>3.63</v>
      </c>
      <c r="D7" s="9">
        <f t="shared" si="13"/>
        <v>0.4439982915832556</v>
      </c>
      <c r="E7" s="9">
        <f t="shared" si="14"/>
        <v>0.29058088194035464</v>
      </c>
      <c r="F7" s="9">
        <f t="shared" si="15"/>
        <v>0.26542082647638987</v>
      </c>
      <c r="G7" s="9">
        <f t="shared" si="16"/>
        <v>1.0523200995538384</v>
      </c>
      <c r="H7" s="9">
        <f t="shared" si="17"/>
        <v>2.2522609184690672</v>
      </c>
      <c r="I7" s="9">
        <f t="shared" si="18"/>
        <v>3.4413826309649047</v>
      </c>
      <c r="J7" s="9">
        <f t="shared" si="19"/>
        <v>3.7676018618265945</v>
      </c>
      <c r="K7" s="11">
        <f t="shared" si="20"/>
        <v>0.45662100456621008</v>
      </c>
      <c r="L7" s="11">
        <f t="shared" si="21"/>
        <v>0.30120481927710846</v>
      </c>
      <c r="M7" s="11">
        <f t="shared" si="22"/>
        <v>0.27548209366391185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-0.27510714581788409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0.232637406488477</v>
      </c>
      <c r="Q7" s="11">
        <f>2*'OddsRatio_working_3-way'!K7*'OddsRatio_working_3-way'!L7*'OddsRatio_working_3-way'!M7</f>
        <v>7.577765683663748E-2</v>
      </c>
      <c r="R7" s="11">
        <f t="shared" si="23"/>
        <v>0</v>
      </c>
      <c r="S7" s="11">
        <f t="shared" si="24"/>
        <v>-0.84562473212701905</v>
      </c>
      <c r="T7" s="11">
        <f t="shared" si="25"/>
        <v>-0.27544779548111376</v>
      </c>
      <c r="U7" s="11">
        <f>'OddsRatio_working_3-way'!S7-'OddsRatio_working_3-way'!R7^2/3</f>
        <v>-0.84562473212701905</v>
      </c>
      <c r="V7" s="11">
        <f>'OddsRatio_working_3-way'!S7*'OddsRatio_working_3-way'!R7/3-2*'OddsRatio_working_3-way'!R7^3/27-'OddsRatio_working_3-way'!T7</f>
        <v>0.27544779548111376</v>
      </c>
      <c r="W7" s="11">
        <f>'OddsRatio_working_3-way'!V7^2+4*'OddsRatio_working_3-way'!U7^3/27</f>
        <v>-1.3712265698008694E-2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0.14965272611400549</v>
      </c>
      <c r="Y7" s="11">
        <f>IF('OddsRatio_working_3-way'!W7&gt;=0,IF('OddsRatio_working_3-way'!V7+SQRT('OddsRatio_working_3-way'!W7)&gt;0,0,PI()),ACOS('OddsRatio_working_3-way'!V7/(2*'OddsRatio_working_3-way'!X7)))</f>
        <v>0.40197541126348191</v>
      </c>
      <c r="Z7" s="11">
        <f>'OddsRatio_working_3-way'!X7^(1/3)*COS('OddsRatio_working_3-way'!Y7/3)</f>
        <v>0.52616004977691921</v>
      </c>
      <c r="AA7" s="11">
        <f>'OddsRatio_working_3-way'!X7^(1/3)*COS(('OddsRatio_working_3-way'!Y7+2*PI())/3)</f>
        <v>-0.32450383579121261</v>
      </c>
      <c r="AB7" s="11">
        <f>'OddsRatio_working_3-way'!X7^(1/3)*COS(('OddsRatio_working_3-way'!Y7+4*PI())/3)</f>
        <v>-0.20165621398570671</v>
      </c>
      <c r="AC7" s="11">
        <f>'OddsRatio_working_3-way'!X7^(1/3)*SIN('OddsRatio_working_3-way'!Y7/3)</f>
        <v>7.0926107518714296E-2</v>
      </c>
      <c r="AD7" s="11">
        <f>'OddsRatio_working_3-way'!X7^(1/3)*SIN(('OddsRatio_working_3-way'!Y7+2*PI())/3)</f>
        <v>0.42020491580393965</v>
      </c>
      <c r="AE7" s="11">
        <f>'OddsRatio_working_3-way'!X7^(1/3)*SIN(('OddsRatio_working_3-way'!Y7+4*PI())/3)</f>
        <v>-0.49113102332265385</v>
      </c>
      <c r="AF7" s="11">
        <f>-'OddsRatio_working_3-way'!U7/(3*'OddsRatio_working_3-way'!X7^(1/3))*COS(('OddsRatio_working_3-way'!Y7)/3)</f>
        <v>0.52616004977691921</v>
      </c>
      <c r="AG7" s="11">
        <f>-'OddsRatio_working_3-way'!U7/(3*'OddsRatio_working_3-way'!X7^(1/3))*COS(('OddsRatio_working_3-way'!Y7+2*PI())/3)</f>
        <v>-0.32450383579121261</v>
      </c>
      <c r="AH7" s="11">
        <f>-'OddsRatio_working_3-way'!U7/(3*'OddsRatio_working_3-way'!X7^(1/3))*COS(('OddsRatio_working_3-way'!Y7+4*PI())/3)</f>
        <v>-0.20165621398570671</v>
      </c>
      <c r="AI7" s="11">
        <f>'OddsRatio_working_3-way'!U7/(3*'OddsRatio_working_3-way'!X7^(1/3))*SIN(('OddsRatio_working_3-way'!Y7)/3)</f>
        <v>-7.0926107518714296E-2</v>
      </c>
      <c r="AJ7" s="11">
        <f>'OddsRatio_working_3-way'!U7/(3*'OddsRatio_working_3-way'!X7^(1/3))*SIN(('OddsRatio_working_3-way'!Y7+2*PI())/3)</f>
        <v>-0.42020491580393965</v>
      </c>
      <c r="AK7" s="11">
        <f>'OddsRatio_working_3-way'!U7/(3*'OddsRatio_working_3-way'!X7^(1/3))*SIN(('OddsRatio_working_3-way'!Y7+4*PI())/3)</f>
        <v>0.49113102332265385</v>
      </c>
      <c r="AL7" s="11">
        <f>'OddsRatio_working_3-way'!Z7+'OddsRatio_working_3-way'!AF7</f>
        <v>1.0523200995538384</v>
      </c>
      <c r="AM7" s="11">
        <f>'OddsRatio_working_3-way'!AA7+'OddsRatio_working_3-way'!AG7</f>
        <v>-0.64900767158242523</v>
      </c>
      <c r="AN7" s="11">
        <f>'OddsRatio_working_3-way'!AB7+'OddsRatio_working_3-way'!AH7</f>
        <v>-0.40331242797141342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1.0523200995538384</v>
      </c>
      <c r="AS7" s="11">
        <f>IF(('OddsRatio_working_3-way'!X7=0),IF(Q7&gt;0,-Q7^(1/3),(-Q7)^(1/3)),'OddsRatio_working_3-way'!AM7-'OddsRatio_working_3-way'!R7/3)</f>
        <v>-0.64900767158242523</v>
      </c>
      <c r="AT7" s="11">
        <f>IF(('OddsRatio_working_3-way'!X7=0),IF(Q7&gt;0,-Q7^(1/3),(-Q7)^(1/3)),'OddsRatio_working_3-way'!AN7-'OddsRatio_working_3-way'!R7/3)</f>
        <v>-0.40331242797141342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1.93</v>
      </c>
      <c r="B8" s="4">
        <f>IF('True_Odds_Calculator_3-way'!B9="","",'True_Odds_Calculator_3-way'!B9)</f>
        <v>3.41</v>
      </c>
      <c r="C8" s="4">
        <f>IF('True_Odds_Calculator_3-way'!C9="","",'True_Odds_Calculator_3-way'!C9)</f>
        <v>4.45</v>
      </c>
      <c r="D8" s="9">
        <f t="shared" si="13"/>
        <v>0.50372376207792724</v>
      </c>
      <c r="E8" s="9">
        <f t="shared" si="14"/>
        <v>0.28144562444104465</v>
      </c>
      <c r="F8" s="9">
        <f t="shared" si="15"/>
        <v>0.21483061348102811</v>
      </c>
      <c r="G8" s="9">
        <f t="shared" si="16"/>
        <v>1.0593710353384398</v>
      </c>
      <c r="H8" s="9">
        <f t="shared" si="17"/>
        <v>1.9852150628647487</v>
      </c>
      <c r="I8" s="9">
        <f t="shared" si="18"/>
        <v>3.5530841951656398</v>
      </c>
      <c r="J8" s="9">
        <f t="shared" si="19"/>
        <v>4.6548300719176181</v>
      </c>
      <c r="K8" s="11">
        <f t="shared" si="20"/>
        <v>0.5181347150259068</v>
      </c>
      <c r="L8" s="11">
        <f t="shared" si="21"/>
        <v>0.29325513196480935</v>
      </c>
      <c r="M8" s="11">
        <f t="shared" si="22"/>
        <v>0.2247191011235955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-0.26402642010722588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0.23184518205053922</v>
      </c>
      <c r="Q8" s="11">
        <f>2*'OddsRatio_working_3-way'!K8*'OddsRatio_working_3-way'!L8*'OddsRatio_working_3-way'!M8</f>
        <v>6.8290186170998274E-2</v>
      </c>
      <c r="R8" s="11">
        <f t="shared" si="23"/>
        <v>0</v>
      </c>
      <c r="S8" s="11">
        <f t="shared" si="24"/>
        <v>-0.87811356892383241</v>
      </c>
      <c r="T8" s="11">
        <f t="shared" si="25"/>
        <v>-0.25864906301143803</v>
      </c>
      <c r="U8" s="11">
        <f>'OddsRatio_working_3-way'!S8-'OddsRatio_working_3-way'!R8^2/3</f>
        <v>-0.87811356892383241</v>
      </c>
      <c r="V8" s="11">
        <f>'OddsRatio_working_3-way'!S8*'OddsRatio_working_3-way'!R8/3-2*'OddsRatio_working_3-way'!R8^3/27-'OddsRatio_working_3-way'!T8</f>
        <v>0.25864906301143803</v>
      </c>
      <c r="W8" s="11">
        <f>'OddsRatio_working_3-way'!V8^2+4*'OddsRatio_working_3-way'!U8^3/27</f>
        <v>-3.3411600184545684E-2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0.15835951027743844</v>
      </c>
      <c r="Y8" s="11">
        <f>IF('OddsRatio_working_3-way'!W8&gt;=0,IF('OddsRatio_working_3-way'!V8+SQRT('OddsRatio_working_3-way'!W8)&gt;0,0,PI()),ACOS('OddsRatio_working_3-way'!V8/(2*'OddsRatio_working_3-way'!X8)))</f>
        <v>0.61521133114392823</v>
      </c>
      <c r="Z8" s="11">
        <f>'OddsRatio_working_3-way'!X8^(1/3)*COS('OddsRatio_working_3-way'!Y8/3)</f>
        <v>0.5296855176692199</v>
      </c>
      <c r="AA8" s="11">
        <f>'OddsRatio_working_3-way'!X8^(1/3)*COS(('OddsRatio_working_3-way'!Y8+2*PI())/3)</f>
        <v>-0.36025413923326094</v>
      </c>
      <c r="AB8" s="11">
        <f>'OddsRatio_working_3-way'!X8^(1/3)*COS(('OddsRatio_working_3-way'!Y8+4*PI())/3)</f>
        <v>-0.16943137843595907</v>
      </c>
      <c r="AC8" s="11">
        <f>'OddsRatio_working_3-way'!X8^(1/3)*SIN('OddsRatio_working_3-way'!Y8/3)</f>
        <v>0.1101715723138299</v>
      </c>
      <c r="AD8" s="11">
        <f>'OddsRatio_working_3-way'!X8^(1/3)*SIN(('OddsRatio_working_3-way'!Y8+2*PI())/3)</f>
        <v>0.40363532816134057</v>
      </c>
      <c r="AE8" s="11">
        <f>'OddsRatio_working_3-way'!X8^(1/3)*SIN(('OddsRatio_working_3-way'!Y8+4*PI())/3)</f>
        <v>-0.51380690047517041</v>
      </c>
      <c r="AF8" s="11">
        <f>-'OddsRatio_working_3-way'!U8/(3*'OddsRatio_working_3-way'!X8^(1/3))*COS(('OddsRatio_working_3-way'!Y8)/3)</f>
        <v>0.5296855176692199</v>
      </c>
      <c r="AG8" s="11">
        <f>-'OddsRatio_working_3-way'!U8/(3*'OddsRatio_working_3-way'!X8^(1/3))*COS(('OddsRatio_working_3-way'!Y8+2*PI())/3)</f>
        <v>-0.36025413923326094</v>
      </c>
      <c r="AH8" s="11">
        <f>-'OddsRatio_working_3-way'!U8/(3*'OddsRatio_working_3-way'!X8^(1/3))*COS(('OddsRatio_working_3-way'!Y8+4*PI())/3)</f>
        <v>-0.16943137843595907</v>
      </c>
      <c r="AI8" s="11">
        <f>'OddsRatio_working_3-way'!U8/(3*'OddsRatio_working_3-way'!X8^(1/3))*SIN(('OddsRatio_working_3-way'!Y8)/3)</f>
        <v>-0.1101715723138299</v>
      </c>
      <c r="AJ8" s="11">
        <f>'OddsRatio_working_3-way'!U8/(3*'OddsRatio_working_3-way'!X8^(1/3))*SIN(('OddsRatio_working_3-way'!Y8+2*PI())/3)</f>
        <v>-0.40363532816134057</v>
      </c>
      <c r="AK8" s="11">
        <f>'OddsRatio_working_3-way'!U8/(3*'OddsRatio_working_3-way'!X8^(1/3))*SIN(('OddsRatio_working_3-way'!Y8+4*PI())/3)</f>
        <v>0.51380690047517041</v>
      </c>
      <c r="AL8" s="11">
        <f>'OddsRatio_working_3-way'!Z8+'OddsRatio_working_3-way'!AF8</f>
        <v>1.0593710353384398</v>
      </c>
      <c r="AM8" s="11">
        <f>'OddsRatio_working_3-way'!AA8+'OddsRatio_working_3-way'!AG8</f>
        <v>-0.72050827846652188</v>
      </c>
      <c r="AN8" s="11">
        <f>'OddsRatio_working_3-way'!AB8+'OddsRatio_working_3-way'!AH8</f>
        <v>-0.33886275687191814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1.0593710353384398</v>
      </c>
      <c r="AS8" s="11">
        <f>IF(('OddsRatio_working_3-way'!X8=0),IF(Q8&gt;0,-Q8^(1/3),(-Q8)^(1/3)),'OddsRatio_working_3-way'!AM8-'OddsRatio_working_3-way'!R8/3)</f>
        <v>-0.72050827846652188</v>
      </c>
      <c r="AT8" s="11">
        <f>IF(('OddsRatio_working_3-way'!X8=0),IF(Q8&gt;0,-Q8^(1/3),(-Q8)^(1/3)),'OddsRatio_working_3-way'!AN8-'OddsRatio_working_3-way'!R8/3)</f>
        <v>-0.33886275687191814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6.11</v>
      </c>
      <c r="B9" s="4">
        <f>IF('True_Odds_Calculator_3-way'!B10="","",'True_Odds_Calculator_3-way'!B10)</f>
        <v>4.33</v>
      </c>
      <c r="C9" s="4">
        <f>IF('True_Odds_Calculator_3-way'!C10="","",'True_Odds_Calculator_3-way'!C10)</f>
        <v>1.54</v>
      </c>
      <c r="D9" s="9">
        <f t="shared" si="13"/>
        <v>0.15277032212386063</v>
      </c>
      <c r="E9" s="9">
        <f t="shared" si="14"/>
        <v>0.21673272155288542</v>
      </c>
      <c r="F9" s="9">
        <f t="shared" si="15"/>
        <v>0.63049695632325409</v>
      </c>
      <c r="G9" s="9">
        <f t="shared" si="16"/>
        <v>1.0852786660350775</v>
      </c>
      <c r="H9" s="9">
        <f t="shared" si="17"/>
        <v>6.5457739834392461</v>
      </c>
      <c r="I9" s="9">
        <f t="shared" si="18"/>
        <v>4.6139779578968092</v>
      </c>
      <c r="J9" s="9">
        <f t="shared" si="19"/>
        <v>1.5860504796589419</v>
      </c>
      <c r="K9" s="11">
        <f t="shared" si="20"/>
        <v>0.16366612111292961</v>
      </c>
      <c r="L9" s="11">
        <f t="shared" si="21"/>
        <v>0.23094688221709006</v>
      </c>
      <c r="M9" s="11">
        <f t="shared" si="22"/>
        <v>0.64935064935064934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-0.22553246468533195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0.22040757139769468</v>
      </c>
      <c r="Q9" s="11">
        <f>2*'OddsRatio_working_3-way'!K9*'OddsRatio_working_3-way'!L9*'OddsRatio_working_3-way'!M9</f>
        <v>4.9088545968306169E-2</v>
      </c>
      <c r="R9" s="11">
        <f t="shared" si="23"/>
        <v>0</v>
      </c>
      <c r="S9" s="11">
        <f t="shared" si="24"/>
        <v>-0.97727647194922629</v>
      </c>
      <c r="T9" s="11">
        <f t="shared" si="25"/>
        <v>-0.21765622983278984</v>
      </c>
      <c r="U9" s="11">
        <f>'OddsRatio_working_3-way'!S9-'OddsRatio_working_3-way'!R9^2/3</f>
        <v>-0.97727647194922629</v>
      </c>
      <c r="V9" s="11">
        <f>'OddsRatio_working_3-way'!S9*'OddsRatio_working_3-way'!R9/3-2*'OddsRatio_working_3-way'!R9^3/27-'OddsRatio_working_3-way'!T9</f>
        <v>0.21765622983278984</v>
      </c>
      <c r="W9" s="11">
        <f>'OddsRatio_working_3-way'!V9^2+4*'OddsRatio_working_3-way'!U9^3/27</f>
        <v>-9.0902322435254715E-2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0.18592777954106196</v>
      </c>
      <c r="Y9" s="11">
        <f>IF('OddsRatio_working_3-way'!W9&gt;=0,IF('OddsRatio_working_3-way'!V9+SQRT('OddsRatio_working_3-way'!W9)&gt;0,0,PI()),ACOS('OddsRatio_working_3-way'!V9/(2*'OddsRatio_working_3-way'!X9)))</f>
        <v>0.94551590326071711</v>
      </c>
      <c r="Z9" s="11">
        <f>'OddsRatio_working_3-way'!X9^(1/3)*COS('OddsRatio_working_3-way'!Y9/3)</f>
        <v>0.54263933301753875</v>
      </c>
      <c r="AA9" s="11">
        <f>'OddsRatio_working_3-way'!X9^(1/3)*COS(('OddsRatio_working_3-way'!Y9+2*PI())/3)</f>
        <v>-0.42453857423238256</v>
      </c>
      <c r="AB9" s="11">
        <f>'OddsRatio_working_3-way'!X9^(1/3)*COS(('OddsRatio_working_3-way'!Y9+4*PI())/3)</f>
        <v>-0.1181007587851563</v>
      </c>
      <c r="AC9" s="11">
        <f>'OddsRatio_working_3-way'!X9^(1/3)*SIN('OddsRatio_working_3-way'!Y9/3)</f>
        <v>0.17692195523833695</v>
      </c>
      <c r="AD9" s="11">
        <f>'OddsRatio_working_3-way'!X9^(1/3)*SIN(('OddsRatio_working_3-way'!Y9+2*PI())/3)</f>
        <v>0.38147846986666395</v>
      </c>
      <c r="AE9" s="11">
        <f>'OddsRatio_working_3-way'!X9^(1/3)*SIN(('OddsRatio_working_3-way'!Y9+4*PI())/3)</f>
        <v>-0.55840042510500087</v>
      </c>
      <c r="AF9" s="11">
        <f>-'OddsRatio_working_3-way'!U9/(3*'OddsRatio_working_3-way'!X9^(1/3))*COS(('OddsRatio_working_3-way'!Y9)/3)</f>
        <v>0.54263933301753886</v>
      </c>
      <c r="AG9" s="11">
        <f>-'OddsRatio_working_3-way'!U9/(3*'OddsRatio_working_3-way'!X9^(1/3))*COS(('OddsRatio_working_3-way'!Y9+2*PI())/3)</f>
        <v>-0.42453857423238262</v>
      </c>
      <c r="AH9" s="11">
        <f>-'OddsRatio_working_3-way'!U9/(3*'OddsRatio_working_3-way'!X9^(1/3))*COS(('OddsRatio_working_3-way'!Y9+4*PI())/3)</f>
        <v>-0.11810075878515633</v>
      </c>
      <c r="AI9" s="11">
        <f>'OddsRatio_working_3-way'!U9/(3*'OddsRatio_working_3-way'!X9^(1/3))*SIN(('OddsRatio_working_3-way'!Y9)/3)</f>
        <v>-0.17692195523833698</v>
      </c>
      <c r="AJ9" s="11">
        <f>'OddsRatio_working_3-way'!U9/(3*'OddsRatio_working_3-way'!X9^(1/3))*SIN(('OddsRatio_working_3-way'!Y9+2*PI())/3)</f>
        <v>-0.38147846986666401</v>
      </c>
      <c r="AK9" s="11">
        <f>'OddsRatio_working_3-way'!U9/(3*'OddsRatio_working_3-way'!X9^(1/3))*SIN(('OddsRatio_working_3-way'!Y9+4*PI())/3)</f>
        <v>0.55840042510500099</v>
      </c>
      <c r="AL9" s="11">
        <f>'OddsRatio_working_3-way'!Z9+'OddsRatio_working_3-way'!AF9</f>
        <v>1.0852786660350775</v>
      </c>
      <c r="AM9" s="11">
        <f>'OddsRatio_working_3-way'!AA9+'OddsRatio_working_3-way'!AG9</f>
        <v>-0.84907714846476523</v>
      </c>
      <c r="AN9" s="11">
        <f>'OddsRatio_working_3-way'!AB9+'OddsRatio_working_3-way'!AH9</f>
        <v>-0.23620151757031263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1.0852786660350775</v>
      </c>
      <c r="AS9" s="11">
        <f>IF(('OddsRatio_working_3-way'!X9=0),IF(Q9&gt;0,-Q9^(1/3),(-Q9)^(1/3)),'OddsRatio_working_3-way'!AM9-'OddsRatio_working_3-way'!R9/3)</f>
        <v>-0.84907714846476523</v>
      </c>
      <c r="AT9" s="11">
        <f>IF(('OddsRatio_working_3-way'!X9=0),IF(Q9&gt;0,-Q9^(1/3),(-Q9)^(1/3)),'OddsRatio_working_3-way'!AN9-'OddsRatio_working_3-way'!R9/3)</f>
        <v>-0.23620151757031263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1.52</v>
      </c>
      <c r="B10" s="4">
        <f>IF('True_Odds_Calculator_3-way'!B11="","",'True_Odds_Calculator_3-way'!B11)</f>
        <v>4.28</v>
      </c>
      <c r="C10" s="4">
        <f>IF('True_Odds_Calculator_3-way'!C11="","",'True_Odds_Calculator_3-way'!C11)</f>
        <v>6.79</v>
      </c>
      <c r="D10" s="9">
        <f t="shared" si="13"/>
        <v>0.6410815133518315</v>
      </c>
      <c r="E10" s="9">
        <f t="shared" si="14"/>
        <v>0.22067990972845183</v>
      </c>
      <c r="F10" s="9">
        <f t="shared" si="15"/>
        <v>0.13823857691971678</v>
      </c>
      <c r="G10" s="9">
        <f t="shared" si="16"/>
        <v>1.0766616172255496</v>
      </c>
      <c r="H10" s="9">
        <f t="shared" si="17"/>
        <v>1.5598640409572857</v>
      </c>
      <c r="I10" s="9">
        <f t="shared" si="18"/>
        <v>4.5314501044998021</v>
      </c>
      <c r="J10" s="9">
        <f t="shared" si="19"/>
        <v>7.2338707637359319</v>
      </c>
      <c r="K10" s="11">
        <f t="shared" si="20"/>
        <v>0.65789473684210531</v>
      </c>
      <c r="L10" s="11">
        <f t="shared" si="21"/>
        <v>0.23364485981308411</v>
      </c>
      <c r="M10" s="11">
        <f t="shared" si="22"/>
        <v>0.14727540500736377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-0.22356232618350969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0.21710082606071979</v>
      </c>
      <c r="Q10" s="11">
        <f>2*'OddsRatio_working_3-way'!K10*'OddsRatio_working_3-way'!L10*'OddsRatio_working_3-way'!M10</f>
        <v>4.5276501785343023E-2</v>
      </c>
      <c r="R10" s="11">
        <f t="shared" si="23"/>
        <v>0</v>
      </c>
      <c r="S10" s="11">
        <f t="shared" si="24"/>
        <v>-0.97109754477377364</v>
      </c>
      <c r="T10" s="11">
        <f t="shared" si="25"/>
        <v>-0.20252294990068273</v>
      </c>
      <c r="U10" s="11">
        <f>'OddsRatio_working_3-way'!S10-'OddsRatio_working_3-way'!R10^2/3</f>
        <v>-0.97109754477377364</v>
      </c>
      <c r="V10" s="11">
        <f>'OddsRatio_working_3-way'!S10*'OddsRatio_working_3-way'!R10/3-2*'OddsRatio_working_3-way'!R10^3/27-'OddsRatio_working_3-way'!T10</f>
        <v>0.20252294990068273</v>
      </c>
      <c r="W10" s="11">
        <f>'OddsRatio_working_3-way'!V10^2+4*'OddsRatio_working_3-way'!U10^3/27</f>
        <v>-9.4654757927113975E-2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0.18416724950679234</v>
      </c>
      <c r="Y10" s="11">
        <f>IF('OddsRatio_working_3-way'!W10&gt;=0,IF('OddsRatio_working_3-way'!V10+SQRT('OddsRatio_working_3-way'!W10)&gt;0,0,PI()),ACOS('OddsRatio_working_3-way'!V10/(2*'OddsRatio_working_3-way'!X10)))</f>
        <v>0.98863045242837433</v>
      </c>
      <c r="Z10" s="11">
        <f>'OddsRatio_working_3-way'!X10^(1/3)*COS('OddsRatio_working_3-way'!Y10/3)</f>
        <v>0.53833080861277482</v>
      </c>
      <c r="AA10" s="11">
        <f>'OddsRatio_working_3-way'!X10^(1/3)*COS(('OddsRatio_working_3-way'!Y10+2*PI())/3)</f>
        <v>-0.42861552681239368</v>
      </c>
      <c r="AB10" s="11">
        <f>'OddsRatio_working_3-way'!X10^(1/3)*COS(('OddsRatio_working_3-way'!Y10+4*PI())/3)</f>
        <v>-0.10971528180038126</v>
      </c>
      <c r="AC10" s="11">
        <f>'OddsRatio_working_3-way'!X10^(1/3)*SIN('OddsRatio_working_3-way'!Y10/3)</f>
        <v>0.18411714230232301</v>
      </c>
      <c r="AD10" s="11">
        <f>'OddsRatio_working_3-way'!X10^(1/3)*SIN(('OddsRatio_working_3-way'!Y10+2*PI())/3)</f>
        <v>0.37414958474732013</v>
      </c>
      <c r="AE10" s="11">
        <f>'OddsRatio_working_3-way'!X10^(1/3)*SIN(('OddsRatio_working_3-way'!Y10+4*PI())/3)</f>
        <v>-0.5582667270496432</v>
      </c>
      <c r="AF10" s="11">
        <f>-'OddsRatio_working_3-way'!U10/(3*'OddsRatio_working_3-way'!X10^(1/3))*COS(('OddsRatio_working_3-way'!Y10)/3)</f>
        <v>0.53833080861277482</v>
      </c>
      <c r="AG10" s="11">
        <f>-'OddsRatio_working_3-way'!U10/(3*'OddsRatio_working_3-way'!X10^(1/3))*COS(('OddsRatio_working_3-way'!Y10+2*PI())/3)</f>
        <v>-0.42861552681239368</v>
      </c>
      <c r="AH10" s="11">
        <f>-'OddsRatio_working_3-way'!U10/(3*'OddsRatio_working_3-way'!X10^(1/3))*COS(('OddsRatio_working_3-way'!Y10+4*PI())/3)</f>
        <v>-0.10971528180038126</v>
      </c>
      <c r="AI10" s="11">
        <f>'OddsRatio_working_3-way'!U10/(3*'OddsRatio_working_3-way'!X10^(1/3))*SIN(('OddsRatio_working_3-way'!Y10)/3)</f>
        <v>-0.18411714230232301</v>
      </c>
      <c r="AJ10" s="11">
        <f>'OddsRatio_working_3-way'!U10/(3*'OddsRatio_working_3-way'!X10^(1/3))*SIN(('OddsRatio_working_3-way'!Y10+2*PI())/3)</f>
        <v>-0.37414958474732013</v>
      </c>
      <c r="AK10" s="11">
        <f>'OddsRatio_working_3-way'!U10/(3*'OddsRatio_working_3-way'!X10^(1/3))*SIN(('OddsRatio_working_3-way'!Y10+4*PI())/3)</f>
        <v>0.5582667270496432</v>
      </c>
      <c r="AL10" s="11">
        <f>'OddsRatio_working_3-way'!Z10+'OddsRatio_working_3-way'!AF10</f>
        <v>1.0766616172255496</v>
      </c>
      <c r="AM10" s="11">
        <f>'OddsRatio_working_3-way'!AA10+'OddsRatio_working_3-way'!AG10</f>
        <v>-0.85723105362478735</v>
      </c>
      <c r="AN10" s="11">
        <f>'OddsRatio_working_3-way'!AB10+'OddsRatio_working_3-way'!AH10</f>
        <v>-0.21943056360076252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1.0766616172255496</v>
      </c>
      <c r="AS10" s="11">
        <f>IF(('OddsRatio_working_3-way'!X10=0),IF(Q10&gt;0,-Q10^(1/3),(-Q10)^(1/3)),'OddsRatio_working_3-way'!AM10-'OddsRatio_working_3-way'!R10/3)</f>
        <v>-0.85723105362478735</v>
      </c>
      <c r="AT10" s="11">
        <f>IF(('OddsRatio_working_3-way'!X10=0),IF(Q10&gt;0,-Q10^(1/3),(-Q10)^(1/3)),'OddsRatio_working_3-way'!AN10-'OddsRatio_working_3-way'!R10/3)</f>
        <v>-0.21943056360076252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3.04</v>
      </c>
      <c r="B11" s="4">
        <f>IF('True_Odds_Calculator_3-way'!B12="","",'True_Odds_Calculator_3-way'!B12)</f>
        <v>3.33</v>
      </c>
      <c r="C11" s="4">
        <f>IF('True_Odds_Calculator_3-way'!C12="","",'True_Odds_Calculator_3-way'!C12)</f>
        <v>2.4700000000000002</v>
      </c>
      <c r="D11" s="9">
        <f t="shared" si="13"/>
        <v>0.31775137219149696</v>
      </c>
      <c r="E11" s="9">
        <f t="shared" si="14"/>
        <v>0.28965846253765559</v>
      </c>
      <c r="F11" s="9">
        <f t="shared" si="15"/>
        <v>0.39259016527084739</v>
      </c>
      <c r="G11" s="9">
        <f t="shared" si="16"/>
        <v>1.0525071837152016</v>
      </c>
      <c r="H11" s="9">
        <f t="shared" si="17"/>
        <v>3.1471146547790112</v>
      </c>
      <c r="I11" s="9">
        <f t="shared" si="18"/>
        <v>3.4523417380564188</v>
      </c>
      <c r="J11" s="9">
        <f t="shared" si="19"/>
        <v>2.5471855600613464</v>
      </c>
      <c r="K11" s="11">
        <f t="shared" si="20"/>
        <v>0.32894736842105265</v>
      </c>
      <c r="L11" s="11">
        <f t="shared" si="21"/>
        <v>0.3003003003003003</v>
      </c>
      <c r="M11" s="11">
        <f t="shared" si="22"/>
        <v>0.40485829959514169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-0.2794400516007165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0.23355979034649399</v>
      </c>
      <c r="Q11" s="11">
        <f>2*'OddsRatio_working_3-way'!K11*'OddsRatio_working_3-way'!L11*'OddsRatio_working_3-way'!M11</f>
        <v>7.9986229570717104E-2</v>
      </c>
      <c r="R11" s="11">
        <f t="shared" si="23"/>
        <v>0</v>
      </c>
      <c r="S11" s="11">
        <f t="shared" si="24"/>
        <v>-0.83581358151271945</v>
      </c>
      <c r="T11" s="11">
        <f t="shared" si="25"/>
        <v>-0.28623752791531482</v>
      </c>
      <c r="U11" s="11">
        <f>'OddsRatio_working_3-way'!S11-'OddsRatio_working_3-way'!R11^2/3</f>
        <v>-0.83581358151271945</v>
      </c>
      <c r="V11" s="11">
        <f>'OddsRatio_working_3-way'!S11*'OddsRatio_working_3-way'!R11/3-2*'OddsRatio_working_3-way'!R11^3/27-'OddsRatio_working_3-way'!T11</f>
        <v>0.28623752791531482</v>
      </c>
      <c r="W11" s="11">
        <f>'OddsRatio_working_3-way'!V11^2+4*'OddsRatio_working_3-way'!U11^3/27</f>
        <v>-4.5697489826935223E-3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0.14705583239858608</v>
      </c>
      <c r="Y11" s="11">
        <f>IF('OddsRatio_working_3-way'!W11&gt;=0,IF('OddsRatio_working_3-way'!V11+SQRT('OddsRatio_working_3-way'!W11)&gt;0,0,PI()),ACOS('OddsRatio_working_3-way'!V11/(2*'OddsRatio_working_3-way'!X11)))</f>
        <v>0.23191779727076356</v>
      </c>
      <c r="Z11" s="11">
        <f>'OddsRatio_working_3-way'!X11^(1/3)*COS('OddsRatio_working_3-way'!Y11/3)</f>
        <v>0.52625359185760068</v>
      </c>
      <c r="AA11" s="11">
        <f>'OddsRatio_working_3-way'!X11^(1/3)*COS(('OddsRatio_working_3-way'!Y11+2*PI())/3)</f>
        <v>-0.29842924868934162</v>
      </c>
      <c r="AB11" s="11">
        <f>'OddsRatio_working_3-way'!X11^(1/3)*COS(('OddsRatio_working_3-way'!Y11+4*PI())/3)</f>
        <v>-0.22782434316825909</v>
      </c>
      <c r="AC11" s="11">
        <f>'OddsRatio_working_3-way'!X11^(1/3)*SIN('OddsRatio_working_3-way'!Y11/3)</f>
        <v>4.0763761208705188E-2</v>
      </c>
      <c r="AD11" s="11">
        <f>'OddsRatio_working_3-way'!X11^(1/3)*SIN(('OddsRatio_working_3-way'!Y11+2*PI())/3)</f>
        <v>0.43536709877713714</v>
      </c>
      <c r="AE11" s="11">
        <f>'OddsRatio_working_3-way'!X11^(1/3)*SIN(('OddsRatio_working_3-way'!Y11+4*PI())/3)</f>
        <v>-0.47613085998584226</v>
      </c>
      <c r="AF11" s="11">
        <f>-'OddsRatio_working_3-way'!U11/(3*'OddsRatio_working_3-way'!X11^(1/3))*COS(('OddsRatio_working_3-way'!Y11)/3)</f>
        <v>0.52625359185760079</v>
      </c>
      <c r="AG11" s="11">
        <f>-'OddsRatio_working_3-way'!U11/(3*'OddsRatio_working_3-way'!X11^(1/3))*COS(('OddsRatio_working_3-way'!Y11+2*PI())/3)</f>
        <v>-0.29842924868934168</v>
      </c>
      <c r="AH11" s="11">
        <f>-'OddsRatio_working_3-way'!U11/(3*'OddsRatio_working_3-way'!X11^(1/3))*COS(('OddsRatio_working_3-way'!Y11+4*PI())/3)</f>
        <v>-0.22782434316825911</v>
      </c>
      <c r="AI11" s="11">
        <f>'OddsRatio_working_3-way'!U11/(3*'OddsRatio_working_3-way'!X11^(1/3))*SIN(('OddsRatio_working_3-way'!Y11)/3)</f>
        <v>-4.0763761208705195E-2</v>
      </c>
      <c r="AJ11" s="11">
        <f>'OddsRatio_working_3-way'!U11/(3*'OddsRatio_working_3-way'!X11^(1/3))*SIN(('OddsRatio_working_3-way'!Y11+2*PI())/3)</f>
        <v>-0.43536709877713725</v>
      </c>
      <c r="AK11" s="11">
        <f>'OddsRatio_working_3-way'!U11/(3*'OddsRatio_working_3-way'!X11^(1/3))*SIN(('OddsRatio_working_3-way'!Y11+4*PI())/3)</f>
        <v>0.47613085998584237</v>
      </c>
      <c r="AL11" s="11">
        <f>'OddsRatio_working_3-way'!Z11+'OddsRatio_working_3-way'!AF11</f>
        <v>1.0525071837152016</v>
      </c>
      <c r="AM11" s="11">
        <f>'OddsRatio_working_3-way'!AA11+'OddsRatio_working_3-way'!AG11</f>
        <v>-0.59685849737868324</v>
      </c>
      <c r="AN11" s="11">
        <f>'OddsRatio_working_3-way'!AB11+'OddsRatio_working_3-way'!AH11</f>
        <v>-0.45564868633651823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1.0525071837152016</v>
      </c>
      <c r="AS11" s="11">
        <f>IF(('OddsRatio_working_3-way'!X11=0),IF(Q11&gt;0,-Q11^(1/3),(-Q11)^(1/3)),'OddsRatio_working_3-way'!AM11-'OddsRatio_working_3-way'!R11/3)</f>
        <v>-0.59685849737868324</v>
      </c>
      <c r="AT11" s="11">
        <f>IF(('OddsRatio_working_3-way'!X11=0),IF(Q11&gt;0,-Q11^(1/3),(-Q11)^(1/3)),'OddsRatio_working_3-way'!AN11-'OddsRatio_working_3-way'!R11/3)</f>
        <v>-0.45564868633651823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3.37</v>
      </c>
      <c r="B12" s="4">
        <f>IF('True_Odds_Calculator_3-way'!B13="","",'True_Odds_Calculator_3-way'!B13)</f>
        <v>3.39</v>
      </c>
      <c r="C12" s="4">
        <f>IF('True_Odds_Calculator_3-way'!C13="","",'True_Odds_Calculator_3-way'!C13)</f>
        <v>2.2599999999999998</v>
      </c>
      <c r="D12" s="9">
        <f t="shared" si="13"/>
        <v>0.28600692985554088</v>
      </c>
      <c r="E12" s="9">
        <f t="shared" si="14"/>
        <v>0.28429398525339172</v>
      </c>
      <c r="F12" s="9">
        <f t="shared" si="15"/>
        <v>0.42969908489106745</v>
      </c>
      <c r="G12" s="9">
        <f t="shared" si="16"/>
        <v>1.0533412562670952</v>
      </c>
      <c r="H12" s="9">
        <f t="shared" si="17"/>
        <v>3.496418777353016</v>
      </c>
      <c r="I12" s="9">
        <f t="shared" si="18"/>
        <v>3.5174856024783581</v>
      </c>
      <c r="J12" s="9">
        <f t="shared" si="19"/>
        <v>2.32720998289654</v>
      </c>
      <c r="K12" s="11">
        <f t="shared" si="20"/>
        <v>0.29673590504451036</v>
      </c>
      <c r="L12" s="11">
        <f t="shared" si="21"/>
        <v>0.29498525073746312</v>
      </c>
      <c r="M12" s="11">
        <f t="shared" si="22"/>
        <v>0.44247787610619471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-0.27642591374278358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0.23316236567310838</v>
      </c>
      <c r="Q12" s="11">
        <f>2*'OddsRatio_working_3-way'!K12*'OddsRatio_working_3-way'!L12*'OddsRatio_working_3-way'!M12</f>
        <v>7.7462579957843308E-2</v>
      </c>
      <c r="R12" s="11">
        <f t="shared" si="23"/>
        <v>0</v>
      </c>
      <c r="S12" s="11">
        <f t="shared" si="24"/>
        <v>-0.84348953582574659</v>
      </c>
      <c r="T12" s="11">
        <f t="shared" si="25"/>
        <v>-0.28022908166968324</v>
      </c>
      <c r="U12" s="11">
        <f>'OddsRatio_working_3-way'!S12-'OddsRatio_working_3-way'!R12^2/3</f>
        <v>-0.84348953582574659</v>
      </c>
      <c r="V12" s="11">
        <f>'OddsRatio_working_3-way'!S12*'OddsRatio_working_3-way'!R12/3-2*'OddsRatio_working_3-way'!R12^3/27-'OddsRatio_working_3-way'!T12</f>
        <v>0.28022908166968324</v>
      </c>
      <c r="W12" s="11">
        <f>'OddsRatio_working_3-way'!V12^2+4*'OddsRatio_working_3-way'!U12^3/27</f>
        <v>-1.0378532544408084E-2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0.14908627599299851</v>
      </c>
      <c r="Y12" s="11">
        <f>IF('OddsRatio_working_3-way'!W12&gt;=0,IF('OddsRatio_working_3-way'!V12+SQRT('OddsRatio_working_3-way'!W12)&gt;0,0,PI()),ACOS('OddsRatio_working_3-way'!V12/(2*'OddsRatio_working_3-way'!X12)))</f>
        <v>0.34868779110408887</v>
      </c>
      <c r="Z12" s="11">
        <f>'OddsRatio_working_3-way'!X12^(1/3)*COS('OddsRatio_working_3-way'!Y12/3)</f>
        <v>0.52667062813354759</v>
      </c>
      <c r="AA12" s="11">
        <f>'OddsRatio_working_3-way'!X12^(1/3)*COS(('OddsRatio_working_3-way'!Y12+2*PI())/3)</f>
        <v>-0.31658868065046913</v>
      </c>
      <c r="AB12" s="11">
        <f>'OddsRatio_working_3-way'!X12^(1/3)*COS(('OddsRatio_working_3-way'!Y12+4*PI())/3)</f>
        <v>-0.21008194748307837</v>
      </c>
      <c r="AC12" s="11">
        <f>'OddsRatio_working_3-way'!X12^(1/3)*SIN('OddsRatio_working_3-way'!Y12/3)</f>
        <v>6.1491691064700663E-2</v>
      </c>
      <c r="AD12" s="11">
        <f>'OddsRatio_working_3-way'!X12^(1/3)*SIN(('OddsRatio_working_3-way'!Y12+2*PI())/3)</f>
        <v>0.42536429785840923</v>
      </c>
      <c r="AE12" s="11">
        <f>'OddsRatio_working_3-way'!X12^(1/3)*SIN(('OddsRatio_working_3-way'!Y12+4*PI())/3)</f>
        <v>-0.48685598892310983</v>
      </c>
      <c r="AF12" s="11">
        <f>-'OddsRatio_working_3-way'!U12/(3*'OddsRatio_working_3-way'!X12^(1/3))*COS(('OddsRatio_working_3-way'!Y12)/3)</f>
        <v>0.52667062813354759</v>
      </c>
      <c r="AG12" s="11">
        <f>-'OddsRatio_working_3-way'!U12/(3*'OddsRatio_working_3-way'!X12^(1/3))*COS(('OddsRatio_working_3-way'!Y12+2*PI())/3)</f>
        <v>-0.31658868065046913</v>
      </c>
      <c r="AH12" s="11">
        <f>-'OddsRatio_working_3-way'!U12/(3*'OddsRatio_working_3-way'!X12^(1/3))*COS(('OddsRatio_working_3-way'!Y12+4*PI())/3)</f>
        <v>-0.21008194748307837</v>
      </c>
      <c r="AI12" s="11">
        <f>'OddsRatio_working_3-way'!U12/(3*'OddsRatio_working_3-way'!X12^(1/3))*SIN(('OddsRatio_working_3-way'!Y12)/3)</f>
        <v>-6.1491691064700663E-2</v>
      </c>
      <c r="AJ12" s="11">
        <f>'OddsRatio_working_3-way'!U12/(3*'OddsRatio_working_3-way'!X12^(1/3))*SIN(('OddsRatio_working_3-way'!Y12+2*PI())/3)</f>
        <v>-0.42536429785840923</v>
      </c>
      <c r="AK12" s="11">
        <f>'OddsRatio_working_3-way'!U12/(3*'OddsRatio_working_3-way'!X12^(1/3))*SIN(('OddsRatio_working_3-way'!Y12+4*PI())/3)</f>
        <v>0.48685598892310983</v>
      </c>
      <c r="AL12" s="11">
        <f>'OddsRatio_working_3-way'!Z12+'OddsRatio_working_3-way'!AF12</f>
        <v>1.0533412562670952</v>
      </c>
      <c r="AM12" s="11">
        <f>'OddsRatio_working_3-way'!AA12+'OddsRatio_working_3-way'!AG12</f>
        <v>-0.63317736130093827</v>
      </c>
      <c r="AN12" s="11">
        <f>'OddsRatio_working_3-way'!AB12+'OddsRatio_working_3-way'!AH12</f>
        <v>-0.42016389496615675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1.0533412562670952</v>
      </c>
      <c r="AS12" s="11">
        <f>IF(('OddsRatio_working_3-way'!X12=0),IF(Q12&gt;0,-Q12^(1/3),(-Q12)^(1/3)),'OddsRatio_working_3-way'!AM12-'OddsRatio_working_3-way'!R12/3)</f>
        <v>-0.63317736130093827</v>
      </c>
      <c r="AT12" s="11">
        <f>IF(('OddsRatio_working_3-way'!X12=0),IF(Q12&gt;0,-Q12^(1/3),(-Q12)^(1/3)),'OddsRatio_working_3-way'!AN12-'OddsRatio_working_3-way'!R12/3)</f>
        <v>-0.42016389496615675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1.88</v>
      </c>
      <c r="B13" s="4">
        <f>IF('True_Odds_Calculator_3-way'!B14="","",'True_Odds_Calculator_3-way'!B14)</f>
        <v>3.07</v>
      </c>
      <c r="C13" s="4">
        <f>IF('True_Odds_Calculator_3-way'!C14="","",'True_Odds_Calculator_3-way'!C14)</f>
        <v>5.57</v>
      </c>
      <c r="D13" s="9">
        <f t="shared" si="13"/>
        <v>0.5167411265305325</v>
      </c>
      <c r="E13" s="9">
        <f t="shared" si="14"/>
        <v>0.31251394961272277</v>
      </c>
      <c r="F13" s="9">
        <f t="shared" si="15"/>
        <v>0.1707449238567447</v>
      </c>
      <c r="G13" s="9">
        <f t="shared" si="16"/>
        <v>1.0627329286675435</v>
      </c>
      <c r="H13" s="9">
        <f t="shared" si="17"/>
        <v>1.9352049772274384</v>
      </c>
      <c r="I13" s="9">
        <f t="shared" si="18"/>
        <v>3.1998571623418148</v>
      </c>
      <c r="J13" s="9">
        <f t="shared" si="19"/>
        <v>5.8566894840106745</v>
      </c>
      <c r="K13" s="11">
        <f t="shared" si="20"/>
        <v>0.53191489361702127</v>
      </c>
      <c r="L13" s="11">
        <f t="shared" si="21"/>
        <v>0.32573289902280134</v>
      </c>
      <c r="M13" s="11">
        <f t="shared" si="22"/>
        <v>0.17953321364452424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-0.2589511223967591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0.2339194966052433</v>
      </c>
      <c r="Q13" s="11">
        <f>2*'OddsRatio_working_3-way'!K13*'OddsRatio_working_3-way'!L13*'OddsRatio_working_3-way'!M13</f>
        <v>6.2212632075862584E-2</v>
      </c>
      <c r="R13" s="11">
        <f t="shared" si="23"/>
        <v>0</v>
      </c>
      <c r="S13" s="11">
        <f t="shared" si="24"/>
        <v>-0.90333455379597505</v>
      </c>
      <c r="T13" s="11">
        <f t="shared" si="25"/>
        <v>-0.24024855154148272</v>
      </c>
      <c r="U13" s="11">
        <f>'OddsRatio_working_3-way'!S13-'OddsRatio_working_3-way'!R13^2/3</f>
        <v>-0.90333455379597505</v>
      </c>
      <c r="V13" s="11">
        <f>'OddsRatio_working_3-way'!S13*'OddsRatio_working_3-way'!R13/3-2*'OddsRatio_working_3-way'!R13^3/27-'OddsRatio_working_3-way'!T13</f>
        <v>0.24024855154148272</v>
      </c>
      <c r="W13" s="11">
        <f>'OddsRatio_working_3-way'!V13^2+4*'OddsRatio_working_3-way'!U13^3/27</f>
        <v>-5.1485526041375462E-2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0.16523081776650803</v>
      </c>
      <c r="Y13" s="11">
        <f>IF('OddsRatio_working_3-way'!W13&gt;=0,IF('OddsRatio_working_3-way'!V13+SQRT('OddsRatio_working_3-way'!W13)&gt;0,0,PI()),ACOS('OddsRatio_working_3-way'!V13/(2*'OddsRatio_working_3-way'!X13)))</f>
        <v>0.75684069278927024</v>
      </c>
      <c r="Z13" s="11">
        <f>'OddsRatio_working_3-way'!X13^(1/3)*COS('OddsRatio_working_3-way'!Y13/3)</f>
        <v>0.53136646433377177</v>
      </c>
      <c r="AA13" s="11">
        <f>'OddsRatio_working_3-way'!X13^(1/3)*COS(('OddsRatio_working_3-way'!Y13+2*PI())/3)</f>
        <v>-0.38430405194597705</v>
      </c>
      <c r="AB13" s="11">
        <f>'OddsRatio_working_3-way'!X13^(1/3)*COS(('OddsRatio_working_3-way'!Y13+4*PI())/3)</f>
        <v>-0.1470624123877948</v>
      </c>
      <c r="AC13" s="11">
        <f>'OddsRatio_working_3-way'!X13^(1/3)*SIN('OddsRatio_working_3-way'!Y13/3)</f>
        <v>0.1369715244619048</v>
      </c>
      <c r="AD13" s="11">
        <f>'OddsRatio_working_3-way'!X13^(1/3)*SIN(('OddsRatio_working_3-way'!Y13+2*PI())/3)</f>
        <v>0.39169109460121176</v>
      </c>
      <c r="AE13" s="11">
        <f>'OddsRatio_working_3-way'!X13^(1/3)*SIN(('OddsRatio_working_3-way'!Y13+4*PI())/3)</f>
        <v>-0.52866261906311651</v>
      </c>
      <c r="AF13" s="11">
        <f>-'OddsRatio_working_3-way'!U13/(3*'OddsRatio_working_3-way'!X13^(1/3))*COS(('OddsRatio_working_3-way'!Y13)/3)</f>
        <v>0.53136646433377177</v>
      </c>
      <c r="AG13" s="11">
        <f>-'OddsRatio_working_3-way'!U13/(3*'OddsRatio_working_3-way'!X13^(1/3))*COS(('OddsRatio_working_3-way'!Y13+2*PI())/3)</f>
        <v>-0.38430405194597705</v>
      </c>
      <c r="AH13" s="11">
        <f>-'OddsRatio_working_3-way'!U13/(3*'OddsRatio_working_3-way'!X13^(1/3))*COS(('OddsRatio_working_3-way'!Y13+4*PI())/3)</f>
        <v>-0.1470624123877948</v>
      </c>
      <c r="AI13" s="11">
        <f>'OddsRatio_working_3-way'!U13/(3*'OddsRatio_working_3-way'!X13^(1/3))*SIN(('OddsRatio_working_3-way'!Y13)/3)</f>
        <v>-0.1369715244619048</v>
      </c>
      <c r="AJ13" s="11">
        <f>'OddsRatio_working_3-way'!U13/(3*'OddsRatio_working_3-way'!X13^(1/3))*SIN(('OddsRatio_working_3-way'!Y13+2*PI())/3)</f>
        <v>-0.39169109460121176</v>
      </c>
      <c r="AK13" s="11">
        <f>'OddsRatio_working_3-way'!U13/(3*'OddsRatio_working_3-way'!X13^(1/3))*SIN(('OddsRatio_working_3-way'!Y13+4*PI())/3)</f>
        <v>0.52866261906311651</v>
      </c>
      <c r="AL13" s="11">
        <f>'OddsRatio_working_3-way'!Z13+'OddsRatio_working_3-way'!AF13</f>
        <v>1.0627329286675435</v>
      </c>
      <c r="AM13" s="11">
        <f>'OddsRatio_working_3-way'!AA13+'OddsRatio_working_3-way'!AG13</f>
        <v>-0.76860810389195411</v>
      </c>
      <c r="AN13" s="11">
        <f>'OddsRatio_working_3-way'!AB13+'OddsRatio_working_3-way'!AH13</f>
        <v>-0.2941248247755896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1.0627329286675435</v>
      </c>
      <c r="AS13" s="11">
        <f>IF(('OddsRatio_working_3-way'!X13=0),IF(Q13&gt;0,-Q13^(1/3),(-Q13)^(1/3)),'OddsRatio_working_3-way'!AM13-'OddsRatio_working_3-way'!R13/3)</f>
        <v>-0.76860810389195411</v>
      </c>
      <c r="AT13" s="11">
        <f>IF(('OddsRatio_working_3-way'!X13=0),IF(Q13&gt;0,-Q13^(1/3),(-Q13)^(1/3)),'OddsRatio_working_3-way'!AN13-'OddsRatio_working_3-way'!R13/3)</f>
        <v>-0.2941248247755896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2.85</v>
      </c>
      <c r="B14" s="4">
        <f>IF('True_Odds_Calculator_3-way'!B15="","",'True_Odds_Calculator_3-way'!B15)</f>
        <v>3.13</v>
      </c>
      <c r="C14" s="4">
        <f>IF('True_Odds_Calculator_3-way'!C15="","",'True_Odds_Calculator_3-way'!C15)</f>
        <v>2.77</v>
      </c>
      <c r="D14" s="9">
        <f t="shared" si="13"/>
        <v>0.34030005937557095</v>
      </c>
      <c r="E14" s="9">
        <f t="shared" si="14"/>
        <v>0.30940687299296071</v>
      </c>
      <c r="F14" s="9">
        <f t="shared" si="15"/>
        <v>0.35029306763146845</v>
      </c>
      <c r="G14" s="9">
        <f t="shared" si="16"/>
        <v>1.047882751340155</v>
      </c>
      <c r="H14" s="9">
        <f t="shared" si="17"/>
        <v>2.9385830899792866</v>
      </c>
      <c r="I14" s="9">
        <f t="shared" si="18"/>
        <v>3.2319902603545296</v>
      </c>
      <c r="J14" s="9">
        <f t="shared" si="19"/>
        <v>2.8547524698720741</v>
      </c>
      <c r="K14" s="11">
        <f t="shared" si="20"/>
        <v>0.35087719298245612</v>
      </c>
      <c r="L14" s="11">
        <f t="shared" si="21"/>
        <v>0.31948881789137379</v>
      </c>
      <c r="M14" s="11">
        <f t="shared" si="22"/>
        <v>0.36101083032490977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-0.28226409092592275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0.2327013367376527</v>
      </c>
      <c r="Q14" s="11">
        <f>2*'OddsRatio_working_3-way'!K14*'OddsRatio_working_3-way'!L14*'OddsRatio_working_3-way'!M14</f>
        <v>8.0939595387009636E-2</v>
      </c>
      <c r="R14" s="11">
        <f t="shared" si="23"/>
        <v>0</v>
      </c>
      <c r="S14" s="11">
        <f t="shared" si="24"/>
        <v>-0.82440999127559134</v>
      </c>
      <c r="T14" s="11">
        <f t="shared" si="25"/>
        <v>-0.28675130131324916</v>
      </c>
      <c r="U14" s="11">
        <f>'OddsRatio_working_3-way'!S14-'OddsRatio_working_3-way'!R14^2/3</f>
        <v>-0.82440999127559134</v>
      </c>
      <c r="V14" s="11">
        <f>'OddsRatio_working_3-way'!S14*'OddsRatio_working_3-way'!R14/3-2*'OddsRatio_working_3-way'!R14^3/27-'OddsRatio_working_3-way'!T14</f>
        <v>0.28675130131324916</v>
      </c>
      <c r="W14" s="11">
        <f>'OddsRatio_working_3-way'!V14^2+4*'OddsRatio_working_3-way'!U14^3/27</f>
        <v>-7.8284116603816178E-4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0.14405654269320778</v>
      </c>
      <c r="Y14" s="11">
        <f>IF('OddsRatio_working_3-way'!W14&gt;=0,IF('OddsRatio_working_3-way'!V14+SQRT('OddsRatio_working_3-way'!W14)&gt;0,0,PI()),ACOS('OddsRatio_working_3-way'!V14/(2*'OddsRatio_working_3-way'!X14)))</f>
        <v>9.7265503620868499E-2</v>
      </c>
      <c r="Z14" s="11">
        <f>'OddsRatio_working_3-way'!X14^(1/3)*COS('OddsRatio_working_3-way'!Y14/3)</f>
        <v>0.52394137567007748</v>
      </c>
      <c r="AA14" s="11">
        <f>'OddsRatio_working_3-way'!X14^(1/3)*COS(('OddsRatio_working_3-way'!Y14+2*PI())/3)</f>
        <v>-0.27668714000966094</v>
      </c>
      <c r="AB14" s="11">
        <f>'OddsRatio_working_3-way'!X14^(1/3)*COS(('OddsRatio_working_3-way'!Y14+4*PI())/3)</f>
        <v>-0.2472542356604166</v>
      </c>
      <c r="AC14" s="11">
        <f>'OddsRatio_working_3-way'!X14^(1/3)*SIN('OddsRatio_working_3-way'!Y14/3)</f>
        <v>1.6993095249068873E-2</v>
      </c>
      <c r="AD14" s="11">
        <f>'OddsRatio_working_3-way'!X14^(1/3)*SIN(('OddsRatio_working_3-way'!Y14+2*PI())/3)</f>
        <v>0.44524999379951868</v>
      </c>
      <c r="AE14" s="11">
        <f>'OddsRatio_working_3-way'!X14^(1/3)*SIN(('OddsRatio_working_3-way'!Y14+4*PI())/3)</f>
        <v>-0.46224308904858746</v>
      </c>
      <c r="AF14" s="11">
        <f>-'OddsRatio_working_3-way'!U14/(3*'OddsRatio_working_3-way'!X14^(1/3))*COS(('OddsRatio_working_3-way'!Y14)/3)</f>
        <v>0.52394137567007737</v>
      </c>
      <c r="AG14" s="11">
        <f>-'OddsRatio_working_3-way'!U14/(3*'OddsRatio_working_3-way'!X14^(1/3))*COS(('OddsRatio_working_3-way'!Y14+2*PI())/3)</f>
        <v>-0.27668714000966088</v>
      </c>
      <c r="AH14" s="11">
        <f>-'OddsRatio_working_3-way'!U14/(3*'OddsRatio_working_3-way'!X14^(1/3))*COS(('OddsRatio_working_3-way'!Y14+4*PI())/3)</f>
        <v>-0.24725423566041654</v>
      </c>
      <c r="AI14" s="11">
        <f>'OddsRatio_working_3-way'!U14/(3*'OddsRatio_working_3-way'!X14^(1/3))*SIN(('OddsRatio_working_3-way'!Y14)/3)</f>
        <v>-1.6993095249068866E-2</v>
      </c>
      <c r="AJ14" s="11">
        <f>'OddsRatio_working_3-way'!U14/(3*'OddsRatio_working_3-way'!X14^(1/3))*SIN(('OddsRatio_working_3-way'!Y14+2*PI())/3)</f>
        <v>-0.44524999379951863</v>
      </c>
      <c r="AK14" s="11">
        <f>'OddsRatio_working_3-way'!U14/(3*'OddsRatio_working_3-way'!X14^(1/3))*SIN(('OddsRatio_working_3-way'!Y14+4*PI())/3)</f>
        <v>0.46224308904858735</v>
      </c>
      <c r="AL14" s="11">
        <f>'OddsRatio_working_3-way'!Z14+'OddsRatio_working_3-way'!AF14</f>
        <v>1.047882751340155</v>
      </c>
      <c r="AM14" s="11">
        <f>'OddsRatio_working_3-way'!AA14+'OddsRatio_working_3-way'!AG14</f>
        <v>-0.55337428001932176</v>
      </c>
      <c r="AN14" s="11">
        <f>'OddsRatio_working_3-way'!AB14+'OddsRatio_working_3-way'!AH14</f>
        <v>-0.49450847132083314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1.047882751340155</v>
      </c>
      <c r="AS14" s="11">
        <f>IF(('OddsRatio_working_3-way'!X14=0),IF(Q14&gt;0,-Q14^(1/3),(-Q14)^(1/3)),'OddsRatio_working_3-way'!AM14-'OddsRatio_working_3-way'!R14/3)</f>
        <v>-0.55337428001932176</v>
      </c>
      <c r="AT14" s="11">
        <f>IF(('OddsRatio_working_3-way'!X14=0),IF(Q14&gt;0,-Q14^(1/3),(-Q14)^(1/3)),'OddsRatio_working_3-way'!AN14-'OddsRatio_working_3-way'!R14/3)</f>
        <v>-0.49450847132083314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6.53</v>
      </c>
      <c r="B15" s="4">
        <f>IF('True_Odds_Calculator_3-way'!B16="","",'True_Odds_Calculator_3-way'!B16)</f>
        <v>3.98</v>
      </c>
      <c r="C15" s="4">
        <f>IF('True_Odds_Calculator_3-way'!C16="","",'True_Odds_Calculator_3-way'!C16)</f>
        <v>1.58</v>
      </c>
      <c r="D15" s="9">
        <f t="shared" si="13"/>
        <v>0.1444852752582074</v>
      </c>
      <c r="E15" s="9">
        <f t="shared" si="14"/>
        <v>0.23861982899590908</v>
      </c>
      <c r="F15" s="9">
        <f t="shared" si="15"/>
        <v>0.61689489574588363</v>
      </c>
      <c r="G15" s="9">
        <f t="shared" si="16"/>
        <v>1.0707270336850563</v>
      </c>
      <c r="H15" s="9">
        <f t="shared" si="17"/>
        <v>6.9211204962783608</v>
      </c>
      <c r="I15" s="9">
        <f t="shared" si="18"/>
        <v>4.1907665603814683</v>
      </c>
      <c r="J15" s="9">
        <f t="shared" si="19"/>
        <v>1.6210216795373327</v>
      </c>
      <c r="K15" s="11">
        <f t="shared" si="20"/>
        <v>0.15313935681470137</v>
      </c>
      <c r="L15" s="11">
        <f t="shared" si="21"/>
        <v>0.25125628140703515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-0.23276412691328008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0.22136580902067865</v>
      </c>
      <c r="Q15" s="11">
        <f>2*'OddsRatio_working_3-way'!K15*'OddsRatio_working_3-way'!L15*'OddsRatio_working_3-way'!M15</f>
        <v>4.8705348519401226E-2</v>
      </c>
      <c r="R15" s="11">
        <f t="shared" si="23"/>
        <v>0</v>
      </c>
      <c r="S15" s="11">
        <f t="shared" si="24"/>
        <v>-0.95103060749198676</v>
      </c>
      <c r="T15" s="11">
        <f t="shared" si="25"/>
        <v>-0.20924765841407841</v>
      </c>
      <c r="U15" s="11">
        <f>'OddsRatio_working_3-way'!S15-'OddsRatio_working_3-way'!R15^2/3</f>
        <v>-0.95103060749198676</v>
      </c>
      <c r="V15" s="11">
        <f>'OddsRatio_working_3-way'!S15*'OddsRatio_working_3-way'!R15/3-2*'OddsRatio_working_3-way'!R15^3/27-'OddsRatio_working_3-way'!T15</f>
        <v>0.20924765841407841</v>
      </c>
      <c r="W15" s="11">
        <f>'OddsRatio_working_3-way'!V15^2+4*'OddsRatio_working_3-way'!U15^3/27</f>
        <v>-8.3647772709240426E-2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0.17848834363972851</v>
      </c>
      <c r="Y15" s="11">
        <f>IF('OddsRatio_working_3-way'!W15&gt;=0,IF('OddsRatio_working_3-way'!V15+SQRT('OddsRatio_working_3-way'!W15)&gt;0,0,PI()),ACOS('OddsRatio_working_3-way'!V15/(2*'OddsRatio_working_3-way'!X15)))</f>
        <v>0.94447763737983703</v>
      </c>
      <c r="Z15" s="11">
        <f>'OddsRatio_working_3-way'!X15^(1/3)*COS('OddsRatio_working_3-way'!Y15/3)</f>
        <v>0.53536351684252825</v>
      </c>
      <c r="AA15" s="11">
        <f>'OddsRatio_working_3-way'!X15^(1/3)*COS(('OddsRatio_working_3-way'!Y15+2*PI())/3)</f>
        <v>-0.41866877938166541</v>
      </c>
      <c r="AB15" s="11">
        <f>'OddsRatio_working_3-way'!X15^(1/3)*COS(('OddsRatio_working_3-way'!Y15+4*PI())/3)</f>
        <v>-0.11669473746086299</v>
      </c>
      <c r="AC15" s="11">
        <f>'OddsRatio_working_3-way'!X15^(1/3)*SIN('OddsRatio_working_3-way'!Y15/3)</f>
        <v>0.17434479439125486</v>
      </c>
      <c r="AD15" s="11">
        <f>'OddsRatio_working_3-way'!X15^(1/3)*SIN(('OddsRatio_working_3-way'!Y15+2*PI())/3)</f>
        <v>0.3764660086493804</v>
      </c>
      <c r="AE15" s="11">
        <f>'OddsRatio_working_3-way'!X15^(1/3)*SIN(('OddsRatio_working_3-way'!Y15+4*PI())/3)</f>
        <v>-0.55081080304063501</v>
      </c>
      <c r="AF15" s="11">
        <f>-'OddsRatio_working_3-way'!U15/(3*'OddsRatio_working_3-way'!X15^(1/3))*COS(('OddsRatio_working_3-way'!Y15)/3)</f>
        <v>0.53536351684252814</v>
      </c>
      <c r="AG15" s="11">
        <f>-'OddsRatio_working_3-way'!U15/(3*'OddsRatio_working_3-way'!X15^(1/3))*COS(('OddsRatio_working_3-way'!Y15+2*PI())/3)</f>
        <v>-0.41866877938166536</v>
      </c>
      <c r="AH15" s="11">
        <f>-'OddsRatio_working_3-way'!U15/(3*'OddsRatio_working_3-way'!X15^(1/3))*COS(('OddsRatio_working_3-way'!Y15+4*PI())/3)</f>
        <v>-0.11669473746086298</v>
      </c>
      <c r="AI15" s="11">
        <f>'OddsRatio_working_3-way'!U15/(3*'OddsRatio_working_3-way'!X15^(1/3))*SIN(('OddsRatio_working_3-way'!Y15)/3)</f>
        <v>-0.17434479439125483</v>
      </c>
      <c r="AJ15" s="11">
        <f>'OddsRatio_working_3-way'!U15/(3*'OddsRatio_working_3-way'!X15^(1/3))*SIN(('OddsRatio_working_3-way'!Y15+2*PI())/3)</f>
        <v>-0.37646600864938029</v>
      </c>
      <c r="AK15" s="11">
        <f>'OddsRatio_working_3-way'!U15/(3*'OddsRatio_working_3-way'!X15^(1/3))*SIN(('OddsRatio_working_3-way'!Y15+4*PI())/3)</f>
        <v>0.5508108030406349</v>
      </c>
      <c r="AL15" s="11">
        <f>'OddsRatio_working_3-way'!Z15+'OddsRatio_working_3-way'!AF15</f>
        <v>1.0707270336850563</v>
      </c>
      <c r="AM15" s="11">
        <f>'OddsRatio_working_3-way'!AA15+'OddsRatio_working_3-way'!AG15</f>
        <v>-0.83733755876333071</v>
      </c>
      <c r="AN15" s="11">
        <f>'OddsRatio_working_3-way'!AB15+'OddsRatio_working_3-way'!AH15</f>
        <v>-0.23338947492172596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1.0707270336850563</v>
      </c>
      <c r="AS15" s="11">
        <f>IF(('OddsRatio_working_3-way'!X15=0),IF(Q15&gt;0,-Q15^(1/3),(-Q15)^(1/3)),'OddsRatio_working_3-way'!AM15-'OddsRatio_working_3-way'!R15/3)</f>
        <v>-0.83733755876333071</v>
      </c>
      <c r="AT15" s="11">
        <f>IF(('OddsRatio_working_3-way'!X15=0),IF(Q15&gt;0,-Q15^(1/3),(-Q15)^(1/3)),'OddsRatio_working_3-way'!AN15-'OddsRatio_working_3-way'!R15/3)</f>
        <v>-0.23338947492172596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4.2</v>
      </c>
      <c r="C16" s="4">
        <f>IF('True_Odds_Calculator_3-way'!C17="","",'True_Odds_Calculator_3-way'!C17)</f>
        <v>5.73</v>
      </c>
      <c r="D16" s="9">
        <f t="shared" si="13"/>
        <v>0.60899622110360241</v>
      </c>
      <c r="E16" s="9">
        <f t="shared" si="14"/>
        <v>0.22602716312987561</v>
      </c>
      <c r="F16" s="9">
        <f t="shared" si="15"/>
        <v>0.16497661576652176</v>
      </c>
      <c r="G16" s="9">
        <f t="shared" si="16"/>
        <v>1.0700771897178434</v>
      </c>
      <c r="H16" s="9">
        <f t="shared" si="17"/>
        <v>1.6420463138307062</v>
      </c>
      <c r="I16" s="9">
        <f t="shared" si="18"/>
        <v>4.4242470070970992</v>
      </c>
      <c r="J16" s="9">
        <f t="shared" si="19"/>
        <v>6.0614651073653993</v>
      </c>
      <c r="K16" s="11">
        <f t="shared" si="20"/>
        <v>0.625</v>
      </c>
      <c r="L16" s="11">
        <f t="shared" si="21"/>
        <v>0.23809523809523808</v>
      </c>
      <c r="M16" s="11">
        <f t="shared" si="22"/>
        <v>0.17452006980802792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-0.23585140862627751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0.22152621956286872</v>
      </c>
      <c r="Q16" s="11">
        <f>2*'OddsRatio_working_3-way'!K16*'OddsRatio_working_3-way'!L16*'OddsRatio_working_3-way'!M16</f>
        <v>5.1940496966674979E-2</v>
      </c>
      <c r="R16" s="11">
        <f t="shared" si="23"/>
        <v>0</v>
      </c>
      <c r="S16" s="11">
        <f t="shared" si="24"/>
        <v>-0.93926180408738613</v>
      </c>
      <c r="T16" s="11">
        <f t="shared" si="25"/>
        <v>-0.22022551092318557</v>
      </c>
      <c r="U16" s="11">
        <f>'OddsRatio_working_3-way'!S16-'OddsRatio_working_3-way'!R16^2/3</f>
        <v>-0.93926180408738613</v>
      </c>
      <c r="V16" s="11">
        <f>'OddsRatio_working_3-way'!S16*'OddsRatio_working_3-way'!R16/3-2*'OddsRatio_working_3-way'!R16^3/27-'OddsRatio_working_3-way'!T16</f>
        <v>0.22022551092318557</v>
      </c>
      <c r="W16" s="11">
        <f>'OddsRatio_working_3-way'!V16^2+4*'OddsRatio_working_3-way'!U16^3/27</f>
        <v>-7.4260535684431486E-2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0.17518548123760827</v>
      </c>
      <c r="Y16" s="11">
        <f>IF('OddsRatio_working_3-way'!W16&gt;=0,IF('OddsRatio_working_3-way'!V16+SQRT('OddsRatio_working_3-way'!W16)&gt;0,0,PI()),ACOS('OddsRatio_working_3-way'!V16/(2*'OddsRatio_working_3-way'!X16)))</f>
        <v>0.89110940728124166</v>
      </c>
      <c r="Z16" s="11">
        <f>'OddsRatio_working_3-way'!X16^(1/3)*COS('OddsRatio_working_3-way'!Y16/3)</f>
        <v>0.53503859485892169</v>
      </c>
      <c r="AA16" s="11">
        <f>'OddsRatio_working_3-way'!X16^(1/3)*COS(('OddsRatio_working_3-way'!Y16+2*PI())/3)</f>
        <v>-0.40934922209414326</v>
      </c>
      <c r="AB16" s="11">
        <f>'OddsRatio_working_3-way'!X16^(1/3)*COS(('OddsRatio_working_3-way'!Y16+4*PI())/3)</f>
        <v>-0.1256893727647786</v>
      </c>
      <c r="AC16" s="11">
        <f>'OddsRatio_working_3-way'!X16^(1/3)*SIN('OddsRatio_working_3-way'!Y16/3)</f>
        <v>0.16377109036859755</v>
      </c>
      <c r="AD16" s="11">
        <f>'OddsRatio_working_3-way'!X16^(1/3)*SIN(('OddsRatio_working_3-way'!Y16+2*PI())/3)</f>
        <v>0.38147146996865761</v>
      </c>
      <c r="AE16" s="11">
        <f>'OddsRatio_working_3-way'!X16^(1/3)*SIN(('OddsRatio_working_3-way'!Y16+4*PI())/3)</f>
        <v>-0.54524256033725504</v>
      </c>
      <c r="AF16" s="11">
        <f>-'OddsRatio_working_3-way'!U16/(3*'OddsRatio_working_3-way'!X16^(1/3))*COS(('OddsRatio_working_3-way'!Y16)/3)</f>
        <v>0.53503859485892169</v>
      </c>
      <c r="AG16" s="11">
        <f>-'OddsRatio_working_3-way'!U16/(3*'OddsRatio_working_3-way'!X16^(1/3))*COS(('OddsRatio_working_3-way'!Y16+2*PI())/3)</f>
        <v>-0.40934922209414326</v>
      </c>
      <c r="AH16" s="11">
        <f>-'OddsRatio_working_3-way'!U16/(3*'OddsRatio_working_3-way'!X16^(1/3))*COS(('OddsRatio_working_3-way'!Y16+4*PI())/3)</f>
        <v>-0.1256893727647786</v>
      </c>
      <c r="AI16" s="11">
        <f>'OddsRatio_working_3-way'!U16/(3*'OddsRatio_working_3-way'!X16^(1/3))*SIN(('OddsRatio_working_3-way'!Y16)/3)</f>
        <v>-0.16377109036859755</v>
      </c>
      <c r="AJ16" s="11">
        <f>'OddsRatio_working_3-way'!U16/(3*'OddsRatio_working_3-way'!X16^(1/3))*SIN(('OddsRatio_working_3-way'!Y16+2*PI())/3)</f>
        <v>-0.38147146996865761</v>
      </c>
      <c r="AK16" s="11">
        <f>'OddsRatio_working_3-way'!U16/(3*'OddsRatio_working_3-way'!X16^(1/3))*SIN(('OddsRatio_working_3-way'!Y16+4*PI())/3)</f>
        <v>0.54524256033725504</v>
      </c>
      <c r="AL16" s="11">
        <f>'OddsRatio_working_3-way'!Z16+'OddsRatio_working_3-way'!AF16</f>
        <v>1.0700771897178434</v>
      </c>
      <c r="AM16" s="11">
        <f>'OddsRatio_working_3-way'!AA16+'OddsRatio_working_3-way'!AG16</f>
        <v>-0.81869844418828652</v>
      </c>
      <c r="AN16" s="11">
        <f>'OddsRatio_working_3-way'!AB16+'OddsRatio_working_3-way'!AH16</f>
        <v>-0.25137874552955719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1.0700771897178434</v>
      </c>
      <c r="AS16" s="11">
        <f>IF(('OddsRatio_working_3-way'!X16=0),IF(Q16&gt;0,-Q16^(1/3),(-Q16)^(1/3)),'OddsRatio_working_3-way'!AM16-'OddsRatio_working_3-way'!R16/3)</f>
        <v>-0.81869844418828652</v>
      </c>
      <c r="AT16" s="11">
        <f>IF(('OddsRatio_working_3-way'!X16=0),IF(Q16&gt;0,-Q16^(1/3),(-Q16)^(1/3)),'OddsRatio_working_3-way'!AN16-'OddsRatio_working_3-way'!R16/3)</f>
        <v>-0.25137874552955719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</v>
      </c>
      <c r="B17" s="4">
        <f>IF('True_Odds_Calculator_3-way'!B18="","",'True_Odds_Calculator_3-way'!B18)</f>
        <v>3.81</v>
      </c>
      <c r="C17" s="4">
        <f>IF('True_Odds_Calculator_3-way'!C18="","",'True_Odds_Calculator_3-way'!C18)</f>
        <v>5.32</v>
      </c>
      <c r="D17" s="9">
        <f t="shared" si="13"/>
        <v>0.57209504510809628</v>
      </c>
      <c r="E17" s="9">
        <f t="shared" si="14"/>
        <v>0.24984195185168181</v>
      </c>
      <c r="F17" s="9">
        <f t="shared" si="15"/>
        <v>0.17806300304022193</v>
      </c>
      <c r="G17" s="9">
        <f t="shared" si="16"/>
        <v>1.0685161459267962</v>
      </c>
      <c r="H17" s="9">
        <f t="shared" si="17"/>
        <v>1.7479613021487572</v>
      </c>
      <c r="I17" s="9">
        <f t="shared" si="18"/>
        <v>4.0025303700542976</v>
      </c>
      <c r="J17" s="9">
        <f t="shared" si="19"/>
        <v>5.6159897504037604</v>
      </c>
      <c r="K17" s="11">
        <f t="shared" si="20"/>
        <v>0.58823529411764708</v>
      </c>
      <c r="L17" s="11">
        <f t="shared" si="21"/>
        <v>0.26246719160104987</v>
      </c>
      <c r="M17" s="11">
        <f t="shared" si="22"/>
        <v>0.18796992481203006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-0.2466053972355623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0.22723552744761391</v>
      </c>
      <c r="Q17" s="11">
        <f>2*'OddsRatio_working_3-way'!K17*'OddsRatio_working_3-way'!L17*'OddsRatio_working_3-way'!M17</f>
        <v>5.8042280318675331E-2</v>
      </c>
      <c r="R17" s="11">
        <f t="shared" si="23"/>
        <v>0</v>
      </c>
      <c r="S17" s="11">
        <f t="shared" si="24"/>
        <v>-0.92145399084900848</v>
      </c>
      <c r="T17" s="11">
        <f t="shared" si="25"/>
        <v>-0.23536500404827804</v>
      </c>
      <c r="U17" s="11">
        <f>'OddsRatio_working_3-way'!S17-'OddsRatio_working_3-way'!R17^2/3</f>
        <v>-0.92145399084900848</v>
      </c>
      <c r="V17" s="11">
        <f>'OddsRatio_working_3-way'!S17*'OddsRatio_working_3-way'!R17/3-2*'OddsRatio_working_3-way'!R17^3/27-'OddsRatio_working_3-way'!T17</f>
        <v>0.23536500404827804</v>
      </c>
      <c r="W17" s="11">
        <f>'OddsRatio_working_3-way'!V17^2+4*'OddsRatio_working_3-way'!U17^3/27</f>
        <v>-6.051232398407741E-2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0.17022706094707984</v>
      </c>
      <c r="Y17" s="11">
        <f>IF('OddsRatio_working_3-way'!W17&gt;=0,IF('OddsRatio_working_3-way'!V17+SQRT('OddsRatio_working_3-way'!W17)&gt;0,0,PI()),ACOS('OddsRatio_working_3-way'!V17/(2*'OddsRatio_working_3-way'!X17)))</f>
        <v>0.807472811162948</v>
      </c>
      <c r="Z17" s="11">
        <f>'OddsRatio_working_3-way'!X17^(1/3)*COS('OddsRatio_working_3-way'!Y17/3)</f>
        <v>0.53425807296339811</v>
      </c>
      <c r="AA17" s="11">
        <f>'OddsRatio_working_3-way'!X17^(1/3)*COS(('OddsRatio_working_3-way'!Y17+2*PI())/3)</f>
        <v>-0.39476026822898502</v>
      </c>
      <c r="AB17" s="11">
        <f>'OddsRatio_working_3-way'!X17^(1/3)*COS(('OddsRatio_working_3-way'!Y17+4*PI())/3)</f>
        <v>-0.13949780473441348</v>
      </c>
      <c r="AC17" s="11">
        <f>'OddsRatio_working_3-way'!X17^(1/3)*SIN('OddsRatio_working_3-way'!Y17/3)</f>
        <v>0.14737585201259812</v>
      </c>
      <c r="AD17" s="11">
        <f>'OddsRatio_working_3-way'!X17^(1/3)*SIN(('OddsRatio_working_3-way'!Y17+2*PI())/3)</f>
        <v>0.38899313735692392</v>
      </c>
      <c r="AE17" s="11">
        <f>'OddsRatio_working_3-way'!X17^(1/3)*SIN(('OddsRatio_working_3-way'!Y17+4*PI())/3)</f>
        <v>-0.53636898936952193</v>
      </c>
      <c r="AF17" s="11">
        <f>-'OddsRatio_working_3-way'!U17/(3*'OddsRatio_working_3-way'!X17^(1/3))*COS(('OddsRatio_working_3-way'!Y17)/3)</f>
        <v>0.534258072963398</v>
      </c>
      <c r="AG17" s="11">
        <f>-'OddsRatio_working_3-way'!U17/(3*'OddsRatio_working_3-way'!X17^(1/3))*COS(('OddsRatio_working_3-way'!Y17+2*PI())/3)</f>
        <v>-0.39476026822898497</v>
      </c>
      <c r="AH17" s="11">
        <f>-'OddsRatio_working_3-way'!U17/(3*'OddsRatio_working_3-way'!X17^(1/3))*COS(('OddsRatio_working_3-way'!Y17+4*PI())/3)</f>
        <v>-0.13949780473441345</v>
      </c>
      <c r="AI17" s="11">
        <f>'OddsRatio_working_3-way'!U17/(3*'OddsRatio_working_3-way'!X17^(1/3))*SIN(('OddsRatio_working_3-way'!Y17)/3)</f>
        <v>-0.14737585201259809</v>
      </c>
      <c r="AJ17" s="11">
        <f>'OddsRatio_working_3-way'!U17/(3*'OddsRatio_working_3-way'!X17^(1/3))*SIN(('OddsRatio_working_3-way'!Y17+2*PI())/3)</f>
        <v>-0.38899313735692381</v>
      </c>
      <c r="AK17" s="11">
        <f>'OddsRatio_working_3-way'!U17/(3*'OddsRatio_working_3-way'!X17^(1/3))*SIN(('OddsRatio_working_3-way'!Y17+4*PI())/3)</f>
        <v>0.53636898936952182</v>
      </c>
      <c r="AL17" s="11">
        <f>'OddsRatio_working_3-way'!Z17+'OddsRatio_working_3-way'!AF17</f>
        <v>1.0685161459267962</v>
      </c>
      <c r="AM17" s="11">
        <f>'OddsRatio_working_3-way'!AA17+'OddsRatio_working_3-way'!AG17</f>
        <v>-0.78952053645797005</v>
      </c>
      <c r="AN17" s="11">
        <f>'OddsRatio_working_3-way'!AB17+'OddsRatio_working_3-way'!AH17</f>
        <v>-0.27899560946882696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1.0685161459267962</v>
      </c>
      <c r="AS17" s="11">
        <f>IF(('OddsRatio_working_3-way'!X17=0),IF(Q17&gt;0,-Q17^(1/3),(-Q17)^(1/3)),'OddsRatio_working_3-way'!AM17-'OddsRatio_working_3-way'!R17/3)</f>
        <v>-0.78952053645797005</v>
      </c>
      <c r="AT17" s="11">
        <f>IF(('OddsRatio_working_3-way'!X17=0),IF(Q17&gt;0,-Q17^(1/3),(-Q17)^(1/3)),'OddsRatio_working_3-way'!AN17-'OddsRatio_working_3-way'!R17/3)</f>
        <v>-0.27899560946882696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2.91</v>
      </c>
      <c r="B18" s="4">
        <f>IF('True_Odds_Calculator_3-way'!B19="","",'True_Odds_Calculator_3-way'!B19)</f>
        <v>3.1</v>
      </c>
      <c r="C18" s="4">
        <f>IF('True_Odds_Calculator_3-way'!C19="","",'True_Odds_Calculator_3-way'!C19)</f>
        <v>2.73</v>
      </c>
      <c r="D18" s="9">
        <f t="shared" si="13"/>
        <v>0.33279457667064666</v>
      </c>
      <c r="E18" s="9">
        <f t="shared" si="14"/>
        <v>0.31208135627726824</v>
      </c>
      <c r="F18" s="9">
        <f t="shared" si="15"/>
        <v>0.35512406705208488</v>
      </c>
      <c r="G18" s="9">
        <f t="shared" si="16"/>
        <v>1.049663172585023</v>
      </c>
      <c r="H18" s="9">
        <f t="shared" si="17"/>
        <v>3.0048566596373942</v>
      </c>
      <c r="I18" s="9">
        <f t="shared" si="18"/>
        <v>3.2042926624285477</v>
      </c>
      <c r="J18" s="9">
        <f t="shared" si="19"/>
        <v>2.81591728857209</v>
      </c>
      <c r="K18" s="11">
        <f t="shared" si="20"/>
        <v>0.3436426116838488</v>
      </c>
      <c r="L18" s="11">
        <f t="shared" si="21"/>
        <v>0.32258064516129031</v>
      </c>
      <c r="M18" s="11">
        <f t="shared" si="22"/>
        <v>0.36630036630036628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-0.28176136024489862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0.23307439336704389</v>
      </c>
      <c r="Q18" s="11">
        <f>2*'OddsRatio_working_3-way'!K18*'OddsRatio_working_3-way'!L18*'OddsRatio_working_3-way'!M18</f>
        <v>8.1210590023360216E-2</v>
      </c>
      <c r="R18" s="11">
        <f t="shared" si="23"/>
        <v>0</v>
      </c>
      <c r="S18" s="11">
        <f t="shared" si="24"/>
        <v>-0.82720495515943893</v>
      </c>
      <c r="T18" s="11">
        <f t="shared" si="25"/>
        <v>-0.28822472305206925</v>
      </c>
      <c r="U18" s="11">
        <f>'OddsRatio_working_3-way'!S18-'OddsRatio_working_3-way'!R18^2/3</f>
        <v>-0.82720495515943893</v>
      </c>
      <c r="V18" s="11">
        <f>'OddsRatio_working_3-way'!S18*'OddsRatio_working_3-way'!R18/3-2*'OddsRatio_working_3-way'!R18^3/27-'OddsRatio_working_3-way'!T18</f>
        <v>0.28822472305206925</v>
      </c>
      <c r="W18" s="11">
        <f>'OddsRatio_working_3-way'!V18^2+4*'OddsRatio_working_3-way'!U18^3/27</f>
        <v>-7.8279221544641509E-4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0.14478974686928667</v>
      </c>
      <c r="Y18" s="11">
        <f>IF('OddsRatio_working_3-way'!W18&gt;=0,IF('OddsRatio_working_3-way'!V18+SQRT('OddsRatio_working_3-way'!W18)&gt;0,0,PI()),ACOS('OddsRatio_working_3-way'!V18/(2*'OddsRatio_working_3-way'!X18)))</f>
        <v>9.6768376248246746E-2</v>
      </c>
      <c r="Z18" s="11">
        <f>'OddsRatio_working_3-way'!X18^(1/3)*COS('OddsRatio_working_3-way'!Y18/3)</f>
        <v>0.52483158629251148</v>
      </c>
      <c r="AA18" s="11">
        <f>'OddsRatio_working_3-way'!X18^(1/3)*COS(('OddsRatio_working_3-way'!Y18+2*PI())/3)</f>
        <v>-0.27708185301673066</v>
      </c>
      <c r="AB18" s="11">
        <f>'OddsRatio_working_3-way'!X18^(1/3)*COS(('OddsRatio_working_3-way'!Y18+4*PI())/3)</f>
        <v>-0.2477497332757809</v>
      </c>
      <c r="AC18" s="11">
        <f>'OddsRatio_working_3-way'!X18^(1/3)*SIN('OddsRatio_working_3-way'!Y18/3)</f>
        <v>1.6934907228339832E-2</v>
      </c>
      <c r="AD18" s="11">
        <f>'OddsRatio_working_3-way'!X18^(1/3)*SIN(('OddsRatio_working_3-way'!Y18+2*PI())/3)</f>
        <v>0.44605003282362982</v>
      </c>
      <c r="AE18" s="11">
        <f>'OddsRatio_working_3-way'!X18^(1/3)*SIN(('OddsRatio_working_3-way'!Y18+4*PI())/3)</f>
        <v>-0.4629849400519695</v>
      </c>
      <c r="AF18" s="11">
        <f>-'OddsRatio_working_3-way'!U18/(3*'OddsRatio_working_3-way'!X18^(1/3))*COS(('OddsRatio_working_3-way'!Y18)/3)</f>
        <v>0.52483158629251137</v>
      </c>
      <c r="AG18" s="11">
        <f>-'OddsRatio_working_3-way'!U18/(3*'OddsRatio_working_3-way'!X18^(1/3))*COS(('OddsRatio_working_3-way'!Y18+2*PI())/3)</f>
        <v>-0.27708185301673061</v>
      </c>
      <c r="AH18" s="11">
        <f>-'OddsRatio_working_3-way'!U18/(3*'OddsRatio_working_3-way'!X18^(1/3))*COS(('OddsRatio_working_3-way'!Y18+4*PI())/3)</f>
        <v>-0.24774973327578084</v>
      </c>
      <c r="AI18" s="11">
        <f>'OddsRatio_working_3-way'!U18/(3*'OddsRatio_working_3-way'!X18^(1/3))*SIN(('OddsRatio_working_3-way'!Y18)/3)</f>
        <v>-1.6934907228339829E-2</v>
      </c>
      <c r="AJ18" s="11">
        <f>'OddsRatio_working_3-way'!U18/(3*'OddsRatio_working_3-way'!X18^(1/3))*SIN(('OddsRatio_working_3-way'!Y18+2*PI())/3)</f>
        <v>-0.44605003282362976</v>
      </c>
      <c r="AK18" s="11">
        <f>'OddsRatio_working_3-way'!U18/(3*'OddsRatio_working_3-way'!X18^(1/3))*SIN(('OddsRatio_working_3-way'!Y18+4*PI())/3)</f>
        <v>0.46298494005196938</v>
      </c>
      <c r="AL18" s="11">
        <f>'OddsRatio_working_3-way'!Z18+'OddsRatio_working_3-way'!AF18</f>
        <v>1.049663172585023</v>
      </c>
      <c r="AM18" s="11">
        <f>'OddsRatio_working_3-way'!AA18+'OddsRatio_working_3-way'!AG18</f>
        <v>-0.55416370603346121</v>
      </c>
      <c r="AN18" s="11">
        <f>'OddsRatio_working_3-way'!AB18+'OddsRatio_working_3-way'!AH18</f>
        <v>-0.49549946655156174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1.049663172585023</v>
      </c>
      <c r="AS18" s="11">
        <f>IF(('OddsRatio_working_3-way'!X18=0),IF(Q18&gt;0,-Q18^(1/3),(-Q18)^(1/3)),'OddsRatio_working_3-way'!AM18-'OddsRatio_working_3-way'!R18/3)</f>
        <v>-0.55416370603346121</v>
      </c>
      <c r="AT18" s="11">
        <f>IF(('OddsRatio_working_3-way'!X18=0),IF(Q18&gt;0,-Q18^(1/3),(-Q18)^(1/3)),'OddsRatio_working_3-way'!AN18-'OddsRatio_working_3-way'!R18/3)</f>
        <v>-0.49549946655156174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1.39</v>
      </c>
      <c r="B19" s="4">
        <f>IF('True_Odds_Calculator_3-way'!B20="","",'True_Odds_Calculator_3-way'!B20)</f>
        <v>4.8899999999999997</v>
      </c>
      <c r="C19" s="4">
        <f>IF('True_Odds_Calculator_3-way'!C20="","",'True_Odds_Calculator_3-way'!C20)</f>
        <v>8.7100000000000009</v>
      </c>
      <c r="D19" s="9">
        <f t="shared" si="13"/>
        <v>0.70221575991937268</v>
      </c>
      <c r="E19" s="9">
        <f t="shared" si="14"/>
        <v>0.19121321904332772</v>
      </c>
      <c r="F19" s="9">
        <f t="shared" si="15"/>
        <v>0.10657102103729961</v>
      </c>
      <c r="G19" s="9">
        <f t="shared" si="16"/>
        <v>1.087342918119268</v>
      </c>
      <c r="H19" s="9">
        <f t="shared" si="17"/>
        <v>1.4240637380665144</v>
      </c>
      <c r="I19" s="9">
        <f t="shared" si="18"/>
        <v>5.2297639514839522</v>
      </c>
      <c r="J19" s="9">
        <f t="shared" si="19"/>
        <v>9.3834138986995566</v>
      </c>
      <c r="K19" s="11">
        <f t="shared" si="20"/>
        <v>0.71942446043165476</v>
      </c>
      <c r="L19" s="11">
        <f t="shared" si="21"/>
        <v>0.20449897750511248</v>
      </c>
      <c r="M19" s="11">
        <f t="shared" si="22"/>
        <v>0.11481056257175659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-0.19757262590257441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0.20252440676690964</v>
      </c>
      <c r="Q19" s="11">
        <f>2*'OddsRatio_working_3-way'!K19*'OddsRatio_working_3-way'!L19*'OddsRatio_working_3-way'!M19</f>
        <v>3.3782219644188434E-2</v>
      </c>
      <c r="R19" s="11">
        <f t="shared" si="23"/>
        <v>0</v>
      </c>
      <c r="S19" s="11">
        <f t="shared" si="24"/>
        <v>-1.0250630918211161</v>
      </c>
      <c r="T19" s="11">
        <f t="shared" si="25"/>
        <v>-0.17098633725122872</v>
      </c>
      <c r="U19" s="11">
        <f>'OddsRatio_working_3-way'!S19-'OddsRatio_working_3-way'!R19^2/3</f>
        <v>-1.0250630918211161</v>
      </c>
      <c r="V19" s="11">
        <f>'OddsRatio_working_3-way'!S19*'OddsRatio_working_3-way'!R19/3-2*'OddsRatio_working_3-way'!R19^3/27-'OddsRatio_working_3-way'!T19</f>
        <v>0.17098633725122872</v>
      </c>
      <c r="W19" s="11">
        <f>'OddsRatio_working_3-way'!V19^2+4*'OddsRatio_working_3-way'!U19^3/27</f>
        <v>-0.13033248651403256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0.19973032696652721</v>
      </c>
      <c r="Y19" s="11">
        <f>IF('OddsRatio_working_3-way'!W19&gt;=0,IF('OddsRatio_working_3-way'!V19+SQRT('OddsRatio_working_3-way'!W19)&gt;0,0,PI()),ACOS('OddsRatio_working_3-way'!V19/(2*'OddsRatio_working_3-way'!X19)))</f>
        <v>1.1284700633519638</v>
      </c>
      <c r="Z19" s="11">
        <f>'OddsRatio_working_3-way'!X19^(1/3)*COS('OddsRatio_working_3-way'!Y19/3)</f>
        <v>0.54367145905963399</v>
      </c>
      <c r="AA19" s="11">
        <f>'OddsRatio_working_3-way'!X19^(1/3)*COS(('OddsRatio_working_3-way'!Y19+2*PI())/3)</f>
        <v>-0.45779750358097943</v>
      </c>
      <c r="AB19" s="11">
        <f>'OddsRatio_working_3-way'!X19^(1/3)*COS(('OddsRatio_working_3-way'!Y19+4*PI())/3)</f>
        <v>-8.5873955478654701E-2</v>
      </c>
      <c r="AC19" s="11">
        <f>'OddsRatio_working_3-way'!X19^(1/3)*SIN('OddsRatio_working_3-way'!Y19/3)</f>
        <v>0.2147301606148381</v>
      </c>
      <c r="AD19" s="11">
        <f>'OddsRatio_working_3-way'!X19^(1/3)*SIN(('OddsRatio_working_3-way'!Y19+2*PI())/3)</f>
        <v>0.36346821455077538</v>
      </c>
      <c r="AE19" s="11">
        <f>'OddsRatio_working_3-way'!X19^(1/3)*SIN(('OddsRatio_working_3-way'!Y19+4*PI())/3)</f>
        <v>-0.57819837516561345</v>
      </c>
      <c r="AF19" s="11">
        <f>-'OddsRatio_working_3-way'!U19/(3*'OddsRatio_working_3-way'!X19^(1/3))*COS(('OddsRatio_working_3-way'!Y19)/3)</f>
        <v>0.54367145905963399</v>
      </c>
      <c r="AG19" s="11">
        <f>-'OddsRatio_working_3-way'!U19/(3*'OddsRatio_working_3-way'!X19^(1/3))*COS(('OddsRatio_working_3-way'!Y19+2*PI())/3)</f>
        <v>-0.45779750358097943</v>
      </c>
      <c r="AH19" s="11">
        <f>-'OddsRatio_working_3-way'!U19/(3*'OddsRatio_working_3-way'!X19^(1/3))*COS(('OddsRatio_working_3-way'!Y19+4*PI())/3)</f>
        <v>-8.5873955478654701E-2</v>
      </c>
      <c r="AI19" s="11">
        <f>'OddsRatio_working_3-way'!U19/(3*'OddsRatio_working_3-way'!X19^(1/3))*SIN(('OddsRatio_working_3-way'!Y19)/3)</f>
        <v>-0.2147301606148381</v>
      </c>
      <c r="AJ19" s="11">
        <f>'OddsRatio_working_3-way'!U19/(3*'OddsRatio_working_3-way'!X19^(1/3))*SIN(('OddsRatio_working_3-way'!Y19+2*PI())/3)</f>
        <v>-0.36346821455077538</v>
      </c>
      <c r="AK19" s="11">
        <f>'OddsRatio_working_3-way'!U19/(3*'OddsRatio_working_3-way'!X19^(1/3))*SIN(('OddsRatio_working_3-way'!Y19+4*PI())/3)</f>
        <v>0.57819837516561345</v>
      </c>
      <c r="AL19" s="11">
        <f>'OddsRatio_working_3-way'!Z19+'OddsRatio_working_3-way'!AF19</f>
        <v>1.087342918119268</v>
      </c>
      <c r="AM19" s="11">
        <f>'OddsRatio_working_3-way'!AA19+'OddsRatio_working_3-way'!AG19</f>
        <v>-0.91559500716195885</v>
      </c>
      <c r="AN19" s="11">
        <f>'OddsRatio_working_3-way'!AB19+'OddsRatio_working_3-way'!AH19</f>
        <v>-0.1717479109573094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1.087342918119268</v>
      </c>
      <c r="AS19" s="11">
        <f>IF(('OddsRatio_working_3-way'!X19=0),IF(Q19&gt;0,-Q19^(1/3),(-Q19)^(1/3)),'OddsRatio_working_3-way'!AM19-'OddsRatio_working_3-way'!R19/3)</f>
        <v>-0.91559500716195885</v>
      </c>
      <c r="AT19" s="11">
        <f>IF(('OddsRatio_working_3-way'!X19=0),IF(Q19&gt;0,-Q19^(1/3),(-Q19)^(1/3)),'OddsRatio_working_3-way'!AN19-'OddsRatio_working_3-way'!R19/3)</f>
        <v>-0.1717479109573094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3.32</v>
      </c>
      <c r="C20" s="4">
        <f>IF('True_Odds_Calculator_3-way'!C21="","",'True_Odds_Calculator_3-way'!C21)</f>
        <v>3.77</v>
      </c>
      <c r="D20" s="9">
        <f t="shared" si="13"/>
        <v>0.45437545614774427</v>
      </c>
      <c r="E20" s="9">
        <f t="shared" si="14"/>
        <v>0.29037856660483469</v>
      </c>
      <c r="F20" s="9">
        <f t="shared" si="15"/>
        <v>0.25524597724742126</v>
      </c>
      <c r="G20" s="9">
        <f t="shared" si="16"/>
        <v>1.0533535965626726</v>
      </c>
      <c r="H20" s="9">
        <f t="shared" si="17"/>
        <v>2.2008231000814469</v>
      </c>
      <c r="I20" s="9">
        <f t="shared" si="18"/>
        <v>3.4437803440253996</v>
      </c>
      <c r="J20" s="9">
        <f t="shared" si="19"/>
        <v>3.917789462478602</v>
      </c>
      <c r="K20" s="11">
        <f t="shared" si="20"/>
        <v>0.46728971962616822</v>
      </c>
      <c r="L20" s="11">
        <f t="shared" si="21"/>
        <v>0.30120481927710846</v>
      </c>
      <c r="M20" s="11">
        <f t="shared" si="22"/>
        <v>0.26525198938992045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-0.27351389743012322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0.2325920355110917</v>
      </c>
      <c r="Q20" s="11">
        <f>2*'OddsRatio_working_3-way'!K20*'OddsRatio_working_3-way'!L20*'OddsRatio_working_3-way'!M20</f>
        <v>7.4668390212228486E-2</v>
      </c>
      <c r="R20" s="11">
        <f t="shared" si="23"/>
        <v>0</v>
      </c>
      <c r="S20" s="11">
        <f t="shared" si="24"/>
        <v>-0.85038470694350676</v>
      </c>
      <c r="T20" s="11">
        <f t="shared" si="25"/>
        <v>-0.27299669564799578</v>
      </c>
      <c r="U20" s="11">
        <f>'OddsRatio_working_3-way'!S20-'OddsRatio_working_3-way'!R20^2/3</f>
        <v>-0.85038470694350676</v>
      </c>
      <c r="V20" s="11">
        <f>'OddsRatio_working_3-way'!S20*'OddsRatio_working_3-way'!R20/3-2*'OddsRatio_working_3-way'!R20^3/27-'OddsRatio_working_3-way'!T20</f>
        <v>0.27299669564799578</v>
      </c>
      <c r="W20" s="11">
        <f>'OddsRatio_working_3-way'!V20^2+4*'OddsRatio_working_3-way'!U20^3/27</f>
        <v>-1.6577875240170362E-2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0.15091808297458492</v>
      </c>
      <c r="Y20" s="11">
        <f>IF('OddsRatio_working_3-way'!W20&gt;=0,IF('OddsRatio_working_3-way'!V20+SQRT('OddsRatio_working_3-way'!W20)&gt;0,0,PI()),ACOS('OddsRatio_working_3-way'!V20/(2*'OddsRatio_working_3-way'!X20)))</f>
        <v>0.44070012318738727</v>
      </c>
      <c r="Z20" s="11">
        <f>'OddsRatio_working_3-way'!X20^(1/3)*COS('OddsRatio_working_3-way'!Y20/3)</f>
        <v>0.52667679828133629</v>
      </c>
      <c r="AA20" s="11">
        <f>'OddsRatio_working_3-way'!X20^(1/3)*COS(('OddsRatio_working_3-way'!Y20+2*PI())/3)</f>
        <v>-0.33082794907224761</v>
      </c>
      <c r="AB20" s="11">
        <f>'OddsRatio_working_3-way'!X20^(1/3)*COS(('OddsRatio_working_3-way'!Y20+4*PI())/3)</f>
        <v>-0.19584884920908879</v>
      </c>
      <c r="AC20" s="11">
        <f>'OddsRatio_working_3-way'!X20^(1/3)*SIN('OddsRatio_working_3-way'!Y20/3)</f>
        <v>7.7930219640968357E-2</v>
      </c>
      <c r="AD20" s="11">
        <f>'OddsRatio_working_3-way'!X20^(1/3)*SIN(('OddsRatio_working_3-way'!Y20+2*PI())/3)</f>
        <v>0.41715037707500552</v>
      </c>
      <c r="AE20" s="11">
        <f>'OddsRatio_working_3-way'!X20^(1/3)*SIN(('OddsRatio_working_3-way'!Y20+4*PI())/3)</f>
        <v>-0.49508059671597365</v>
      </c>
      <c r="AF20" s="11">
        <f>-'OddsRatio_working_3-way'!U20/(3*'OddsRatio_working_3-way'!X20^(1/3))*COS(('OddsRatio_working_3-way'!Y20)/3)</f>
        <v>0.52667679828133629</v>
      </c>
      <c r="AG20" s="11">
        <f>-'OddsRatio_working_3-way'!U20/(3*'OddsRatio_working_3-way'!X20^(1/3))*COS(('OddsRatio_working_3-way'!Y20+2*PI())/3)</f>
        <v>-0.33082794907224761</v>
      </c>
      <c r="AH20" s="11">
        <f>-'OddsRatio_working_3-way'!U20/(3*'OddsRatio_working_3-way'!X20^(1/3))*COS(('OddsRatio_working_3-way'!Y20+4*PI())/3)</f>
        <v>-0.19584884920908879</v>
      </c>
      <c r="AI20" s="11">
        <f>'OddsRatio_working_3-way'!U20/(3*'OddsRatio_working_3-way'!X20^(1/3))*SIN(('OddsRatio_working_3-way'!Y20)/3)</f>
        <v>-7.7930219640968357E-2</v>
      </c>
      <c r="AJ20" s="11">
        <f>'OddsRatio_working_3-way'!U20/(3*'OddsRatio_working_3-way'!X20^(1/3))*SIN(('OddsRatio_working_3-way'!Y20+2*PI())/3)</f>
        <v>-0.41715037707500552</v>
      </c>
      <c r="AK20" s="11">
        <f>'OddsRatio_working_3-way'!U20/(3*'OddsRatio_working_3-way'!X20^(1/3))*SIN(('OddsRatio_working_3-way'!Y20+4*PI())/3)</f>
        <v>0.49508059671597365</v>
      </c>
      <c r="AL20" s="11">
        <f>'OddsRatio_working_3-way'!Z20+'OddsRatio_working_3-way'!AF20</f>
        <v>1.0533535965626726</v>
      </c>
      <c r="AM20" s="11">
        <f>'OddsRatio_working_3-way'!AA20+'OddsRatio_working_3-way'!AG20</f>
        <v>-0.66165589814449521</v>
      </c>
      <c r="AN20" s="11">
        <f>'OddsRatio_working_3-way'!AB20+'OddsRatio_working_3-way'!AH20</f>
        <v>-0.39169769841817759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1.0533535965626726</v>
      </c>
      <c r="AS20" s="11">
        <f>IF(('OddsRatio_working_3-way'!X20=0),IF(Q20&gt;0,-Q20^(1/3),(-Q20)^(1/3)),'OddsRatio_working_3-way'!AM20-'OddsRatio_working_3-way'!R20/3)</f>
        <v>-0.66165589814449521</v>
      </c>
      <c r="AT20" s="11">
        <f>IF(('OddsRatio_working_3-way'!X20=0),IF(Q20&gt;0,-Q20^(1/3),(-Q20)^(1/3)),'OddsRatio_working_3-way'!AN20-'OddsRatio_working_3-way'!R20/3)</f>
        <v>-0.39169769841817759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2.66</v>
      </c>
      <c r="B21" s="4">
        <f>IF('True_Odds_Calculator_3-way'!B22="","",'True_Odds_Calculator_3-way'!B22)</f>
        <v>3.04</v>
      </c>
      <c r="C21" s="4">
        <f>IF('True_Odds_Calculator_3-way'!C22="","",'True_Odds_Calculator_3-way'!C22)</f>
        <v>3.05</v>
      </c>
      <c r="D21" s="9">
        <f t="shared" si="13"/>
        <v>0.36454988343687367</v>
      </c>
      <c r="E21" s="9">
        <f t="shared" si="14"/>
        <v>0.31825507326087227</v>
      </c>
      <c r="F21" s="9">
        <f t="shared" si="15"/>
        <v>0.31719504330225412</v>
      </c>
      <c r="G21" s="9">
        <f t="shared" si="16"/>
        <v>1.0500655532490786</v>
      </c>
      <c r="H21" s="9">
        <f t="shared" si="17"/>
        <v>2.7431088183934706</v>
      </c>
      <c r="I21" s="9">
        <f t="shared" si="18"/>
        <v>3.1421337286281199</v>
      </c>
      <c r="J21" s="9">
        <f t="shared" si="19"/>
        <v>3.1526343841606104</v>
      </c>
      <c r="K21" s="11">
        <f t="shared" si="20"/>
        <v>0.37593984962406013</v>
      </c>
      <c r="L21" s="11">
        <f t="shared" si="21"/>
        <v>0.32894736842105265</v>
      </c>
      <c r="M21" s="11">
        <f t="shared" si="22"/>
        <v>0.32786885245901642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-0.28147320414928612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0.23313784893640491</v>
      </c>
      <c r="Q21" s="11">
        <f>2*'OddsRatio_working_3-way'!K21*'OddsRatio_working_3-way'!L21*'OddsRatio_working_3-way'!M21</f>
        <v>8.109142571701039E-2</v>
      </c>
      <c r="R21" s="11">
        <f t="shared" si="23"/>
        <v>0</v>
      </c>
      <c r="S21" s="11">
        <f t="shared" si="24"/>
        <v>-0.82827724095809352</v>
      </c>
      <c r="T21" s="11">
        <f t="shared" si="25"/>
        <v>-0.28809643163759768</v>
      </c>
      <c r="U21" s="11">
        <f>'OddsRatio_working_3-way'!S21-'OddsRatio_working_3-way'!R21^2/3</f>
        <v>-0.82827724095809352</v>
      </c>
      <c r="V21" s="11">
        <f>'OddsRatio_working_3-way'!S21*'OddsRatio_working_3-way'!R21/3-2*'OddsRatio_working_3-way'!R21^3/27-'OddsRatio_working_3-way'!T21</f>
        <v>0.28809643163759768</v>
      </c>
      <c r="W21" s="11">
        <f>'OddsRatio_working_3-way'!V21^2+4*'OddsRatio_working_3-way'!U21^3/27</f>
        <v>-1.1832547951528827E-3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0.14507136926136552</v>
      </c>
      <c r="Y21" s="11">
        <f>IF('OddsRatio_working_3-way'!W21&gt;=0,IF('OddsRatio_working_3-way'!V21+SQRT('OddsRatio_working_3-way'!W21)&gt;0,0,PI()),ACOS('OddsRatio_working_3-way'!V21/(2*'OddsRatio_working_3-way'!X21)))</f>
        <v>0.11883656945800136</v>
      </c>
      <c r="Z21" s="11">
        <f>'OddsRatio_working_3-way'!X21^(1/3)*COS('OddsRatio_working_3-way'!Y21/3)</f>
        <v>0.52503277662453929</v>
      </c>
      <c r="AA21" s="11">
        <f>'OddsRatio_working_3-way'!X21^(1/3)*COS(('OddsRatio_working_3-way'!Y21+2*PI())/3)</f>
        <v>-0.2805371497270488</v>
      </c>
      <c r="AB21" s="11">
        <f>'OddsRatio_working_3-way'!X21^(1/3)*COS(('OddsRatio_working_3-way'!Y21+4*PI())/3)</f>
        <v>-0.2444956268974908</v>
      </c>
      <c r="AC21" s="11">
        <f>'OddsRatio_working_3-way'!X21^(1/3)*SIN('OddsRatio_working_3-way'!Y21/3)</f>
        <v>2.0808582907649521E-2</v>
      </c>
      <c r="AD21" s="11">
        <f>'OddsRatio_working_3-way'!X21^(1/3)*SIN(('OddsRatio_working_3-way'!Y21+2*PI())/3)</f>
        <v>0.44428743092250689</v>
      </c>
      <c r="AE21" s="11">
        <f>'OddsRatio_working_3-way'!X21^(1/3)*SIN(('OddsRatio_working_3-way'!Y21+4*PI())/3)</f>
        <v>-0.46509601383015625</v>
      </c>
      <c r="AF21" s="11">
        <f>-'OddsRatio_working_3-way'!U21/(3*'OddsRatio_working_3-way'!X21^(1/3))*COS(('OddsRatio_working_3-way'!Y21)/3)</f>
        <v>0.52503277662453918</v>
      </c>
      <c r="AG21" s="11">
        <f>-'OddsRatio_working_3-way'!U21/(3*'OddsRatio_working_3-way'!X21^(1/3))*COS(('OddsRatio_working_3-way'!Y21+2*PI())/3)</f>
        <v>-0.28053714972704874</v>
      </c>
      <c r="AH21" s="11">
        <f>-'OddsRatio_working_3-way'!U21/(3*'OddsRatio_working_3-way'!X21^(1/3))*COS(('OddsRatio_working_3-way'!Y21+4*PI())/3)</f>
        <v>-0.24449562689749077</v>
      </c>
      <c r="AI21" s="11">
        <f>'OddsRatio_working_3-way'!U21/(3*'OddsRatio_working_3-way'!X21^(1/3))*SIN(('OddsRatio_working_3-way'!Y21)/3)</f>
        <v>-2.0808582907649514E-2</v>
      </c>
      <c r="AJ21" s="11">
        <f>'OddsRatio_working_3-way'!U21/(3*'OddsRatio_working_3-way'!X21^(1/3))*SIN(('OddsRatio_working_3-way'!Y21+2*PI())/3)</f>
        <v>-0.44428743092250678</v>
      </c>
      <c r="AK21" s="11">
        <f>'OddsRatio_working_3-way'!U21/(3*'OddsRatio_working_3-way'!X21^(1/3))*SIN(('OddsRatio_working_3-way'!Y21+4*PI())/3)</f>
        <v>0.46509601383015614</v>
      </c>
      <c r="AL21" s="11">
        <f>'OddsRatio_working_3-way'!Z21+'OddsRatio_working_3-way'!AF21</f>
        <v>1.0500655532490786</v>
      </c>
      <c r="AM21" s="11">
        <f>'OddsRatio_working_3-way'!AA21+'OddsRatio_working_3-way'!AG21</f>
        <v>-0.56107429945409759</v>
      </c>
      <c r="AN21" s="11">
        <f>'OddsRatio_working_3-way'!AB21+'OddsRatio_working_3-way'!AH21</f>
        <v>-0.48899125379498154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1.0500655532490786</v>
      </c>
      <c r="AS21" s="11">
        <f>IF(('OddsRatio_working_3-way'!X21=0),IF(Q21&gt;0,-Q21^(1/3),(-Q21)^(1/3)),'OddsRatio_working_3-way'!AM21-'OddsRatio_working_3-way'!R21/3)</f>
        <v>-0.56107429945409759</v>
      </c>
      <c r="AT21" s="11">
        <f>IF(('OddsRatio_working_3-way'!X21=0),IF(Q21&gt;0,-Q21^(1/3),(-Q21)^(1/3)),'OddsRatio_working_3-way'!AN21-'OddsRatio_working_3-way'!R21/3)</f>
        <v>-0.48899125379498154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1.98</v>
      </c>
      <c r="B22" s="4">
        <f>IF('True_Odds_Calculator_3-way'!B23="","",'True_Odds_Calculator_3-way'!B23)</f>
        <v>3.45</v>
      </c>
      <c r="C22" s="4">
        <f>IF('True_Odds_Calculator_3-way'!C23="","",'True_Odds_Calculator_3-way'!C23)</f>
        <v>4.18</v>
      </c>
      <c r="D22" s="9">
        <f t="shared" si="13"/>
        <v>0.49156590169229425</v>
      </c>
      <c r="E22" s="9">
        <f t="shared" si="14"/>
        <v>0.27887872333683927</v>
      </c>
      <c r="F22" s="9">
        <f t="shared" si="15"/>
        <v>0.22955537497086634</v>
      </c>
      <c r="G22" s="9">
        <f t="shared" si="16"/>
        <v>1.0554237033315994</v>
      </c>
      <c r="H22" s="9">
        <f t="shared" si="17"/>
        <v>2.0343152292649673</v>
      </c>
      <c r="I22" s="9">
        <f t="shared" si="18"/>
        <v>3.5857880731624183</v>
      </c>
      <c r="J22" s="9">
        <f t="shared" si="19"/>
        <v>4.356247376594486</v>
      </c>
      <c r="K22" s="11">
        <f t="shared" si="20"/>
        <v>0.50505050505050508</v>
      </c>
      <c r="L22" s="11">
        <f t="shared" si="21"/>
        <v>0.28985507246376813</v>
      </c>
      <c r="M22" s="11">
        <f t="shared" si="22"/>
        <v>0.23923444976076558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-0.26739834374533755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0.23149461468579424</v>
      </c>
      <c r="Q22" s="11">
        <f>2*'OddsRatio_working_3-way'!K22*'OddsRatio_working_3-way'!L22*'OddsRatio_working_3-way'!M22</f>
        <v>7.0043756334582222E-2</v>
      </c>
      <c r="R22" s="11">
        <f t="shared" si="23"/>
        <v>0</v>
      </c>
      <c r="S22" s="11">
        <f t="shared" si="24"/>
        <v>-0.86572942615629289</v>
      </c>
      <c r="T22" s="11">
        <f t="shared" si="25"/>
        <v>-0.2619453634360947</v>
      </c>
      <c r="U22" s="11">
        <f>'OddsRatio_working_3-way'!S22-'OddsRatio_working_3-way'!R22^2/3</f>
        <v>-0.86572942615629289</v>
      </c>
      <c r="V22" s="11">
        <f>'OddsRatio_working_3-way'!S22*'OddsRatio_working_3-way'!R22/3-2*'OddsRatio_working_3-way'!R22^3/27-'OddsRatio_working_3-way'!T22</f>
        <v>0.2619453634360947</v>
      </c>
      <c r="W22" s="11">
        <f>'OddsRatio_working_3-way'!V22^2+4*'OddsRatio_working_3-way'!U22^3/27</f>
        <v>-2.7511045944363349E-2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0.15502130447944171</v>
      </c>
      <c r="Y22" s="11">
        <f>IF('OddsRatio_working_3-way'!W22&gt;=0,IF('OddsRatio_working_3-way'!V22+SQRT('OddsRatio_working_3-way'!W22)&gt;0,0,PI()),ACOS('OddsRatio_working_3-way'!V22/(2*'OddsRatio_working_3-way'!X22)))</f>
        <v>0.56447623321156959</v>
      </c>
      <c r="Z22" s="11">
        <f>'OddsRatio_working_3-way'!X22^(1/3)*COS('OddsRatio_working_3-way'!Y22/3)</f>
        <v>0.5277118516657997</v>
      </c>
      <c r="AA22" s="11">
        <f>'OddsRatio_working_3-way'!X22^(1/3)*COS(('OddsRatio_working_3-way'!Y22+2*PI())/3)</f>
        <v>-0.35087608296711198</v>
      </c>
      <c r="AB22" s="11">
        <f>'OddsRatio_working_3-way'!X22^(1/3)*COS(('OddsRatio_working_3-way'!Y22+4*PI())/3)</f>
        <v>-0.17683576869868758</v>
      </c>
      <c r="AC22" s="11">
        <f>'OddsRatio_working_3-way'!X22^(1/3)*SIN('OddsRatio_working_3-way'!Y22/3)</f>
        <v>0.10048222229272179</v>
      </c>
      <c r="AD22" s="11">
        <f>'OddsRatio_working_3-way'!X22^(1/3)*SIN(('OddsRatio_working_3-way'!Y22+2*PI())/3)</f>
        <v>0.40677075827434706</v>
      </c>
      <c r="AE22" s="11">
        <f>'OddsRatio_working_3-way'!X22^(1/3)*SIN(('OddsRatio_working_3-way'!Y22+4*PI())/3)</f>
        <v>-0.50725298056706891</v>
      </c>
      <c r="AF22" s="11">
        <f>-'OddsRatio_working_3-way'!U22/(3*'OddsRatio_working_3-way'!X22^(1/3))*COS(('OddsRatio_working_3-way'!Y22)/3)</f>
        <v>0.52771185166579981</v>
      </c>
      <c r="AG22" s="11">
        <f>-'OddsRatio_working_3-way'!U22/(3*'OddsRatio_working_3-way'!X22^(1/3))*COS(('OddsRatio_working_3-way'!Y22+2*PI())/3)</f>
        <v>-0.35087608296711204</v>
      </c>
      <c r="AH22" s="11">
        <f>-'OddsRatio_working_3-way'!U22/(3*'OddsRatio_working_3-way'!X22^(1/3))*COS(('OddsRatio_working_3-way'!Y22+4*PI())/3)</f>
        <v>-0.17683576869868761</v>
      </c>
      <c r="AI22" s="11">
        <f>'OddsRatio_working_3-way'!U22/(3*'OddsRatio_working_3-way'!X22^(1/3))*SIN(('OddsRatio_working_3-way'!Y22)/3)</f>
        <v>-0.1004822222927218</v>
      </c>
      <c r="AJ22" s="11">
        <f>'OddsRatio_working_3-way'!U22/(3*'OddsRatio_working_3-way'!X22^(1/3))*SIN(('OddsRatio_working_3-way'!Y22+2*PI())/3)</f>
        <v>-0.40677075827434711</v>
      </c>
      <c r="AK22" s="11">
        <f>'OddsRatio_working_3-way'!U22/(3*'OddsRatio_working_3-way'!X22^(1/3))*SIN(('OddsRatio_working_3-way'!Y22+4*PI())/3)</f>
        <v>0.50725298056706902</v>
      </c>
      <c r="AL22" s="11">
        <f>'OddsRatio_working_3-way'!Z22+'OddsRatio_working_3-way'!AF22</f>
        <v>1.0554237033315994</v>
      </c>
      <c r="AM22" s="11">
        <f>'OddsRatio_working_3-way'!AA22+'OddsRatio_working_3-way'!AG22</f>
        <v>-0.70175216593422407</v>
      </c>
      <c r="AN22" s="11">
        <f>'OddsRatio_working_3-way'!AB22+'OddsRatio_working_3-way'!AH22</f>
        <v>-0.35367153739737522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1.0554237033315994</v>
      </c>
      <c r="AS22" s="11">
        <f>IF(('OddsRatio_working_3-way'!X22=0),IF(Q22&gt;0,-Q22^(1/3),(-Q22)^(1/3)),'OddsRatio_working_3-way'!AM22-'OddsRatio_working_3-way'!R22/3)</f>
        <v>-0.70175216593422407</v>
      </c>
      <c r="AT22" s="11">
        <f>IF(('OddsRatio_working_3-way'!X22=0),IF(Q22&gt;0,-Q22^(1/3),(-Q22)^(1/3)),'OddsRatio_working_3-way'!AN22-'OddsRatio_working_3-way'!R22/3)</f>
        <v>-0.35367153739737522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2.5</v>
      </c>
      <c r="B23" s="4">
        <f>IF('True_Odds_Calculator_3-way'!B24="","",'True_Odds_Calculator_3-way'!B24)</f>
        <v>3.29</v>
      </c>
      <c r="C23" s="4">
        <f>IF('True_Odds_Calculator_3-way'!C24="","",'True_Odds_Calculator_3-way'!C24)</f>
        <v>2.95</v>
      </c>
      <c r="D23" s="9">
        <f t="shared" si="13"/>
        <v>0.3847000368979227</v>
      </c>
      <c r="E23" s="9">
        <f t="shared" si="14"/>
        <v>0.29054621666428504</v>
      </c>
      <c r="F23" s="9">
        <f t="shared" si="15"/>
        <v>0.32475374643779215</v>
      </c>
      <c r="G23" s="9">
        <f t="shared" si="16"/>
        <v>1.066285250994734</v>
      </c>
      <c r="H23" s="9">
        <f t="shared" si="17"/>
        <v>2.5994278764921006</v>
      </c>
      <c r="I23" s="9">
        <f t="shared" si="18"/>
        <v>3.4417932247779413</v>
      </c>
      <c r="J23" s="9">
        <f t="shared" si="19"/>
        <v>3.0792562394397316</v>
      </c>
      <c r="K23" s="11">
        <f t="shared" si="20"/>
        <v>0.4</v>
      </c>
      <c r="L23" s="11">
        <f t="shared" si="21"/>
        <v>0.303951367781155</v>
      </c>
      <c r="M23" s="11">
        <f t="shared" si="22"/>
        <v>0.33898305084745761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-0.27605996599866045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0.23656689505950229</v>
      </c>
      <c r="Q23" s="11">
        <f>2*'OddsRatio_working_3-way'!K23*'OddsRatio_working_3-way'!L23*'OddsRatio_working_3-way'!M23</f>
        <v>8.2427489567770851E-2</v>
      </c>
      <c r="R23" s="11">
        <f t="shared" si="23"/>
        <v>0</v>
      </c>
      <c r="S23" s="11">
        <f t="shared" si="24"/>
        <v>-0.85694024558653392</v>
      </c>
      <c r="T23" s="11">
        <f t="shared" si="25"/>
        <v>-0.29858545142387949</v>
      </c>
      <c r="U23" s="11">
        <f>'OddsRatio_working_3-way'!S23-'OddsRatio_working_3-way'!R23^2/3</f>
        <v>-0.85694024558653392</v>
      </c>
      <c r="V23" s="11">
        <f>'OddsRatio_working_3-way'!S23*'OddsRatio_working_3-way'!R23/3-2*'OddsRatio_working_3-way'!R23^3/27-'OddsRatio_working_3-way'!T23</f>
        <v>0.29858545142387949</v>
      </c>
      <c r="W23" s="11">
        <f>'OddsRatio_working_3-way'!V23^2+4*'OddsRatio_working_3-way'!U23^3/27</f>
        <v>-4.0750456012760422E-3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0.15266656264820888</v>
      </c>
      <c r="Y23" s="11">
        <f>IF('OddsRatio_working_3-way'!W23&gt;=0,IF('OddsRatio_working_3-way'!V23+SQRT('OddsRatio_working_3-way'!W23)&gt;0,0,PI()),ACOS('OddsRatio_working_3-way'!V23/(2*'OddsRatio_working_3-way'!X23)))</f>
        <v>0.21062413861211549</v>
      </c>
      <c r="Z23" s="11">
        <f>'OddsRatio_working_3-way'!X23^(1/3)*COS('OddsRatio_working_3-way'!Y23/3)</f>
        <v>0.53314262549736702</v>
      </c>
      <c r="AA23" s="11">
        <f>'OddsRatio_working_3-way'!X23^(1/3)*COS(('OddsRatio_working_3-way'!Y23+2*PI())/3)</f>
        <v>-0.29904079157055885</v>
      </c>
      <c r="AB23" s="11">
        <f>'OddsRatio_working_3-way'!X23^(1/3)*COS(('OddsRatio_working_3-way'!Y23+4*PI())/3)</f>
        <v>-0.23410183392680825</v>
      </c>
      <c r="AC23" s="11">
        <f>'OddsRatio_working_3-way'!X23^(1/3)*SIN('OddsRatio_working_3-way'!Y23/3)</f>
        <v>3.7492524676513088E-2</v>
      </c>
      <c r="AD23" s="11">
        <f>'OddsRatio_working_3-way'!X23^(1/3)*SIN(('OddsRatio_working_3-way'!Y23+2*PI())/3)</f>
        <v>0.44296879518279642</v>
      </c>
      <c r="AE23" s="11">
        <f>'OddsRatio_working_3-way'!X23^(1/3)*SIN(('OddsRatio_working_3-way'!Y23+4*PI())/3)</f>
        <v>-0.48046131985930957</v>
      </c>
      <c r="AF23" s="11">
        <f>-'OddsRatio_working_3-way'!U23/(3*'OddsRatio_working_3-way'!X23^(1/3))*COS(('OddsRatio_working_3-way'!Y23)/3)</f>
        <v>0.53314262549736691</v>
      </c>
      <c r="AG23" s="11">
        <f>-'OddsRatio_working_3-way'!U23/(3*'OddsRatio_working_3-way'!X23^(1/3))*COS(('OddsRatio_working_3-way'!Y23+2*PI())/3)</f>
        <v>-0.29904079157055879</v>
      </c>
      <c r="AH23" s="11">
        <f>-'OddsRatio_working_3-way'!U23/(3*'OddsRatio_working_3-way'!X23^(1/3))*COS(('OddsRatio_working_3-way'!Y23+4*PI())/3)</f>
        <v>-0.23410183392680822</v>
      </c>
      <c r="AI23" s="11">
        <f>'OddsRatio_working_3-way'!U23/(3*'OddsRatio_working_3-way'!X23^(1/3))*SIN(('OddsRatio_working_3-way'!Y23)/3)</f>
        <v>-3.7492524676513081E-2</v>
      </c>
      <c r="AJ23" s="11">
        <f>'OddsRatio_working_3-way'!U23/(3*'OddsRatio_working_3-way'!X23^(1/3))*SIN(('OddsRatio_working_3-way'!Y23+2*PI())/3)</f>
        <v>-0.44296879518279636</v>
      </c>
      <c r="AK23" s="11">
        <f>'OddsRatio_working_3-way'!U23/(3*'OddsRatio_working_3-way'!X23^(1/3))*SIN(('OddsRatio_working_3-way'!Y23+4*PI())/3)</f>
        <v>0.48046131985930945</v>
      </c>
      <c r="AL23" s="11">
        <f>'OddsRatio_working_3-way'!Z23+'OddsRatio_working_3-way'!AF23</f>
        <v>1.066285250994734</v>
      </c>
      <c r="AM23" s="11">
        <f>'OddsRatio_working_3-way'!AA23+'OddsRatio_working_3-way'!AG23</f>
        <v>-0.5980815831411177</v>
      </c>
      <c r="AN23" s="11">
        <f>'OddsRatio_working_3-way'!AB23+'OddsRatio_working_3-way'!AH23</f>
        <v>-0.46820366785361645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1.066285250994734</v>
      </c>
      <c r="AS23" s="11">
        <f>IF(('OddsRatio_working_3-way'!X23=0),IF(Q23&gt;0,-Q23^(1/3),(-Q23)^(1/3)),'OddsRatio_working_3-way'!AM23-'OddsRatio_working_3-way'!R23/3)</f>
        <v>-0.5980815831411177</v>
      </c>
      <c r="AT23" s="11">
        <f>IF(('OddsRatio_working_3-way'!X23=0),IF(Q23&gt;0,-Q23^(1/3),(-Q23)^(1/3)),'OddsRatio_working_3-way'!AN23-'OddsRatio_working_3-way'!R23/3)</f>
        <v>-0.46820366785361645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2.85</v>
      </c>
      <c r="B24" s="4">
        <f>IF('True_Odds_Calculator_3-way'!B25="","",'True_Odds_Calculator_3-way'!B25)</f>
        <v>3.42</v>
      </c>
      <c r="C24" s="4">
        <f>IF('True_Odds_Calculator_3-way'!C25="","",'True_Odds_Calculator_3-way'!C25)</f>
        <v>2.5</v>
      </c>
      <c r="D24" s="9">
        <f t="shared" si="13"/>
        <v>0.33626754685360505</v>
      </c>
      <c r="E24" s="9">
        <f t="shared" si="14"/>
        <v>0.27917573254182709</v>
      </c>
      <c r="F24" s="9">
        <f t="shared" si="15"/>
        <v>0.38455672060456775</v>
      </c>
      <c r="G24" s="9">
        <f t="shared" si="16"/>
        <v>1.0669310861397059</v>
      </c>
      <c r="H24" s="9">
        <f t="shared" si="17"/>
        <v>2.973822509358456</v>
      </c>
      <c r="I24" s="9">
        <f t="shared" si="18"/>
        <v>3.5819732284580876</v>
      </c>
      <c r="J24" s="9">
        <f t="shared" si="19"/>
        <v>2.6003966292095586</v>
      </c>
      <c r="K24" s="11">
        <f t="shared" si="20"/>
        <v>0.35087719298245612</v>
      </c>
      <c r="L24" s="11">
        <f t="shared" si="21"/>
        <v>0.29239766081871343</v>
      </c>
      <c r="M24" s="11">
        <f t="shared" si="22"/>
        <v>0.4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-0.2755924899969221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0.23679080742792652</v>
      </c>
      <c r="Q24" s="11">
        <f>2*'OddsRatio_working_3-way'!K24*'OddsRatio_working_3-way'!L24*'OddsRatio_working_3-way'!M24</f>
        <v>8.2076536370165168E-2</v>
      </c>
      <c r="R24" s="11">
        <f t="shared" si="23"/>
        <v>0</v>
      </c>
      <c r="S24" s="11">
        <f t="shared" si="24"/>
        <v>-0.85920631375176837</v>
      </c>
      <c r="T24" s="11">
        <f t="shared" si="25"/>
        <v>-0.29781847963666147</v>
      </c>
      <c r="U24" s="11">
        <f>'OddsRatio_working_3-way'!S24-'OddsRatio_working_3-way'!R24^2/3</f>
        <v>-0.85920631375176837</v>
      </c>
      <c r="V24" s="11">
        <f>'OddsRatio_working_3-way'!S24*'OddsRatio_working_3-way'!R24/3-2*'OddsRatio_working_3-way'!R24^3/27-'OddsRatio_working_3-way'!T24</f>
        <v>0.29781847963666147</v>
      </c>
      <c r="W24" s="11">
        <f>'OddsRatio_working_3-way'!V24^2+4*'OddsRatio_working_3-way'!U24^3/27</f>
        <v>-5.2740189190750297E-3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0.15327252341186889</v>
      </c>
      <c r="Y24" s="11">
        <f>IF('OddsRatio_working_3-way'!W24&gt;=0,IF('OddsRatio_working_3-way'!V24+SQRT('OddsRatio_working_3-way'!W24)&gt;0,0,PI()),ACOS('OddsRatio_working_3-way'!V24/(2*'OddsRatio_working_3-way'!X24)))</f>
        <v>0.23918021776016984</v>
      </c>
      <c r="Z24" s="11">
        <f>'OddsRatio_working_3-way'!X24^(1/3)*COS('OddsRatio_working_3-way'!Y24/3)</f>
        <v>0.53346554306985294</v>
      </c>
      <c r="AA24" s="11">
        <f>'OddsRatio_working_3-way'!X24^(1/3)*COS(('OddsRatio_working_3-way'!Y24+2*PI())/3)</f>
        <v>-0.30364434432493814</v>
      </c>
      <c r="AB24" s="11">
        <f>'OddsRatio_working_3-way'!X24^(1/3)*COS(('OddsRatio_working_3-way'!Y24+4*PI())/3)</f>
        <v>-0.22982119874491491</v>
      </c>
      <c r="AC24" s="11">
        <f>'OddsRatio_working_3-way'!X24^(1/3)*SIN('OddsRatio_working_3-way'!Y24/3)</f>
        <v>4.2621812973051489E-2</v>
      </c>
      <c r="AD24" s="11">
        <f>'OddsRatio_working_3-way'!X24^(1/3)*SIN(('OddsRatio_working_3-way'!Y24+2*PI())/3)</f>
        <v>0.4406838058556285</v>
      </c>
      <c r="AE24" s="11">
        <f>'OddsRatio_working_3-way'!X24^(1/3)*SIN(('OddsRatio_working_3-way'!Y24+4*PI())/3)</f>
        <v>-0.48330561882867984</v>
      </c>
      <c r="AF24" s="11">
        <f>-'OddsRatio_working_3-way'!U24/(3*'OddsRatio_working_3-way'!X24^(1/3))*COS(('OddsRatio_working_3-way'!Y24)/3)</f>
        <v>0.53346554306985283</v>
      </c>
      <c r="AG24" s="11">
        <f>-'OddsRatio_working_3-way'!U24/(3*'OddsRatio_working_3-way'!X24^(1/3))*COS(('OddsRatio_working_3-way'!Y24+2*PI())/3)</f>
        <v>-0.30364434432493803</v>
      </c>
      <c r="AH24" s="11">
        <f>-'OddsRatio_working_3-way'!U24/(3*'OddsRatio_working_3-way'!X24^(1/3))*COS(('OddsRatio_working_3-way'!Y24+4*PI())/3)</f>
        <v>-0.22982119874491486</v>
      </c>
      <c r="AI24" s="11">
        <f>'OddsRatio_working_3-way'!U24/(3*'OddsRatio_working_3-way'!X24^(1/3))*SIN(('OddsRatio_working_3-way'!Y24)/3)</f>
        <v>-4.2621812973051482E-2</v>
      </c>
      <c r="AJ24" s="11">
        <f>'OddsRatio_working_3-way'!U24/(3*'OddsRatio_working_3-way'!X24^(1/3))*SIN(('OddsRatio_working_3-way'!Y24+2*PI())/3)</f>
        <v>-0.44068380585562844</v>
      </c>
      <c r="AK24" s="11">
        <f>'OddsRatio_working_3-way'!U24/(3*'OddsRatio_working_3-way'!X24^(1/3))*SIN(('OddsRatio_working_3-way'!Y24+4*PI())/3)</f>
        <v>0.48330561882867973</v>
      </c>
      <c r="AL24" s="11">
        <f>'OddsRatio_working_3-way'!Z24+'OddsRatio_working_3-way'!AF24</f>
        <v>1.0669310861397059</v>
      </c>
      <c r="AM24" s="11">
        <f>'OddsRatio_working_3-way'!AA24+'OddsRatio_working_3-way'!AG24</f>
        <v>-0.60728868864987617</v>
      </c>
      <c r="AN24" s="11">
        <f>'OddsRatio_working_3-way'!AB24+'OddsRatio_working_3-way'!AH24</f>
        <v>-0.45964239748982977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1.0669310861397059</v>
      </c>
      <c r="AS24" s="11">
        <f>IF(('OddsRatio_working_3-way'!X24=0),IF(Q24&gt;0,-Q24^(1/3),(-Q24)^(1/3)),'OddsRatio_working_3-way'!AM24-'OddsRatio_working_3-way'!R24/3)</f>
        <v>-0.60728868864987617</v>
      </c>
      <c r="AT24" s="11">
        <f>IF(('OddsRatio_working_3-way'!X24=0),IF(Q24&gt;0,-Q24^(1/3),(-Q24)^(1/3)),'OddsRatio_working_3-way'!AN24-'OddsRatio_working_3-way'!R24/3)</f>
        <v>-0.45964239748982977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1.53</v>
      </c>
      <c r="B25" s="4">
        <f>IF('True_Odds_Calculator_3-way'!B26="","",'True_Odds_Calculator_3-way'!B26)</f>
        <v>4.37</v>
      </c>
      <c r="C25" s="4">
        <f>IF('True_Odds_Calculator_3-way'!C26="","",'True_Odds_Calculator_3-way'!C26)</f>
        <v>6.45</v>
      </c>
      <c r="D25" s="9">
        <f t="shared" si="13"/>
        <v>0.63741163354369079</v>
      </c>
      <c r="E25" s="9">
        <f t="shared" si="14"/>
        <v>0.2165910932465544</v>
      </c>
      <c r="F25" s="9">
        <f t="shared" si="15"/>
        <v>0.14599727320975467</v>
      </c>
      <c r="G25" s="9">
        <f t="shared" si="16"/>
        <v>1.0732922923141128</v>
      </c>
      <c r="H25" s="9">
        <f t="shared" si="17"/>
        <v>1.5688449149264796</v>
      </c>
      <c r="I25" s="9">
        <f t="shared" si="18"/>
        <v>4.6169950250985599</v>
      </c>
      <c r="J25" s="9">
        <f t="shared" si="19"/>
        <v>6.8494429931119152</v>
      </c>
      <c r="K25" s="11">
        <f t="shared" si="20"/>
        <v>0.65359477124183007</v>
      </c>
      <c r="L25" s="11">
        <f t="shared" si="21"/>
        <v>0.22883295194508008</v>
      </c>
      <c r="M25" s="11">
        <f t="shared" si="22"/>
        <v>0.15503875968992248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-0.22571981742986624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0.21680985972402073</v>
      </c>
      <c r="Q25" s="11">
        <f>2*'OddsRatio_working_3-way'!K25*'OddsRatio_working_3-way'!L25*'OddsRatio_working_3-way'!M25</f>
        <v>4.6376440582678237E-2</v>
      </c>
      <c r="R25" s="11">
        <f t="shared" si="23"/>
        <v>0</v>
      </c>
      <c r="S25" s="11">
        <f t="shared" si="24"/>
        <v>-0.96052647123634172</v>
      </c>
      <c r="T25" s="11">
        <f t="shared" si="25"/>
        <v>-0.20546020775108917</v>
      </c>
      <c r="U25" s="11">
        <f>'OddsRatio_working_3-way'!S25-'OddsRatio_working_3-way'!R25^2/3</f>
        <v>-0.96052647123634172</v>
      </c>
      <c r="V25" s="11">
        <f>'OddsRatio_working_3-way'!S25*'OddsRatio_working_3-way'!R25/3-2*'OddsRatio_working_3-way'!R25^3/27-'OddsRatio_working_3-way'!T25</f>
        <v>0.20546020775108917</v>
      </c>
      <c r="W25" s="11">
        <f>'OddsRatio_working_3-way'!V25^2+4*'OddsRatio_working_3-way'!U25^3/27</f>
        <v>-8.9073863930940494E-2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0.18116826495006047</v>
      </c>
      <c r="Y25" s="11">
        <f>IF('OddsRatio_working_3-way'!W25&gt;=0,IF('OddsRatio_working_3-way'!V25+SQRT('OddsRatio_working_3-way'!W25)&gt;0,0,PI()),ACOS('OddsRatio_working_3-way'!V25/(2*'OddsRatio_working_3-way'!X25)))</f>
        <v>0.96788549756747511</v>
      </c>
      <c r="Z25" s="11">
        <f>'OddsRatio_working_3-way'!X25^(1/3)*COS('OddsRatio_working_3-way'!Y25/3)</f>
        <v>0.53664614615705641</v>
      </c>
      <c r="AA25" s="11">
        <f>'OddsRatio_working_3-way'!X25^(1/3)*COS(('OddsRatio_working_3-way'!Y25+2*PI())/3)</f>
        <v>-0.42369296453169852</v>
      </c>
      <c r="AB25" s="11">
        <f>'OddsRatio_working_3-way'!X25^(1/3)*COS(('OddsRatio_working_3-way'!Y25+4*PI())/3)</f>
        <v>-0.11295318162535749</v>
      </c>
      <c r="AC25" s="11">
        <f>'OddsRatio_working_3-way'!X25^(1/3)*SIN('OddsRatio_working_3-way'!Y25/3)</f>
        <v>0.1794056973089018</v>
      </c>
      <c r="AD25" s="11">
        <f>'OddsRatio_working_3-way'!X25^(1/3)*SIN(('OddsRatio_working_3-way'!Y25+2*PI())/3)</f>
        <v>0.3750463467605768</v>
      </c>
      <c r="AE25" s="11">
        <f>'OddsRatio_working_3-way'!X25^(1/3)*SIN(('OddsRatio_working_3-way'!Y25+4*PI())/3)</f>
        <v>-0.55445204406947857</v>
      </c>
      <c r="AF25" s="11">
        <f>-'OddsRatio_working_3-way'!U25/(3*'OddsRatio_working_3-way'!X25^(1/3))*COS(('OddsRatio_working_3-way'!Y25)/3)</f>
        <v>0.5366461461570563</v>
      </c>
      <c r="AG25" s="11">
        <f>-'OddsRatio_working_3-way'!U25/(3*'OddsRatio_working_3-way'!X25^(1/3))*COS(('OddsRatio_working_3-way'!Y25+2*PI())/3)</f>
        <v>-0.42369296453169847</v>
      </c>
      <c r="AH25" s="11">
        <f>-'OddsRatio_working_3-way'!U25/(3*'OddsRatio_working_3-way'!X25^(1/3))*COS(('OddsRatio_working_3-way'!Y25+4*PI())/3)</f>
        <v>-0.11295318162535746</v>
      </c>
      <c r="AI25" s="11">
        <f>'OddsRatio_working_3-way'!U25/(3*'OddsRatio_working_3-way'!X25^(1/3))*SIN(('OddsRatio_working_3-way'!Y25)/3)</f>
        <v>-0.17940569730890177</v>
      </c>
      <c r="AJ25" s="11">
        <f>'OddsRatio_working_3-way'!U25/(3*'OddsRatio_working_3-way'!X25^(1/3))*SIN(('OddsRatio_working_3-way'!Y25+2*PI())/3)</f>
        <v>-0.37504634676057674</v>
      </c>
      <c r="AK25" s="11">
        <f>'OddsRatio_working_3-way'!U25/(3*'OddsRatio_working_3-way'!X25^(1/3))*SIN(('OddsRatio_working_3-way'!Y25+4*PI())/3)</f>
        <v>0.55445204406947846</v>
      </c>
      <c r="AL25" s="11">
        <f>'OddsRatio_working_3-way'!Z25+'OddsRatio_working_3-way'!AF25</f>
        <v>1.0732922923141128</v>
      </c>
      <c r="AM25" s="11">
        <f>'OddsRatio_working_3-way'!AA25+'OddsRatio_working_3-way'!AG25</f>
        <v>-0.84738592906339694</v>
      </c>
      <c r="AN25" s="11">
        <f>'OddsRatio_working_3-way'!AB25+'OddsRatio_working_3-way'!AH25</f>
        <v>-0.22590636325071495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1.0732922923141128</v>
      </c>
      <c r="AS25" s="11">
        <f>IF(('OddsRatio_working_3-way'!X25=0),IF(Q25&gt;0,-Q25^(1/3),(-Q25)^(1/3)),'OddsRatio_working_3-way'!AM25-'OddsRatio_working_3-way'!R25/3)</f>
        <v>-0.84738592906339694</v>
      </c>
      <c r="AT25" s="11">
        <f>IF(('OddsRatio_working_3-way'!X25=0),IF(Q25&gt;0,-Q25^(1/3),(-Q25)^(1/3)),'OddsRatio_working_3-way'!AN25-'OddsRatio_working_3-way'!R25/3)</f>
        <v>-0.22590636325071495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1.61</v>
      </c>
      <c r="B26" s="4">
        <f>IF('True_Odds_Calculator_3-way'!B27="","",'True_Odds_Calculator_3-way'!B27)</f>
        <v>4.12</v>
      </c>
      <c r="C26" s="4">
        <f>IF('True_Odds_Calculator_3-way'!C27="","",'True_Odds_Calculator_3-way'!C27)</f>
        <v>5.41</v>
      </c>
      <c r="D26" s="9">
        <f t="shared" si="13"/>
        <v>0.60060356970514905</v>
      </c>
      <c r="E26" s="9">
        <f t="shared" si="14"/>
        <v>0.22720717924368181</v>
      </c>
      <c r="F26" s="9">
        <f t="shared" si="15"/>
        <v>0.17218925105116936</v>
      </c>
      <c r="G26" s="9">
        <f t="shared" si="16"/>
        <v>1.0901504410079239</v>
      </c>
      <c r="H26" s="9">
        <f t="shared" si="17"/>
        <v>1.6649917690148335</v>
      </c>
      <c r="I26" s="9">
        <f t="shared" si="18"/>
        <v>4.4012693759447217</v>
      </c>
      <c r="J26" s="9">
        <f t="shared" si="19"/>
        <v>5.807563444844944</v>
      </c>
      <c r="K26" s="11">
        <f t="shared" si="20"/>
        <v>0.6211180124223602</v>
      </c>
      <c r="L26" s="11">
        <f t="shared" si="21"/>
        <v>0.24271844660194175</v>
      </c>
      <c r="M26" s="11">
        <f t="shared" si="22"/>
        <v>0.18484288354898337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-0.23388515709304347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0.22683185673411393</v>
      </c>
      <c r="Q26" s="11">
        <f>2*'OddsRatio_working_3-way'!K26*'OddsRatio_working_3-way'!L26*'OddsRatio_working_3-way'!M26</f>
        <v>5.5732642932214728E-2</v>
      </c>
      <c r="R26" s="11">
        <f t="shared" si="23"/>
        <v>0</v>
      </c>
      <c r="S26" s="11">
        <f t="shared" si="24"/>
        <v>-0.96984289021759673</v>
      </c>
      <c r="T26" s="11">
        <f t="shared" si="25"/>
        <v>-0.23829063641709997</v>
      </c>
      <c r="U26" s="11">
        <f>'OddsRatio_working_3-way'!S26-'OddsRatio_working_3-way'!R26^2/3</f>
        <v>-0.96984289021759673</v>
      </c>
      <c r="V26" s="11">
        <f>'OddsRatio_working_3-way'!S26*'OddsRatio_working_3-way'!R26/3-2*'OddsRatio_working_3-way'!R26^3/27-'OddsRatio_working_3-way'!T26</f>
        <v>0.23829063641709997</v>
      </c>
      <c r="W26" s="11">
        <f>'OddsRatio_working_3-way'!V26^2+4*'OddsRatio_working_3-way'!U26^3/27</f>
        <v>-7.8362698231825317E-2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0.18381044967295238</v>
      </c>
      <c r="Y26" s="11">
        <f>IF('OddsRatio_working_3-way'!W26&gt;=0,IF('OddsRatio_working_3-way'!V26+SQRT('OddsRatio_working_3-way'!W26)&gt;0,0,PI()),ACOS('OddsRatio_working_3-way'!V26/(2*'OddsRatio_working_3-way'!X26)))</f>
        <v>0.86558251967343736</v>
      </c>
      <c r="Z26" s="11">
        <f>'OddsRatio_working_3-way'!X26^(1/3)*COS('OddsRatio_working_3-way'!Y26/3)</f>
        <v>0.54507522050396195</v>
      </c>
      <c r="AA26" s="11">
        <f>'OddsRatio_working_3-way'!X26^(1/3)*COS(('OddsRatio_working_3-way'!Y26+2*PI())/3)</f>
        <v>-0.41264640922198559</v>
      </c>
      <c r="AB26" s="11">
        <f>'OddsRatio_working_3-way'!X26^(1/3)*COS(('OddsRatio_working_3-way'!Y26+4*PI())/3)</f>
        <v>-0.13242881128197645</v>
      </c>
      <c r="AC26" s="11">
        <f>'OddsRatio_working_3-way'!X26^(1/3)*SIN('OddsRatio_working_3-way'!Y26/3)</f>
        <v>0.16178370560233463</v>
      </c>
      <c r="AD26" s="11">
        <f>'OddsRatio_working_3-way'!X26^(1/3)*SIN(('OddsRatio_working_3-way'!Y26+2*PI())/3)</f>
        <v>0.39115713512866823</v>
      </c>
      <c r="AE26" s="11">
        <f>'OddsRatio_working_3-way'!X26^(1/3)*SIN(('OddsRatio_working_3-way'!Y26+4*PI())/3)</f>
        <v>-0.55294084073100291</v>
      </c>
      <c r="AF26" s="11">
        <f>-'OddsRatio_working_3-way'!U26/(3*'OddsRatio_working_3-way'!X26^(1/3))*COS(('OddsRatio_working_3-way'!Y26)/3)</f>
        <v>0.54507522050396184</v>
      </c>
      <c r="AG26" s="11">
        <f>-'OddsRatio_working_3-way'!U26/(3*'OddsRatio_working_3-way'!X26^(1/3))*COS(('OddsRatio_working_3-way'!Y26+2*PI())/3)</f>
        <v>-0.41264640922198553</v>
      </c>
      <c r="AH26" s="11">
        <f>-'OddsRatio_working_3-way'!U26/(3*'OddsRatio_working_3-way'!X26^(1/3))*COS(('OddsRatio_working_3-way'!Y26+4*PI())/3)</f>
        <v>-0.13242881128197642</v>
      </c>
      <c r="AI26" s="11">
        <f>'OddsRatio_working_3-way'!U26/(3*'OddsRatio_working_3-way'!X26^(1/3))*SIN(('OddsRatio_working_3-way'!Y26)/3)</f>
        <v>-0.1617837056023346</v>
      </c>
      <c r="AJ26" s="11">
        <f>'OddsRatio_working_3-way'!U26/(3*'OddsRatio_working_3-way'!X26^(1/3))*SIN(('OddsRatio_working_3-way'!Y26+2*PI())/3)</f>
        <v>-0.39115713512866812</v>
      </c>
      <c r="AK26" s="11">
        <f>'OddsRatio_working_3-way'!U26/(3*'OddsRatio_working_3-way'!X26^(1/3))*SIN(('OddsRatio_working_3-way'!Y26+4*PI())/3)</f>
        <v>0.5529408407310028</v>
      </c>
      <c r="AL26" s="11">
        <f>'OddsRatio_working_3-way'!Z26+'OddsRatio_working_3-way'!AF26</f>
        <v>1.0901504410079239</v>
      </c>
      <c r="AM26" s="11">
        <f>'OddsRatio_working_3-way'!AA26+'OddsRatio_working_3-way'!AG26</f>
        <v>-0.82529281844397118</v>
      </c>
      <c r="AN26" s="11">
        <f>'OddsRatio_working_3-way'!AB26+'OddsRatio_working_3-way'!AH26</f>
        <v>-0.26485762256395284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1.0901504410079239</v>
      </c>
      <c r="AS26" s="11">
        <f>IF(('OddsRatio_working_3-way'!X26=0),IF(Q26&gt;0,-Q26^(1/3),(-Q26)^(1/3)),'OddsRatio_working_3-way'!AM26-'OddsRatio_working_3-way'!R26/3)</f>
        <v>-0.82529281844397118</v>
      </c>
      <c r="AT26" s="11">
        <f>IF(('OddsRatio_working_3-way'!X26=0),IF(Q26&gt;0,-Q26^(1/3),(-Q26)^(1/3)),'OddsRatio_working_3-way'!AN26-'OddsRatio_working_3-way'!R26/3)</f>
        <v>-0.26485762256395284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2.68</v>
      </c>
      <c r="B27" s="4">
        <f>IF('True_Odds_Calculator_3-way'!B28="","",'True_Odds_Calculator_3-way'!B28)</f>
        <v>3.09</v>
      </c>
      <c r="C27" s="4">
        <f>IF('True_Odds_Calculator_3-way'!C28="","",'True_Odds_Calculator_3-way'!C28)</f>
        <v>2.97</v>
      </c>
      <c r="D27" s="9">
        <f t="shared" si="13"/>
        <v>0.36154311588169469</v>
      </c>
      <c r="E27" s="9">
        <f t="shared" si="14"/>
        <v>0.3128039223066299</v>
      </c>
      <c r="F27" s="9">
        <f t="shared" si="15"/>
        <v>0.32565296181167552</v>
      </c>
      <c r="G27" s="9">
        <f t="shared" si="16"/>
        <v>1.0511439518560359</v>
      </c>
      <c r="H27" s="9">
        <f t="shared" si="17"/>
        <v>2.7659218391181408</v>
      </c>
      <c r="I27" s="9">
        <f t="shared" si="18"/>
        <v>3.1968908593791152</v>
      </c>
      <c r="J27" s="9">
        <f t="shared" si="19"/>
        <v>3.0707535851563912</v>
      </c>
      <c r="K27" s="11">
        <f t="shared" si="20"/>
        <v>0.37313432835820892</v>
      </c>
      <c r="L27" s="11">
        <f t="shared" si="21"/>
        <v>0.3236245954692557</v>
      </c>
      <c r="M27" s="11">
        <f t="shared" si="22"/>
        <v>0.33670033670033667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-0.28123675044411178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0.23337921227116029</v>
      </c>
      <c r="Q27" s="11">
        <f>2*'OddsRatio_working_3-way'!K27*'OddsRatio_working_3-way'!L27*'OddsRatio_working_3-way'!M27</f>
        <v>8.1316798700752715E-2</v>
      </c>
      <c r="R27" s="11">
        <f t="shared" si="23"/>
        <v>0</v>
      </c>
      <c r="S27" s="11">
        <f t="shared" si="24"/>
        <v>-0.82983184773192764</v>
      </c>
      <c r="T27" s="11">
        <f t="shared" si="25"/>
        <v>-0.28914001663133365</v>
      </c>
      <c r="U27" s="11">
        <f>'OddsRatio_working_3-way'!S27-'OddsRatio_working_3-way'!R27^2/3</f>
        <v>-0.82983184773192764</v>
      </c>
      <c r="V27" s="11">
        <f>'OddsRatio_working_3-way'!S27*'OddsRatio_working_3-way'!R27/3-2*'OddsRatio_working_3-way'!R27^3/27-'OddsRatio_working_3-way'!T27</f>
        <v>0.28914001663133365</v>
      </c>
      <c r="W27" s="11">
        <f>'OddsRatio_working_3-way'!V27^2+4*'OddsRatio_working_3-way'!U27^3/27</f>
        <v>-1.0557619095478837E-3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0.1454799910014396</v>
      </c>
      <c r="Y27" s="11">
        <f>IF('OddsRatio_working_3-way'!W27&gt;=0,IF('OddsRatio_working_3-way'!V27+SQRT('OddsRatio_working_3-way'!W27)&gt;0,0,PI()),ACOS('OddsRatio_working_3-way'!V27/(2*'OddsRatio_working_3-way'!X27)))</f>
        <v>0.11190682314459721</v>
      </c>
      <c r="Z27" s="11">
        <f>'OddsRatio_working_3-way'!X27^(1/3)*COS('OddsRatio_working_3-way'!Y27/3)</f>
        <v>0.52557197592801808</v>
      </c>
      <c r="AA27" s="11">
        <f>'OddsRatio_working_3-way'!X27^(1/3)*COS(('OddsRatio_working_3-way'!Y27+2*PI())/3)</f>
        <v>-0.27977232136239211</v>
      </c>
      <c r="AB27" s="11">
        <f>'OddsRatio_working_3-way'!X27^(1/3)*COS(('OddsRatio_working_3-way'!Y27+4*PI())/3)</f>
        <v>-0.24579965456562597</v>
      </c>
      <c r="AC27" s="11">
        <f>'OddsRatio_working_3-way'!X27^(1/3)*SIN('OddsRatio_working_3-way'!Y27/3)</f>
        <v>1.961412832020237E-2</v>
      </c>
      <c r="AD27" s="11">
        <f>'OddsRatio_working_3-way'!X27^(1/3)*SIN(('OddsRatio_working_3-way'!Y27+2*PI())/3)</f>
        <v>0.44535161851074595</v>
      </c>
      <c r="AE27" s="11">
        <f>'OddsRatio_working_3-way'!X27^(1/3)*SIN(('OddsRatio_working_3-way'!Y27+4*PI())/3)</f>
        <v>-0.46496574683094838</v>
      </c>
      <c r="AF27" s="11">
        <f>-'OddsRatio_working_3-way'!U27/(3*'OddsRatio_working_3-way'!X27^(1/3))*COS(('OddsRatio_working_3-way'!Y27)/3)</f>
        <v>0.52557197592801796</v>
      </c>
      <c r="AG27" s="11">
        <f>-'OddsRatio_working_3-way'!U27/(3*'OddsRatio_working_3-way'!X27^(1/3))*COS(('OddsRatio_working_3-way'!Y27+2*PI())/3)</f>
        <v>-0.27977232136239205</v>
      </c>
      <c r="AH27" s="11">
        <f>-'OddsRatio_working_3-way'!U27/(3*'OddsRatio_working_3-way'!X27^(1/3))*COS(('OddsRatio_working_3-way'!Y27+4*PI())/3)</f>
        <v>-0.24579965456562591</v>
      </c>
      <c r="AI27" s="11">
        <f>'OddsRatio_working_3-way'!U27/(3*'OddsRatio_working_3-way'!X27^(1/3))*SIN(('OddsRatio_working_3-way'!Y27)/3)</f>
        <v>-1.9614128320202363E-2</v>
      </c>
      <c r="AJ27" s="11">
        <f>'OddsRatio_working_3-way'!U27/(3*'OddsRatio_working_3-way'!X27^(1/3))*SIN(('OddsRatio_working_3-way'!Y27+2*PI())/3)</f>
        <v>-0.44535161851074589</v>
      </c>
      <c r="AK27" s="11">
        <f>'OddsRatio_working_3-way'!U27/(3*'OddsRatio_working_3-way'!X27^(1/3))*SIN(('OddsRatio_working_3-way'!Y27+4*PI())/3)</f>
        <v>0.46496574683094827</v>
      </c>
      <c r="AL27" s="11">
        <f>'OddsRatio_working_3-way'!Z27+'OddsRatio_working_3-way'!AF27</f>
        <v>1.0511439518560359</v>
      </c>
      <c r="AM27" s="11">
        <f>'OddsRatio_working_3-way'!AA27+'OddsRatio_working_3-way'!AG27</f>
        <v>-0.5595446427247841</v>
      </c>
      <c r="AN27" s="11">
        <f>'OddsRatio_working_3-way'!AB27+'OddsRatio_working_3-way'!AH27</f>
        <v>-0.49159930913125188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1.0511439518560359</v>
      </c>
      <c r="AS27" s="11">
        <f>IF(('OddsRatio_working_3-way'!X27=0),IF(Q27&gt;0,-Q27^(1/3),(-Q27)^(1/3)),'OddsRatio_working_3-way'!AM27-'OddsRatio_working_3-way'!R27/3)</f>
        <v>-0.5595446427247841</v>
      </c>
      <c r="AT27" s="11">
        <f>IF(('OddsRatio_working_3-way'!X27=0),IF(Q27&gt;0,-Q27^(1/3),(-Q27)^(1/3)),'OddsRatio_working_3-way'!AN27-'OddsRatio_working_3-way'!R27/3)</f>
        <v>-0.49159930913125188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3.33</v>
      </c>
      <c r="B2" s="4">
        <f>IF('True_Odds_Calculator_3-way'!B3="","",'True_Odds_Calculator_3-way'!B3)</f>
        <v>3.45</v>
      </c>
      <c r="C2" s="4">
        <f>IF('True_Odds_Calculator_3-way'!C3="","",'True_Odds_Calculator_3-way'!C3)</f>
        <v>2.2799999999999998</v>
      </c>
      <c r="D2" s="4">
        <f>IF(A2="","",((1/A2)+(1/B2)+(1/C2))-1)</f>
        <v>2.8751863992138693E-2</v>
      </c>
      <c r="E2" s="4">
        <f>IF(A2="","",(3*A2)/(3-($D2*A2)))</f>
        <v>3.439779066469161</v>
      </c>
      <c r="F2" s="4">
        <f>IF(B2="","",(3*B2)/(3-($D2*B2)))</f>
        <v>3.5679737814246959</v>
      </c>
      <c r="G2" s="4">
        <f>IF(C2="","",(3*C2)/(3-($D2*C2)))</f>
        <v>2.330934214671287</v>
      </c>
      <c r="I2" s="4">
        <f>IF(A2="","",D2+1)</f>
        <v>1.0287518639921387</v>
      </c>
    </row>
    <row r="3" spans="1:9" x14ac:dyDescent="0.2">
      <c r="A3" s="4">
        <f>IF('True_Odds_Calculator_3-way'!A4="","",'True_Odds_Calculator_3-way'!A4)</f>
        <v>1.81</v>
      </c>
      <c r="B3" s="4">
        <f>IF('True_Odds_Calculator_3-way'!B4="","",'True_Odds_Calculator_3-way'!B4)</f>
        <v>3.82</v>
      </c>
      <c r="C3" s="4">
        <f>IF('True_Odds_Calculator_3-way'!C4="","",'True_Odds_Calculator_3-way'!C4)</f>
        <v>4.62</v>
      </c>
      <c r="D3" s="4">
        <f t="shared" ref="D3:D66" si="0">IF(A3="","",((1/A3)+(1/B3)+(1/C3))-1)</f>
        <v>3.0716509007562287E-2</v>
      </c>
      <c r="E3" s="4">
        <f t="shared" ref="E3:E66" si="1">IF(A3="","",(3*A3)/(3-($D3*A3)))</f>
        <v>1.8441768267125835</v>
      </c>
      <c r="F3" s="4">
        <f t="shared" ref="F3:F66" si="2">IF(B3="","",(3*B3)/(3-($D3*B3)))</f>
        <v>3.9754908069576436</v>
      </c>
      <c r="G3" s="4">
        <f t="shared" ref="G3:G66" si="3">IF(C3="","",(3*C3)/(3-($D3*C3)))</f>
        <v>4.8493928872665126</v>
      </c>
      <c r="I3" s="4">
        <f t="shared" ref="I3:I66" si="4">IF(A3="","",D3+1)</f>
        <v>1.0307165090075623</v>
      </c>
    </row>
    <row r="4" spans="1:9" x14ac:dyDescent="0.2">
      <c r="A4" s="4">
        <f>IF('True_Odds_Calculator_3-way'!A5="","",'True_Odds_Calculator_3-way'!A5)</f>
        <v>2.04</v>
      </c>
      <c r="B4" s="4">
        <f>IF('True_Odds_Calculator_3-way'!B5="","",'True_Odds_Calculator_3-way'!B5)</f>
        <v>3.54</v>
      </c>
      <c r="C4" s="4">
        <f>IF('True_Odds_Calculator_3-way'!C5="","",'True_Odds_Calculator_3-way'!C5)</f>
        <v>3.91</v>
      </c>
      <c r="D4" s="4">
        <f t="shared" si="0"/>
        <v>2.8436429840912103E-2</v>
      </c>
      <c r="E4" s="4">
        <f t="shared" si="1"/>
        <v>2.080224833929484</v>
      </c>
      <c r="F4" s="4">
        <f t="shared" si="2"/>
        <v>3.6629088599555422</v>
      </c>
      <c r="G4" s="4">
        <f t="shared" si="3"/>
        <v>4.0604904951889234</v>
      </c>
      <c r="I4" s="4">
        <f t="shared" si="4"/>
        <v>1.0284364298409121</v>
      </c>
    </row>
    <row r="5" spans="1:9" x14ac:dyDescent="0.2">
      <c r="A5" s="4">
        <f>IF('True_Odds_Calculator_3-way'!A6="","",'True_Odds_Calculator_3-way'!A6)</f>
        <v>2.34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3.22</v>
      </c>
      <c r="D5" s="4">
        <f t="shared" si="0"/>
        <v>3.3767421727287861E-2</v>
      </c>
      <c r="E5" s="4">
        <f t="shared" si="1"/>
        <v>2.4032995181251038</v>
      </c>
      <c r="F5" s="4">
        <f t="shared" si="2"/>
        <v>3.5136765177132303</v>
      </c>
      <c r="G5" s="4">
        <f t="shared" si="3"/>
        <v>3.341093591533602</v>
      </c>
      <c r="I5" s="4">
        <f t="shared" si="4"/>
        <v>1.0337674217272879</v>
      </c>
    </row>
    <row r="6" spans="1:9" x14ac:dyDescent="0.2">
      <c r="A6" s="4">
        <f>IF('True_Odds_Calculator_3-way'!A7="","",'True_Odds_Calculator_3-way'!A7)</f>
        <v>2.4</v>
      </c>
      <c r="B6" s="4">
        <f>IF('True_Odds_Calculator_3-way'!B7="","",'True_Odds_Calculator_3-way'!B7)</f>
        <v>3.16</v>
      </c>
      <c r="C6" s="4">
        <f>IF('True_Odds_Calculator_3-way'!C7="","",'True_Odds_Calculator_3-way'!C7)</f>
        <v>3.34</v>
      </c>
      <c r="D6" s="4">
        <f t="shared" si="0"/>
        <v>3.2523560473988855E-2</v>
      </c>
      <c r="E6" s="4">
        <f t="shared" si="1"/>
        <v>2.4641133927552326</v>
      </c>
      <c r="F6" s="4">
        <f t="shared" si="2"/>
        <v>3.2720959552466056</v>
      </c>
      <c r="G6" s="4">
        <f t="shared" si="3"/>
        <v>3.4654836520711272</v>
      </c>
      <c r="I6" s="4">
        <f t="shared" si="4"/>
        <v>1.0325235604739889</v>
      </c>
    </row>
    <row r="7" spans="1:9" x14ac:dyDescent="0.2">
      <c r="A7" s="4">
        <f>IF('True_Odds_Calculator_3-way'!A8="","",'True_Odds_Calculator_3-way'!A8)</f>
        <v>2.19</v>
      </c>
      <c r="B7" s="4">
        <f>IF('True_Odds_Calculator_3-way'!B8="","",'True_Odds_Calculator_3-way'!B8)</f>
        <v>3.32</v>
      </c>
      <c r="C7" s="4">
        <f>IF('True_Odds_Calculator_3-way'!C8="","",'True_Odds_Calculator_3-way'!C8)</f>
        <v>3.63</v>
      </c>
      <c r="D7" s="4">
        <f t="shared" si="0"/>
        <v>3.3307917507230389E-2</v>
      </c>
      <c r="E7" s="4">
        <f t="shared" si="1"/>
        <v>2.244576380389177</v>
      </c>
      <c r="F7" s="4">
        <f t="shared" si="2"/>
        <v>3.4470613065631159</v>
      </c>
      <c r="G7" s="4">
        <f t="shared" si="3"/>
        <v>3.7824421792183411</v>
      </c>
      <c r="I7" s="4">
        <f t="shared" si="4"/>
        <v>1.0333079175072304</v>
      </c>
    </row>
    <row r="8" spans="1:9" x14ac:dyDescent="0.2">
      <c r="A8" s="4">
        <f>IF('True_Odds_Calculator_3-way'!A9="","",'True_Odds_Calculator_3-way'!A9)</f>
        <v>1.93</v>
      </c>
      <c r="B8" s="4">
        <f>IF('True_Odds_Calculator_3-way'!B9="","",'True_Odds_Calculator_3-way'!B9)</f>
        <v>3.41</v>
      </c>
      <c r="C8" s="4">
        <f>IF('True_Odds_Calculator_3-way'!C9="","",'True_Odds_Calculator_3-way'!C9)</f>
        <v>4.45</v>
      </c>
      <c r="D8" s="4">
        <f t="shared" si="0"/>
        <v>3.6108948114311534E-2</v>
      </c>
      <c r="E8" s="4">
        <f t="shared" si="1"/>
        <v>1.975900342700156</v>
      </c>
      <c r="F8" s="4">
        <f t="shared" si="2"/>
        <v>3.5559498275557475</v>
      </c>
      <c r="G8" s="4">
        <f t="shared" si="3"/>
        <v>4.7018379959526682</v>
      </c>
      <c r="I8" s="4">
        <f t="shared" si="4"/>
        <v>1.0361089481143115</v>
      </c>
    </row>
    <row r="9" spans="1:9" x14ac:dyDescent="0.2">
      <c r="A9" s="4">
        <f>IF('True_Odds_Calculator_3-way'!A10="","",'True_Odds_Calculator_3-way'!A10)</f>
        <v>6.11</v>
      </c>
      <c r="B9" s="4">
        <f>IF('True_Odds_Calculator_3-way'!B10="","",'True_Odds_Calculator_3-way'!B10)</f>
        <v>4.33</v>
      </c>
      <c r="C9" s="4">
        <f>IF('True_Odds_Calculator_3-way'!C10="","",'True_Odds_Calculator_3-way'!C10)</f>
        <v>1.54</v>
      </c>
      <c r="D9" s="4">
        <f t="shared" si="0"/>
        <v>4.3963652680669041E-2</v>
      </c>
      <c r="E9" s="4">
        <f t="shared" si="1"/>
        <v>6.7108882788619066</v>
      </c>
      <c r="F9" s="4">
        <f t="shared" si="2"/>
        <v>4.623372423242242</v>
      </c>
      <c r="G9" s="4">
        <f t="shared" si="3"/>
        <v>1.5755571878115182</v>
      </c>
      <c r="I9" s="4">
        <f t="shared" si="4"/>
        <v>1.043963652680669</v>
      </c>
    </row>
    <row r="10" spans="1:9" x14ac:dyDescent="0.2">
      <c r="A10" s="4">
        <f>IF('True_Odds_Calculator_3-way'!A11="","",'True_Odds_Calculator_3-way'!A11)</f>
        <v>1.52</v>
      </c>
      <c r="B10" s="4">
        <f>IF('True_Odds_Calculator_3-way'!B11="","",'True_Odds_Calculator_3-way'!B11)</f>
        <v>4.28</v>
      </c>
      <c r="C10" s="4">
        <f>IF('True_Odds_Calculator_3-way'!C11="","",'True_Odds_Calculator_3-way'!C11)</f>
        <v>6.79</v>
      </c>
      <c r="D10" s="4">
        <f t="shared" si="0"/>
        <v>3.881500166255325E-2</v>
      </c>
      <c r="E10" s="4">
        <f t="shared" si="1"/>
        <v>1.550492398275193</v>
      </c>
      <c r="F10" s="4">
        <f t="shared" si="2"/>
        <v>4.530903632352274</v>
      </c>
      <c r="G10" s="4">
        <f t="shared" si="3"/>
        <v>7.4439616083923026</v>
      </c>
      <c r="I10" s="4">
        <f t="shared" si="4"/>
        <v>1.0388150016625533</v>
      </c>
    </row>
    <row r="11" spans="1:9" x14ac:dyDescent="0.2">
      <c r="A11" s="4">
        <f>IF('True_Odds_Calculator_3-way'!A12="","",'True_Odds_Calculator_3-way'!A12)</f>
        <v>3.04</v>
      </c>
      <c r="B11" s="4">
        <f>IF('True_Odds_Calculator_3-way'!B12="","",'True_Odds_Calculator_3-way'!B12)</f>
        <v>3.33</v>
      </c>
      <c r="C11" s="4">
        <f>IF('True_Odds_Calculator_3-way'!C12="","",'True_Odds_Calculator_3-way'!C12)</f>
        <v>2.4700000000000002</v>
      </c>
      <c r="D11" s="4">
        <f t="shared" si="0"/>
        <v>3.4105968316494595E-2</v>
      </c>
      <c r="E11" s="4">
        <f t="shared" si="1"/>
        <v>3.1488256650098583</v>
      </c>
      <c r="F11" s="4">
        <f t="shared" si="2"/>
        <v>3.4610262326468639</v>
      </c>
      <c r="G11" s="4">
        <f t="shared" si="3"/>
        <v>2.5413629470182477</v>
      </c>
      <c r="I11" s="4">
        <f t="shared" si="4"/>
        <v>1.0341059683164946</v>
      </c>
    </row>
    <row r="12" spans="1:9" x14ac:dyDescent="0.2">
      <c r="A12" s="4">
        <f>IF('True_Odds_Calculator_3-way'!A13="","",'True_Odds_Calculator_3-way'!A13)</f>
        <v>3.37</v>
      </c>
      <c r="B12" s="4">
        <f>IF('True_Odds_Calculator_3-way'!B13="","",'True_Odds_Calculator_3-way'!B13)</f>
        <v>3.39</v>
      </c>
      <c r="C12" s="4">
        <f>IF('True_Odds_Calculator_3-way'!C13="","",'True_Odds_Calculator_3-way'!C13)</f>
        <v>2.2599999999999998</v>
      </c>
      <c r="D12" s="4">
        <f t="shared" si="0"/>
        <v>3.4199031888168197E-2</v>
      </c>
      <c r="E12" s="4">
        <f t="shared" si="1"/>
        <v>3.5046373462313247</v>
      </c>
      <c r="F12" s="4">
        <f t="shared" si="2"/>
        <v>3.5262724681818649</v>
      </c>
      <c r="G12" s="4">
        <f t="shared" si="3"/>
        <v>2.3197647265860311</v>
      </c>
      <c r="I12" s="4">
        <f t="shared" si="4"/>
        <v>1.0341990318881682</v>
      </c>
    </row>
    <row r="13" spans="1:9" x14ac:dyDescent="0.2">
      <c r="A13" s="4">
        <f>IF('True_Odds_Calculator_3-way'!A14="","",'True_Odds_Calculator_3-way'!A14)</f>
        <v>1.88</v>
      </c>
      <c r="B13" s="4">
        <f>IF('True_Odds_Calculator_3-way'!B14="","",'True_Odds_Calculator_3-way'!B14)</f>
        <v>3.07</v>
      </c>
      <c r="C13" s="4">
        <f>IF('True_Odds_Calculator_3-way'!C14="","",'True_Odds_Calculator_3-way'!C14)</f>
        <v>5.57</v>
      </c>
      <c r="D13" s="4">
        <f t="shared" si="0"/>
        <v>3.7181006284346729E-2</v>
      </c>
      <c r="E13" s="4">
        <f t="shared" si="1"/>
        <v>1.9248491729630512</v>
      </c>
      <c r="F13" s="4">
        <f t="shared" si="2"/>
        <v>3.1914292990568476</v>
      </c>
      <c r="G13" s="4">
        <f t="shared" si="3"/>
        <v>5.9830245481376849</v>
      </c>
      <c r="I13" s="4">
        <f t="shared" si="4"/>
        <v>1.0371810062843467</v>
      </c>
    </row>
    <row r="14" spans="1:9" x14ac:dyDescent="0.2">
      <c r="A14" s="4">
        <f>IF('True_Odds_Calculator_3-way'!A15="","",'True_Odds_Calculator_3-way'!A15)</f>
        <v>2.85</v>
      </c>
      <c r="B14" s="4">
        <f>IF('True_Odds_Calculator_3-way'!B15="","",'True_Odds_Calculator_3-way'!B15)</f>
        <v>3.13</v>
      </c>
      <c r="C14" s="4">
        <f>IF('True_Odds_Calculator_3-way'!C15="","",'True_Odds_Calculator_3-way'!C15)</f>
        <v>2.77</v>
      </c>
      <c r="D14" s="4">
        <f t="shared" si="0"/>
        <v>3.1376841198739625E-2</v>
      </c>
      <c r="E14" s="4">
        <f t="shared" si="1"/>
        <v>2.937562871545198</v>
      </c>
      <c r="F14" s="4">
        <f t="shared" si="2"/>
        <v>3.2359331391814758</v>
      </c>
      <c r="G14" s="4">
        <f t="shared" si="3"/>
        <v>2.8526447802938368</v>
      </c>
      <c r="I14" s="4">
        <f t="shared" si="4"/>
        <v>1.0313768411987396</v>
      </c>
    </row>
    <row r="15" spans="1:9" x14ac:dyDescent="0.2">
      <c r="A15" s="4">
        <f>IF('True_Odds_Calculator_3-way'!A16="","",'True_Odds_Calculator_3-way'!A16)</f>
        <v>6.53</v>
      </c>
      <c r="B15" s="4">
        <f>IF('True_Odds_Calculator_3-way'!B16="","",'True_Odds_Calculator_3-way'!B16)</f>
        <v>3.98</v>
      </c>
      <c r="C15" s="4">
        <f>IF('True_Odds_Calculator_3-way'!C16="","",'True_Odds_Calculator_3-way'!C16)</f>
        <v>1.58</v>
      </c>
      <c r="D15" s="4">
        <f t="shared" si="0"/>
        <v>3.7307030626799742E-2</v>
      </c>
      <c r="E15" s="4">
        <f t="shared" si="1"/>
        <v>7.1071346565549254</v>
      </c>
      <c r="F15" s="4">
        <f t="shared" si="2"/>
        <v>4.1872433995466789</v>
      </c>
      <c r="G15" s="4">
        <f t="shared" si="3"/>
        <v>1.6116666212257502</v>
      </c>
      <c r="I15" s="4">
        <f t="shared" si="4"/>
        <v>1.0373070306267997</v>
      </c>
    </row>
    <row r="16" spans="1: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4.2</v>
      </c>
      <c r="C16" s="4">
        <f>IF('True_Odds_Calculator_3-way'!C17="","",'True_Odds_Calculator_3-way'!C17)</f>
        <v>5.73</v>
      </c>
      <c r="D16" s="4">
        <f t="shared" si="0"/>
        <v>3.7615307903266171E-2</v>
      </c>
      <c r="E16" s="4">
        <f t="shared" si="1"/>
        <v>1.6327555208792703</v>
      </c>
      <c r="F16" s="4">
        <f t="shared" si="2"/>
        <v>4.4334730345875757</v>
      </c>
      <c r="G16" s="4">
        <f t="shared" si="3"/>
        <v>6.1735394087090381</v>
      </c>
      <c r="I16" s="4">
        <f t="shared" si="4"/>
        <v>1.0376153079032662</v>
      </c>
    </row>
    <row r="17" spans="1:9" x14ac:dyDescent="0.2">
      <c r="A17" s="4">
        <f>IF('True_Odds_Calculator_3-way'!A18="","",'True_Odds_Calculator_3-way'!A18)</f>
        <v>1.7</v>
      </c>
      <c r="B17" s="4">
        <f>IF('True_Odds_Calculator_3-way'!B18="","",'True_Odds_Calculator_3-way'!B18)</f>
        <v>3.81</v>
      </c>
      <c r="C17" s="4">
        <f>IF('True_Odds_Calculator_3-way'!C18="","",'True_Odds_Calculator_3-way'!C18)</f>
        <v>5.32</v>
      </c>
      <c r="D17" s="4">
        <f t="shared" si="0"/>
        <v>3.8672410530727008E-2</v>
      </c>
      <c r="E17" s="4">
        <f t="shared" si="1"/>
        <v>1.7380891210833989</v>
      </c>
      <c r="F17" s="4">
        <f t="shared" si="2"/>
        <v>4.0067892946513561</v>
      </c>
      <c r="G17" s="4">
        <f t="shared" si="3"/>
        <v>5.7117033291267099</v>
      </c>
      <c r="I17" s="4">
        <f t="shared" si="4"/>
        <v>1.038672410530727</v>
      </c>
    </row>
    <row r="18" spans="1:9" x14ac:dyDescent="0.2">
      <c r="A18" s="4">
        <f>IF('True_Odds_Calculator_3-way'!A19="","",'True_Odds_Calculator_3-way'!A19)</f>
        <v>2.91</v>
      </c>
      <c r="B18" s="4">
        <f>IF('True_Odds_Calculator_3-way'!B19="","",'True_Odds_Calculator_3-way'!B19)</f>
        <v>3.1</v>
      </c>
      <c r="C18" s="4">
        <f>IF('True_Odds_Calculator_3-way'!C19="","",'True_Odds_Calculator_3-way'!C19)</f>
        <v>2.73</v>
      </c>
      <c r="D18" s="4">
        <f t="shared" si="0"/>
        <v>3.2523623145505498E-2</v>
      </c>
      <c r="E18" s="4">
        <f t="shared" si="1"/>
        <v>3.0047950161114985</v>
      </c>
      <c r="F18" s="4">
        <f t="shared" si="2"/>
        <v>3.2078071616230166</v>
      </c>
      <c r="G18" s="4">
        <f t="shared" si="3"/>
        <v>2.813262721884028</v>
      </c>
      <c r="I18" s="4">
        <f t="shared" si="4"/>
        <v>1.0325236231455055</v>
      </c>
    </row>
    <row r="19" spans="1:9" x14ac:dyDescent="0.2">
      <c r="A19" s="4">
        <f>IF('True_Odds_Calculator_3-way'!A20="","",'True_Odds_Calculator_3-way'!A20)</f>
        <v>1.39</v>
      </c>
      <c r="B19" s="4">
        <f>IF('True_Odds_Calculator_3-way'!B20="","",'True_Odds_Calculator_3-way'!B20)</f>
        <v>4.8899999999999997</v>
      </c>
      <c r="C19" s="4">
        <f>IF('True_Odds_Calculator_3-way'!C20="","",'True_Odds_Calculator_3-way'!C20)</f>
        <v>8.7100000000000009</v>
      </c>
      <c r="D19" s="4">
        <f t="shared" si="0"/>
        <v>3.8734000508523714E-2</v>
      </c>
      <c r="E19" s="4">
        <f t="shared" si="1"/>
        <v>1.4154018685356393</v>
      </c>
      <c r="F19" s="4">
        <f t="shared" si="2"/>
        <v>5.2195432811321849</v>
      </c>
      <c r="G19" s="4">
        <f t="shared" si="3"/>
        <v>9.8136169344685733</v>
      </c>
      <c r="I19" s="4">
        <f t="shared" si="4"/>
        <v>1.0387340005085237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3.32</v>
      </c>
      <c r="C20" s="4">
        <f>IF('True_Odds_Calculator_3-way'!C21="","",'True_Odds_Calculator_3-way'!C21)</f>
        <v>3.77</v>
      </c>
      <c r="D20" s="4">
        <f t="shared" si="0"/>
        <v>3.374652829319702E-2</v>
      </c>
      <c r="E20" s="4">
        <f t="shared" si="1"/>
        <v>2.1927858898997568</v>
      </c>
      <c r="F20" s="4">
        <f t="shared" si="2"/>
        <v>3.4487994075064963</v>
      </c>
      <c r="G20" s="4">
        <f t="shared" si="3"/>
        <v>3.9369591018268251</v>
      </c>
      <c r="I20" s="4">
        <f t="shared" si="4"/>
        <v>1.033746528293197</v>
      </c>
    </row>
    <row r="21" spans="1:9" x14ac:dyDescent="0.2">
      <c r="A21" s="4">
        <f>IF('True_Odds_Calculator_3-way'!A22="","",'True_Odds_Calculator_3-way'!A22)</f>
        <v>2.66</v>
      </c>
      <c r="B21" s="4">
        <f>IF('True_Odds_Calculator_3-way'!B22="","",'True_Odds_Calculator_3-way'!B22)</f>
        <v>3.04</v>
      </c>
      <c r="C21" s="4">
        <f>IF('True_Odds_Calculator_3-way'!C22="","",'True_Odds_Calculator_3-way'!C22)</f>
        <v>3.05</v>
      </c>
      <c r="D21" s="4">
        <f t="shared" si="0"/>
        <v>3.2756070504129209E-2</v>
      </c>
      <c r="E21" s="4">
        <f t="shared" si="1"/>
        <v>2.7395672116385743</v>
      </c>
      <c r="F21" s="4">
        <f t="shared" si="2"/>
        <v>3.1443705187003426</v>
      </c>
      <c r="G21" s="4">
        <f t="shared" si="3"/>
        <v>3.1550701623618624</v>
      </c>
      <c r="I21" s="4">
        <f t="shared" si="4"/>
        <v>1.0327560705041292</v>
      </c>
    </row>
    <row r="22" spans="1:9" x14ac:dyDescent="0.2">
      <c r="A22" s="4">
        <f>IF('True_Odds_Calculator_3-way'!A23="","",'True_Odds_Calculator_3-way'!A23)</f>
        <v>1.98</v>
      </c>
      <c r="B22" s="4">
        <f>IF('True_Odds_Calculator_3-way'!B23="","",'True_Odds_Calculator_3-way'!B23)</f>
        <v>3.45</v>
      </c>
      <c r="C22" s="4">
        <f>IF('True_Odds_Calculator_3-way'!C23="","",'True_Odds_Calculator_3-way'!C23)</f>
        <v>4.18</v>
      </c>
      <c r="D22" s="4">
        <f t="shared" si="0"/>
        <v>3.4140027275038953E-2</v>
      </c>
      <c r="E22" s="4">
        <f t="shared" si="1"/>
        <v>2.0256426263792862</v>
      </c>
      <c r="F22" s="4">
        <f t="shared" si="2"/>
        <v>3.5909858063802136</v>
      </c>
      <c r="G22" s="4">
        <f t="shared" si="3"/>
        <v>4.3887667805092496</v>
      </c>
      <c r="I22" s="4">
        <f t="shared" si="4"/>
        <v>1.034140027275039</v>
      </c>
    </row>
    <row r="23" spans="1:9" x14ac:dyDescent="0.2">
      <c r="A23" s="4">
        <f>IF('True_Odds_Calculator_3-way'!A24="","",'True_Odds_Calculator_3-way'!A24)</f>
        <v>2.5</v>
      </c>
      <c r="B23" s="4">
        <f>IF('True_Odds_Calculator_3-way'!B24="","",'True_Odds_Calculator_3-way'!B24)</f>
        <v>3.29</v>
      </c>
      <c r="C23" s="4">
        <f>IF('True_Odds_Calculator_3-way'!C24="","",'True_Odds_Calculator_3-way'!C24)</f>
        <v>2.95</v>
      </c>
      <c r="D23" s="4">
        <f t="shared" si="0"/>
        <v>4.2934418628612692E-2</v>
      </c>
      <c r="E23" s="4">
        <f t="shared" si="1"/>
        <v>2.5927657414580718</v>
      </c>
      <c r="F23" s="4">
        <f t="shared" si="2"/>
        <v>3.452563053608908</v>
      </c>
      <c r="G23" s="4">
        <f t="shared" si="3"/>
        <v>3.0800355431436648</v>
      </c>
      <c r="I23" s="4">
        <f t="shared" si="4"/>
        <v>1.0429344186286127</v>
      </c>
    </row>
    <row r="24" spans="1:9" x14ac:dyDescent="0.2">
      <c r="A24" s="4">
        <f>IF('True_Odds_Calculator_3-way'!A25="","",'True_Odds_Calculator_3-way'!A25)</f>
        <v>2.85</v>
      </c>
      <c r="B24" s="4">
        <f>IF('True_Odds_Calculator_3-way'!B25="","",'True_Odds_Calculator_3-way'!B25)</f>
        <v>3.42</v>
      </c>
      <c r="C24" s="4">
        <f>IF('True_Odds_Calculator_3-way'!C25="","",'True_Odds_Calculator_3-way'!C25)</f>
        <v>2.5</v>
      </c>
      <c r="D24" s="4">
        <f t="shared" si="0"/>
        <v>4.3274853801169577E-2</v>
      </c>
      <c r="E24" s="4">
        <f t="shared" si="1"/>
        <v>2.9721900347624564</v>
      </c>
      <c r="F24" s="4">
        <f t="shared" si="2"/>
        <v>3.5974754558204771</v>
      </c>
      <c r="G24" s="4">
        <f t="shared" si="3"/>
        <v>2.5935288169868556</v>
      </c>
      <c r="I24" s="4">
        <f t="shared" si="4"/>
        <v>1.0432748538011696</v>
      </c>
    </row>
    <row r="25" spans="1:9" x14ac:dyDescent="0.2">
      <c r="A25" s="4">
        <f>IF('True_Odds_Calculator_3-way'!A26="","",'True_Odds_Calculator_3-way'!A26)</f>
        <v>1.53</v>
      </c>
      <c r="B25" s="4">
        <f>IF('True_Odds_Calculator_3-way'!B26="","",'True_Odds_Calculator_3-way'!B26)</f>
        <v>4.37</v>
      </c>
      <c r="C25" s="4">
        <f>IF('True_Odds_Calculator_3-way'!C26="","",'True_Odds_Calculator_3-way'!C26)</f>
        <v>6.45</v>
      </c>
      <c r="D25" s="4">
        <f t="shared" si="0"/>
        <v>3.7466482876832741E-2</v>
      </c>
      <c r="E25" s="4">
        <f t="shared" si="1"/>
        <v>1.5598046000937142</v>
      </c>
      <c r="F25" s="4">
        <f t="shared" si="2"/>
        <v>4.6222655833413278</v>
      </c>
      <c r="G25" s="4">
        <f t="shared" si="3"/>
        <v>7.0150857704291916</v>
      </c>
      <c r="I25" s="4">
        <f t="shared" si="4"/>
        <v>1.0374664828768327</v>
      </c>
    </row>
    <row r="26" spans="1:9" x14ac:dyDescent="0.2">
      <c r="A26" s="4">
        <f>IF('True_Odds_Calculator_3-way'!A27="","",'True_Odds_Calculator_3-way'!A27)</f>
        <v>1.61</v>
      </c>
      <c r="B26" s="4">
        <f>IF('True_Odds_Calculator_3-way'!B27="","",'True_Odds_Calculator_3-way'!B27)</f>
        <v>4.12</v>
      </c>
      <c r="C26" s="4">
        <f>IF('True_Odds_Calculator_3-way'!C27="","",'True_Odds_Calculator_3-way'!C27)</f>
        <v>5.41</v>
      </c>
      <c r="D26" s="4">
        <f t="shared" si="0"/>
        <v>4.8679342573285211E-2</v>
      </c>
      <c r="E26" s="4">
        <f t="shared" si="1"/>
        <v>1.653188865625425</v>
      </c>
      <c r="F26" s="4">
        <f t="shared" si="2"/>
        <v>4.4151669995979219</v>
      </c>
      <c r="G26" s="4">
        <f t="shared" si="3"/>
        <v>5.9306199536465938</v>
      </c>
      <c r="I26" s="4">
        <f t="shared" si="4"/>
        <v>1.0486793425732852</v>
      </c>
    </row>
    <row r="27" spans="1:9" x14ac:dyDescent="0.2">
      <c r="A27" s="4">
        <f>IF('True_Odds_Calculator_3-way'!A28="","",'True_Odds_Calculator_3-way'!A28)</f>
        <v>2.68</v>
      </c>
      <c r="B27" s="4">
        <f>IF('True_Odds_Calculator_3-way'!B28="","",'True_Odds_Calculator_3-way'!B28)</f>
        <v>3.09</v>
      </c>
      <c r="C27" s="4">
        <f>IF('True_Odds_Calculator_3-way'!C28="","",'True_Odds_Calculator_3-way'!C28)</f>
        <v>2.97</v>
      </c>
      <c r="D27" s="4">
        <f t="shared" si="0"/>
        <v>3.3459260527801238E-2</v>
      </c>
      <c r="E27" s="4">
        <f t="shared" si="1"/>
        <v>2.7625740931022258</v>
      </c>
      <c r="F27" s="4">
        <f t="shared" si="2"/>
        <v>3.2002917782651732</v>
      </c>
      <c r="G27" s="4">
        <f t="shared" si="3"/>
        <v>3.0717507226278173</v>
      </c>
      <c r="I27" s="4">
        <f t="shared" si="4"/>
        <v>1.0334592605278012</v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 t="e">
        <f ca="1">IF('Log_working_2-way'!$D2="","",A3^('Log_working_2-way'!$D2))</f>
        <v>#NAME?</v>
      </c>
      <c r="K3" s="33" t="e">
        <f ca="1">IF('Log_working_2-way'!$D2="","",B3^('Log_working_2-way'!$D2))</f>
        <v>#NAME?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J16" sqref="AJ16:AJ2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3.33</v>
      </c>
      <c r="B3">
        <v>3.45</v>
      </c>
      <c r="C3">
        <v>2.2799999999999998</v>
      </c>
      <c r="D3" s="20">
        <f>IF(OR($A3="",$B3="",$C3=""),"",(1/A3)+(1/B3)+(1/C3)-1)</f>
        <v>2.8751863992138693E-2</v>
      </c>
      <c r="E3" s="17">
        <f>IF(OR($A3="",$B3="",$C3=""),"",A3*'MPTO_working_3-way'!$I2)</f>
        <v>3.4257437070938219</v>
      </c>
      <c r="F3" s="21">
        <f>IF(OR($A3="",$B3="",$C3=""),"",B3*'MPTO_working_3-way'!$I2)</f>
        <v>3.5491939307728786</v>
      </c>
      <c r="G3" s="22">
        <f>IF(OR($A3="",$B3="",$C3=""),"",C3*'MPTO_working_3-way'!$I2)</f>
        <v>2.3455542499020758</v>
      </c>
      <c r="H3" s="17">
        <f>IF(OR($A3="",$B3="",$C3=""),"",'MPTO_working_3-way'!E2)</f>
        <v>3.439779066469161</v>
      </c>
      <c r="I3" s="21">
        <f>IF(OR($A3="",$B3="",$C3=""),"",'MPTO_working_3-way'!F2)</f>
        <v>3.5679737814246959</v>
      </c>
      <c r="J3" s="22">
        <f>IF(OR($A3="",$B3="",$C3=""),"",'MPTO_working_3-way'!G2)</f>
        <v>2.330934214671287</v>
      </c>
      <c r="K3" s="17">
        <f>IF(OR($A3="",$B3="",$C3=""),"",'OddsRatio_working_3-way'!H2)</f>
        <v>3.4341115273515248</v>
      </c>
      <c r="L3" s="21">
        <f>IF(OR($A3="",$B3="",$C3=""),"",'OddsRatio_working_3-way'!I2)</f>
        <v>3.5594734944254229</v>
      </c>
      <c r="M3" s="22">
        <f>IF(OR($A3="",$B3="",$C3=""),"",'OddsRatio_working_3-way'!J2)</f>
        <v>2.3371943154549149</v>
      </c>
      <c r="N3" s="23">
        <f>(1/E3)* 100</f>
        <v>29.190741792191304</v>
      </c>
      <c r="O3" s="24">
        <f>(1/F3)* 100</f>
        <v>28.175411642897696</v>
      </c>
      <c r="P3" s="24">
        <f>(1/G3)* 100</f>
        <v>42.633846564910996</v>
      </c>
      <c r="Q3" t="s">
        <v>85</v>
      </c>
      <c r="R3" t="s">
        <v>82</v>
      </c>
      <c r="S3" s="58" t="s">
        <v>100</v>
      </c>
      <c r="AD3" s="28"/>
      <c r="AE3" s="28"/>
      <c r="AH3" s="37"/>
      <c r="AI3" s="28"/>
      <c r="AJ3" t="s">
        <v>83</v>
      </c>
    </row>
    <row r="4" spans="1:36" s="40" customFormat="1" ht="15" x14ac:dyDescent="0.25">
      <c r="A4">
        <v>1.81</v>
      </c>
      <c r="B4">
        <v>3.82</v>
      </c>
      <c r="C4">
        <v>4.62</v>
      </c>
      <c r="D4" s="20">
        <f t="shared" ref="D4:D28" si="0">IF(OR($A4="",$B4="",$C4=""),"",(1/A4)+(1/B4)+(1/C4)-1)</f>
        <v>3.0716509007562287E-2</v>
      </c>
      <c r="E4" s="17">
        <f>IF(OR($A4="",$B4="",$C4=""),"",A4*'MPTO_working_3-way'!$I3)</f>
        <v>1.8655968813036878</v>
      </c>
      <c r="F4" s="21">
        <f>IF(OR($A4="",$B4="",$C4=""),"",B4*'MPTO_working_3-way'!$I3)</f>
        <v>3.9373370644088879</v>
      </c>
      <c r="G4" s="22">
        <f>IF(OR($A4="",$B4="",$C4=""),"",C4*'MPTO_working_3-way'!$I3)</f>
        <v>4.761910271614938</v>
      </c>
      <c r="H4" s="17"/>
      <c r="I4" s="21"/>
      <c r="J4" s="22"/>
      <c r="K4" s="17"/>
      <c r="L4" s="21"/>
      <c r="M4" s="22"/>
      <c r="N4" s="23">
        <f t="shared" ref="N4" si="1">(1/E4)* 100</f>
        <v>53.602147924968399</v>
      </c>
      <c r="O4" s="24">
        <f t="shared" ref="O4" si="2">(1/F4)* 100</f>
        <v>25.397876372825344</v>
      </c>
      <c r="P4" s="24">
        <f t="shared" ref="P4" si="3">(1/G4)* 100</f>
        <v>20.999975702206235</v>
      </c>
      <c r="Q4" t="s">
        <v>84</v>
      </c>
      <c r="R4" t="s">
        <v>81</v>
      </c>
      <c r="S4" s="58" t="s">
        <v>100</v>
      </c>
      <c r="AD4" s="37"/>
      <c r="AE4" s="37"/>
      <c r="AH4" s="37"/>
      <c r="AI4" s="37"/>
      <c r="AJ4" t="s">
        <v>83</v>
      </c>
    </row>
    <row r="5" spans="1:36" s="40" customFormat="1" ht="15" x14ac:dyDescent="0.25">
      <c r="A5">
        <v>2.04</v>
      </c>
      <c r="B5">
        <v>3.54</v>
      </c>
      <c r="C5">
        <v>3.91</v>
      </c>
      <c r="D5" s="20">
        <f t="shared" si="0"/>
        <v>2.8436429840912103E-2</v>
      </c>
      <c r="E5" s="17">
        <f>IF(OR($A5="",$B5="",$C5=""),"",A5*'MPTO_working_3-way'!$I4)</f>
        <v>2.0980103168754609</v>
      </c>
      <c r="F5" s="21">
        <f>IF(OR($A5="",$B5="",$C5=""),"",B5*'MPTO_working_3-way'!$I4)</f>
        <v>3.640664961636829</v>
      </c>
      <c r="G5" s="22">
        <f>IF(OR($A5="",$B5="",$C5=""),"",C5*'MPTO_working_3-way'!$I4)</f>
        <v>4.0211864406779663</v>
      </c>
      <c r="H5" s="17"/>
      <c r="I5" s="21"/>
      <c r="J5" s="22"/>
      <c r="K5" s="17"/>
      <c r="L5" s="21"/>
      <c r="M5" s="22"/>
      <c r="N5" s="23">
        <f t="shared" ref="N5:N15" si="4">(1/E5)* 100</f>
        <v>47.664207938180532</v>
      </c>
      <c r="O5" s="24">
        <f t="shared" ref="O5:O15" si="5">(1/F5)* 100</f>
        <v>27.467509659290478</v>
      </c>
      <c r="P5" s="24">
        <f t="shared" ref="P5:P15" si="6">(1/G5)* 100</f>
        <v>24.868282402528976</v>
      </c>
      <c r="Q5" t="s">
        <v>97</v>
      </c>
      <c r="R5" t="s">
        <v>95</v>
      </c>
      <c r="S5" s="58" t="s">
        <v>100</v>
      </c>
      <c r="AD5" s="37"/>
      <c r="AE5" s="37"/>
      <c r="AH5" s="37"/>
      <c r="AI5" s="37"/>
      <c r="AJ5" t="s">
        <v>83</v>
      </c>
    </row>
    <row r="6" spans="1:36" s="40" customFormat="1" ht="15" x14ac:dyDescent="0.25">
      <c r="A6">
        <v>2.34</v>
      </c>
      <c r="B6">
        <v>3.38</v>
      </c>
      <c r="C6">
        <v>3.22</v>
      </c>
      <c r="D6" s="20">
        <f t="shared" si="0"/>
        <v>3.3767421727287861E-2</v>
      </c>
      <c r="E6" s="17">
        <f>IF(OR($A6="",$B6="",$C6=""),"",A6*'MPTO_working_3-way'!$I5)</f>
        <v>2.4190157668418535</v>
      </c>
      <c r="F6" s="21">
        <f>IF(OR($A6="",$B6="",$C6=""),"",B6*'MPTO_working_3-way'!$I5)</f>
        <v>3.4941338854382327</v>
      </c>
      <c r="G6" s="22">
        <f>IF(OR($A6="",$B6="",$C6=""),"",C6*'MPTO_working_3-way'!$I5)</f>
        <v>3.3287310979618669</v>
      </c>
      <c r="H6" s="17"/>
      <c r="I6" s="21"/>
      <c r="J6" s="22"/>
      <c r="K6" s="17"/>
      <c r="L6" s="21"/>
      <c r="M6" s="22"/>
      <c r="N6" s="23">
        <f t="shared" si="4"/>
        <v>41.339126999802495</v>
      </c>
      <c r="O6" s="24">
        <f t="shared" si="5"/>
        <v>28.619395615247882</v>
      </c>
      <c r="P6" s="24">
        <f t="shared" si="6"/>
        <v>30.041477384949637</v>
      </c>
      <c r="Q6" t="s">
        <v>92</v>
      </c>
      <c r="R6" t="s">
        <v>75</v>
      </c>
      <c r="S6" s="58" t="s">
        <v>101</v>
      </c>
      <c r="AD6" s="37"/>
      <c r="AE6" s="37"/>
      <c r="AH6" s="37"/>
      <c r="AI6" s="37"/>
      <c r="AJ6" t="s">
        <v>80</v>
      </c>
    </row>
    <row r="7" spans="1:36" s="40" customFormat="1" ht="15" x14ac:dyDescent="0.25">
      <c r="A7">
        <v>2.4</v>
      </c>
      <c r="B7">
        <v>3.16</v>
      </c>
      <c r="C7">
        <v>3.34</v>
      </c>
      <c r="D7" s="20">
        <f t="shared" si="0"/>
        <v>3.2523560473988855E-2</v>
      </c>
      <c r="E7" s="17">
        <f>IF(OR($A7="",$B7="",$C7=""),"",A7*'MPTO_working_3-way'!$I6)</f>
        <v>2.4780565451375733</v>
      </c>
      <c r="F7" s="21">
        <f>IF(OR($A7="",$B7="",$C7=""),"",B7*'MPTO_working_3-way'!$I6)</f>
        <v>3.2627744510978047</v>
      </c>
      <c r="G7" s="22">
        <f>IF(OR($A7="",$B7="",$C7=""),"",C7*'MPTO_working_3-way'!$I6)</f>
        <v>3.4486286919831226</v>
      </c>
      <c r="H7" s="17"/>
      <c r="I7" s="21"/>
      <c r="J7" s="22"/>
      <c r="K7" s="17"/>
      <c r="L7" s="21"/>
      <c r="M7" s="22"/>
      <c r="N7" s="23">
        <f t="shared" si="4"/>
        <v>40.354204263909701</v>
      </c>
      <c r="O7" s="24">
        <f t="shared" si="5"/>
        <v>30.648762732083316</v>
      </c>
      <c r="P7" s="24">
        <f t="shared" si="6"/>
        <v>28.997033004006973</v>
      </c>
      <c r="Q7" t="s">
        <v>86</v>
      </c>
      <c r="R7" t="s">
        <v>88</v>
      </c>
      <c r="S7" s="58" t="s">
        <v>101</v>
      </c>
      <c r="AD7" s="37"/>
      <c r="AE7" s="37"/>
      <c r="AH7" s="37"/>
      <c r="AI7" s="37"/>
      <c r="AJ7" t="s">
        <v>80</v>
      </c>
    </row>
    <row r="8" spans="1:36" s="36" customFormat="1" ht="15" x14ac:dyDescent="0.25">
      <c r="A8">
        <v>2.19</v>
      </c>
      <c r="B8">
        <v>3.32</v>
      </c>
      <c r="C8">
        <v>3.63</v>
      </c>
      <c r="D8" s="20">
        <f t="shared" si="0"/>
        <v>3.3307917507230389E-2</v>
      </c>
      <c r="E8" s="17">
        <f>IF(OR($A8="",$B8="",$C8=""),"",A8*'MPTO_working_3-way'!$I7)</f>
        <v>2.2629443393408346</v>
      </c>
      <c r="F8" s="21">
        <f>IF(OR($A8="",$B8="",$C8=""),"",B8*'MPTO_working_3-way'!$I7)</f>
        <v>3.4305822861240047</v>
      </c>
      <c r="G8" s="22">
        <f>IF(OR($A8="",$B8="",$C8=""),"",C8*'MPTO_working_3-way'!$I7)</f>
        <v>3.7509077405512463</v>
      </c>
      <c r="H8" s="17"/>
      <c r="I8" s="21"/>
      <c r="J8" s="22"/>
      <c r="K8" s="17"/>
      <c r="L8" s="21"/>
      <c r="M8" s="22"/>
      <c r="N8" s="23">
        <f t="shared" si="4"/>
        <v>44.190216374976622</v>
      </c>
      <c r="O8" s="24">
        <f t="shared" si="5"/>
        <v>29.149570440120122</v>
      </c>
      <c r="P8" s="24">
        <f t="shared" si="6"/>
        <v>26.660213184903252</v>
      </c>
      <c r="Q8" t="s">
        <v>87</v>
      </c>
      <c r="R8" t="s">
        <v>73</v>
      </c>
      <c r="S8" s="58" t="s">
        <v>101</v>
      </c>
      <c r="AD8" s="37"/>
      <c r="AE8" s="37"/>
      <c r="AH8" s="37"/>
      <c r="AI8" s="37"/>
      <c r="AJ8" t="s">
        <v>80</v>
      </c>
    </row>
    <row r="9" spans="1:36" s="36" customFormat="1" ht="15" x14ac:dyDescent="0.25">
      <c r="A9">
        <v>1.93</v>
      </c>
      <c r="B9">
        <v>3.41</v>
      </c>
      <c r="C9">
        <v>4.45</v>
      </c>
      <c r="D9" s="20">
        <f t="shared" si="0"/>
        <v>3.6108948114311534E-2</v>
      </c>
      <c r="E9" s="17">
        <f>IF(OR($A9="",$B9="",$C9=""),"",A9*'MPTO_working_3-way'!$I8)</f>
        <v>1.9996902698606212</v>
      </c>
      <c r="F9" s="21">
        <f>IF(OR($A9="",$B9="",$C9=""),"",B9*'MPTO_working_3-way'!$I8)</f>
        <v>3.5331315130698027</v>
      </c>
      <c r="G9" s="22">
        <f>IF(OR($A9="",$B9="",$C9=""),"",C9*'MPTO_working_3-way'!$I8)</f>
        <v>4.6106848191086867</v>
      </c>
      <c r="H9" s="17"/>
      <c r="I9" s="21"/>
      <c r="J9" s="22"/>
      <c r="K9" s="17"/>
      <c r="L9" s="21"/>
      <c r="M9" s="22"/>
      <c r="N9" s="23">
        <f t="shared" si="4"/>
        <v>50.007744452829698</v>
      </c>
      <c r="O9" s="24">
        <f t="shared" si="5"/>
        <v>28.303503458639678</v>
      </c>
      <c r="P9" s="24">
        <f t="shared" si="6"/>
        <v>21.688752088530631</v>
      </c>
      <c r="Q9" t="s">
        <v>94</v>
      </c>
      <c r="R9" t="s">
        <v>74</v>
      </c>
      <c r="S9" s="58" t="s">
        <v>101</v>
      </c>
      <c r="AD9" s="37"/>
      <c r="AE9" s="37"/>
      <c r="AH9" s="37"/>
      <c r="AI9" s="37"/>
      <c r="AJ9" t="s">
        <v>80</v>
      </c>
    </row>
    <row r="10" spans="1:36" s="36" customFormat="1" ht="15" x14ac:dyDescent="0.25">
      <c r="A10">
        <v>6.11</v>
      </c>
      <c r="B10">
        <v>4.33</v>
      </c>
      <c r="C10">
        <v>1.54</v>
      </c>
      <c r="D10" s="20">
        <f t="shared" si="0"/>
        <v>4.3963652680669041E-2</v>
      </c>
      <c r="E10" s="17">
        <f>IF(OR($A10="",$B10="",$C10=""),"",A10*'MPTO_working_3-way'!$I9)</f>
        <v>6.3786179178788878</v>
      </c>
      <c r="F10" s="21">
        <f>IF(OR($A10="",$B10="",$C10=""),"",B10*'MPTO_working_3-way'!$I9)</f>
        <v>4.5203626161072972</v>
      </c>
      <c r="G10" s="22">
        <f>IF(OR($A10="",$B10="",$C10=""),"",C10*'MPTO_working_3-way'!$I9)</f>
        <v>1.6077040251282304</v>
      </c>
      <c r="H10" s="17"/>
      <c r="I10" s="21"/>
      <c r="J10" s="22"/>
      <c r="K10" s="17"/>
      <c r="L10" s="21"/>
      <c r="M10" s="22"/>
      <c r="N10" s="23">
        <f t="shared" si="4"/>
        <v>15.677377339016644</v>
      </c>
      <c r="O10" s="24">
        <f t="shared" si="5"/>
        <v>22.122119062677065</v>
      </c>
      <c r="P10" s="24">
        <f t="shared" si="6"/>
        <v>62.200503598306291</v>
      </c>
      <c r="Q10" t="s">
        <v>96</v>
      </c>
      <c r="R10" t="s">
        <v>98</v>
      </c>
      <c r="S10" s="58" t="s">
        <v>101</v>
      </c>
      <c r="AD10" s="37"/>
      <c r="AE10" s="37"/>
      <c r="AH10" s="37"/>
      <c r="AI10" s="37"/>
      <c r="AJ10" t="s">
        <v>83</v>
      </c>
    </row>
    <row r="11" spans="1:36" s="36" customFormat="1" ht="15" x14ac:dyDescent="0.25">
      <c r="A11">
        <v>1.52</v>
      </c>
      <c r="B11">
        <v>4.28</v>
      </c>
      <c r="C11">
        <v>6.79</v>
      </c>
      <c r="D11" s="20">
        <f t="shared" si="0"/>
        <v>3.881500166255325E-2</v>
      </c>
      <c r="E11" s="17">
        <f>IF(OR($A11="",$B11="",$C11=""),"",A11*'MPTO_working_3-way'!$I10)</f>
        <v>1.5789988025270809</v>
      </c>
      <c r="F11" s="21">
        <f>IF(OR($A11="",$B11="",$C11=""),"",B11*'MPTO_working_3-way'!$I10)</f>
        <v>4.446128207115728</v>
      </c>
      <c r="G11" s="22">
        <f>IF(OR($A11="",$B11="",$C11=""),"",C11*'MPTO_working_3-way'!$I10)</f>
        <v>7.0535538612887363</v>
      </c>
      <c r="H11" s="17"/>
      <c r="I11" s="21"/>
      <c r="J11" s="22"/>
      <c r="K11" s="17"/>
      <c r="L11" s="21"/>
      <c r="M11" s="22"/>
      <c r="N11" s="23">
        <f t="shared" si="4"/>
        <v>63.331270321394008</v>
      </c>
      <c r="O11" s="24">
        <f t="shared" si="5"/>
        <v>22.491479179560489</v>
      </c>
      <c r="P11" s="24">
        <f t="shared" si="6"/>
        <v>14.177250499045494</v>
      </c>
      <c r="Q11" t="s">
        <v>79</v>
      </c>
      <c r="R11" t="s">
        <v>78</v>
      </c>
      <c r="S11" s="58" t="s">
        <v>102</v>
      </c>
      <c r="AD11" s="37"/>
      <c r="AE11" s="37"/>
      <c r="AH11" s="37"/>
      <c r="AI11" s="37"/>
      <c r="AJ11" t="s">
        <v>80</v>
      </c>
    </row>
    <row r="12" spans="1:36" s="36" customFormat="1" ht="15" x14ac:dyDescent="0.25">
      <c r="A12">
        <v>3.04</v>
      </c>
      <c r="B12">
        <v>3.33</v>
      </c>
      <c r="C12">
        <v>2.4700000000000002</v>
      </c>
      <c r="D12" s="20">
        <f t="shared" si="0"/>
        <v>3.4105968316494595E-2</v>
      </c>
      <c r="E12" s="17">
        <f>IF(OR($A12="",$B12="",$C12=""),"",A12*'MPTO_working_3-way'!$I11)</f>
        <v>3.1436821436821436</v>
      </c>
      <c r="F12" s="21">
        <f>IF(OR($A12="",$B12="",$C12=""),"",B12*'MPTO_working_3-way'!$I11)</f>
        <v>3.4435728744939271</v>
      </c>
      <c r="G12" s="22">
        <f>IF(OR($A12="",$B12="",$C12=""),"",C12*'MPTO_working_3-way'!$I11)</f>
        <v>2.554241741741742</v>
      </c>
      <c r="H12" s="17"/>
      <c r="I12" s="21"/>
      <c r="J12" s="22"/>
      <c r="K12" s="17"/>
      <c r="L12" s="21"/>
      <c r="M12" s="22"/>
      <c r="N12" s="23">
        <f t="shared" si="4"/>
        <v>31.80983172900287</v>
      </c>
      <c r="O12" s="24">
        <f t="shared" si="5"/>
        <v>29.039606142993605</v>
      </c>
      <c r="P12" s="24">
        <f t="shared" si="6"/>
        <v>39.150562128003521</v>
      </c>
      <c r="Q12" t="s">
        <v>93</v>
      </c>
      <c r="R12" t="s">
        <v>91</v>
      </c>
      <c r="S12" s="58" t="s">
        <v>102</v>
      </c>
      <c r="AD12" s="37"/>
      <c r="AE12" s="37"/>
      <c r="AH12" s="37"/>
      <c r="AI12" s="37"/>
      <c r="AJ12" t="s">
        <v>80</v>
      </c>
    </row>
    <row r="13" spans="1:36" s="36" customFormat="1" ht="15" x14ac:dyDescent="0.25">
      <c r="A13">
        <v>3.37</v>
      </c>
      <c r="B13">
        <v>3.39</v>
      </c>
      <c r="C13">
        <v>2.2599999999999998</v>
      </c>
      <c r="D13" s="20">
        <f t="shared" si="0"/>
        <v>3.4199031888168197E-2</v>
      </c>
      <c r="E13" s="17">
        <f>IF(OR($A13="",$B13="",$C13=""),"",A13*'MPTO_working_3-way'!$I12)</f>
        <v>3.4852507374631267</v>
      </c>
      <c r="F13" s="21">
        <f>IF(OR($A13="",$B13="",$C13=""),"",B13*'MPTO_working_3-way'!$I12)</f>
        <v>3.5059347181008902</v>
      </c>
      <c r="G13" s="22">
        <f>IF(OR($A13="",$B13="",$C13=""),"",C13*'MPTO_working_3-way'!$I12)</f>
        <v>2.3372898120672598</v>
      </c>
      <c r="H13" s="17"/>
      <c r="I13" s="21"/>
      <c r="J13" s="22"/>
      <c r="K13" s="17"/>
      <c r="L13" s="21"/>
      <c r="M13" s="22"/>
      <c r="N13" s="23">
        <f t="shared" si="4"/>
        <v>28.692340245450698</v>
      </c>
      <c r="O13" s="24">
        <f t="shared" si="5"/>
        <v>28.523063901819722</v>
      </c>
      <c r="P13" s="24">
        <f t="shared" si="6"/>
        <v>42.784595852729588</v>
      </c>
      <c r="Q13" t="s">
        <v>72</v>
      </c>
      <c r="R13" t="s">
        <v>90</v>
      </c>
      <c r="S13" s="58" t="s">
        <v>102</v>
      </c>
      <c r="AD13" s="37"/>
      <c r="AE13" s="37"/>
      <c r="AH13" s="37"/>
      <c r="AI13" s="37"/>
      <c r="AJ13" t="s">
        <v>80</v>
      </c>
    </row>
    <row r="14" spans="1:36" s="36" customFormat="1" ht="15" x14ac:dyDescent="0.25">
      <c r="A14">
        <v>1.88</v>
      </c>
      <c r="B14">
        <v>3.07</v>
      </c>
      <c r="C14">
        <v>5.57</v>
      </c>
      <c r="D14" s="20">
        <f t="shared" si="0"/>
        <v>3.7181006284346729E-2</v>
      </c>
      <c r="E14" s="17">
        <f>IF(OR($A14="",$B14="",$C14=""),"",A14*'MPTO_working_3-way'!$I13)</f>
        <v>1.9499002918145718</v>
      </c>
      <c r="F14" s="21">
        <f>IF(OR($A14="",$B14="",$C14=""),"",B14*'MPTO_working_3-way'!$I13)</f>
        <v>3.1841456892929445</v>
      </c>
      <c r="G14" s="22">
        <f>IF(OR($A14="",$B14="",$C14=""),"",C14*'MPTO_working_3-way'!$I13)</f>
        <v>5.7770982050038118</v>
      </c>
      <c r="H14" s="17"/>
      <c r="I14" s="21"/>
      <c r="J14" s="22"/>
      <c r="K14" s="17"/>
      <c r="L14" s="21"/>
      <c r="M14" s="22"/>
      <c r="N14" s="23">
        <f t="shared" si="4"/>
        <v>51.284673590637951</v>
      </c>
      <c r="O14" s="24">
        <f t="shared" si="5"/>
        <v>31.405598159739199</v>
      </c>
      <c r="P14" s="24">
        <f t="shared" si="6"/>
        <v>17.309728249622861</v>
      </c>
      <c r="Q14" t="s">
        <v>89</v>
      </c>
      <c r="R14" t="s">
        <v>76</v>
      </c>
      <c r="S14" s="58" t="s">
        <v>102</v>
      </c>
      <c r="AD14" s="37"/>
      <c r="AE14" s="37"/>
      <c r="AH14" s="37"/>
      <c r="AI14" s="37"/>
      <c r="AJ14" t="s">
        <v>80</v>
      </c>
    </row>
    <row r="15" spans="1:36" s="76" customFormat="1" ht="15" x14ac:dyDescent="0.25">
      <c r="A15" s="68">
        <v>2.85</v>
      </c>
      <c r="B15" s="68">
        <v>3.13</v>
      </c>
      <c r="C15" s="68">
        <v>2.77</v>
      </c>
      <c r="D15" s="69">
        <f t="shared" si="0"/>
        <v>3.1376841198739625E-2</v>
      </c>
      <c r="E15" s="70">
        <f>IF(OR($A15="",$B15="",$C15=""),"",A15*'MPTO_working_3-way'!$I14)</f>
        <v>2.9394239974164078</v>
      </c>
      <c r="F15" s="71">
        <f>IF(OR($A15="",$B15="",$C15=""),"",B15*'MPTO_working_3-way'!$I14)</f>
        <v>3.2282095129520547</v>
      </c>
      <c r="G15" s="72">
        <f>IF(OR($A15="",$B15="",$C15=""),"",C15*'MPTO_working_3-way'!$I14)</f>
        <v>2.8569138501205087</v>
      </c>
      <c r="H15" s="70"/>
      <c r="I15" s="71"/>
      <c r="J15" s="72"/>
      <c r="K15" s="70"/>
      <c r="L15" s="71"/>
      <c r="M15" s="72"/>
      <c r="N15" s="73">
        <f t="shared" si="4"/>
        <v>34.020270667958933</v>
      </c>
      <c r="O15" s="74">
        <f t="shared" si="5"/>
        <v>30.976923771144715</v>
      </c>
      <c r="P15" s="74">
        <f t="shared" si="6"/>
        <v>35.00280556089637</v>
      </c>
      <c r="Q15" s="68" t="s">
        <v>77</v>
      </c>
      <c r="R15" s="68" t="s">
        <v>99</v>
      </c>
      <c r="S15" s="75" t="s">
        <v>102</v>
      </c>
      <c r="AD15" s="77"/>
      <c r="AE15" s="77"/>
      <c r="AH15" s="77"/>
      <c r="AI15" s="77"/>
      <c r="AJ15" s="68" t="s">
        <v>80</v>
      </c>
    </row>
    <row r="16" spans="1:36" s="36" customFormat="1" ht="15" x14ac:dyDescent="0.25">
      <c r="A16">
        <v>6.53</v>
      </c>
      <c r="B16">
        <v>3.98</v>
      </c>
      <c r="C16">
        <v>1.58</v>
      </c>
      <c r="D16" s="20">
        <f t="shared" si="0"/>
        <v>3.7307030626799742E-2</v>
      </c>
      <c r="E16" s="17">
        <f>IF(OR($A16="",$B16="",$C16=""),"",A16*'MPTO_working_3-way'!$I15)</f>
        <v>6.773614909993003</v>
      </c>
      <c r="F16" s="21">
        <f>IF(OR($A16="",$B16="",$C16=""),"",B16*'MPTO_working_3-way'!$I15)</f>
        <v>4.1284819818946632</v>
      </c>
      <c r="G16" s="22">
        <f>IF(OR($A16="",$B16="",$C16=""),"",C16*'MPTO_working_3-way'!$I15)</f>
        <v>1.6389451083903437</v>
      </c>
      <c r="H16" s="17"/>
      <c r="I16" s="21"/>
      <c r="J16" s="22"/>
      <c r="K16" s="17"/>
      <c r="L16" s="21"/>
      <c r="M16" s="22"/>
      <c r="N16" s="23">
        <f t="shared" ref="N16:N28" si="7">(1/E16)* 100</f>
        <v>14.763165802719556</v>
      </c>
      <c r="O16" s="24">
        <f t="shared" ref="O16:O28" si="8">(1/F16)* 100</f>
        <v>24.221978063255957</v>
      </c>
      <c r="P16" s="24">
        <f t="shared" ref="P16:P28" si="9">(1/G16)* 100</f>
        <v>61.014856134024498</v>
      </c>
      <c r="Q16" t="s">
        <v>74</v>
      </c>
      <c r="R16" t="s">
        <v>103</v>
      </c>
      <c r="S16" t="s">
        <v>111</v>
      </c>
      <c r="AD16" s="37"/>
      <c r="AE16" s="37"/>
      <c r="AH16" s="37"/>
      <c r="AI16" s="37"/>
      <c r="AJ16" t="s">
        <v>80</v>
      </c>
    </row>
    <row r="17" spans="1:36" s="36" customFormat="1" ht="15" x14ac:dyDescent="0.25">
      <c r="A17">
        <v>1.6</v>
      </c>
      <c r="B17">
        <v>4.2</v>
      </c>
      <c r="C17">
        <v>5.73</v>
      </c>
      <c r="D17" s="20">
        <f t="shared" si="0"/>
        <v>3.7615307903266171E-2</v>
      </c>
      <c r="E17" s="17">
        <f>IF(OR($A17="",$B17="",$C17=""),"",A17*'MPTO_working_3-way'!$I16)</f>
        <v>1.6601844926452261</v>
      </c>
      <c r="F17" s="21">
        <f>IF(OR($A17="",$B17="",$C17=""),"",B17*'MPTO_working_3-way'!$I16)</f>
        <v>4.3579842931937183</v>
      </c>
      <c r="G17" s="22">
        <f>IF(OR($A17="",$B17="",$C17=""),"",C17*'MPTO_working_3-way'!$I16)</f>
        <v>5.9455357142857155</v>
      </c>
      <c r="H17" s="17"/>
      <c r="I17" s="21"/>
      <c r="J17" s="22"/>
      <c r="K17" s="17"/>
      <c r="L17" s="21"/>
      <c r="M17" s="22"/>
      <c r="N17" s="23">
        <f t="shared" si="7"/>
        <v>60.23426940982128</v>
      </c>
      <c r="O17" s="24">
        <f t="shared" si="8"/>
        <v>22.946388346598585</v>
      </c>
      <c r="P17" s="24">
        <f t="shared" si="9"/>
        <v>16.819342243580113</v>
      </c>
      <c r="Q17" t="s">
        <v>88</v>
      </c>
      <c r="R17" t="s">
        <v>87</v>
      </c>
      <c r="S17" t="s">
        <v>111</v>
      </c>
      <c r="AD17" s="37"/>
      <c r="AE17" s="37"/>
      <c r="AH17" s="37"/>
      <c r="AI17" s="37"/>
      <c r="AJ17" t="s">
        <v>80</v>
      </c>
    </row>
    <row r="18" spans="1:36" s="36" customFormat="1" ht="15" x14ac:dyDescent="0.25">
      <c r="A18">
        <v>1.7</v>
      </c>
      <c r="B18">
        <v>3.81</v>
      </c>
      <c r="C18">
        <v>5.32</v>
      </c>
      <c r="D18" s="20">
        <f t="shared" si="0"/>
        <v>3.8672410530727008E-2</v>
      </c>
      <c r="E18" s="17">
        <f>IF(OR($A18="",$B18="",$C18=""),"",A18*'MPTO_working_3-way'!$I17)</f>
        <v>1.7657430979022359</v>
      </c>
      <c r="F18" s="21">
        <f>IF(OR($A18="",$B18="",$C18=""),"",B18*'MPTO_working_3-way'!$I17)</f>
        <v>3.9573418841220698</v>
      </c>
      <c r="G18" s="22">
        <f>IF(OR($A18="",$B18="",$C18=""),"",C18*'MPTO_working_3-way'!$I17)</f>
        <v>5.5257372240234677</v>
      </c>
      <c r="H18" s="17"/>
      <c r="I18" s="21"/>
      <c r="J18" s="22"/>
      <c r="K18" s="17"/>
      <c r="L18" s="21"/>
      <c r="M18" s="22"/>
      <c r="N18" s="23">
        <f t="shared" si="7"/>
        <v>56.633380087286469</v>
      </c>
      <c r="O18" s="24">
        <f t="shared" si="8"/>
        <v>25.269487178054327</v>
      </c>
      <c r="P18" s="24">
        <f t="shared" si="9"/>
        <v>18.097132734659208</v>
      </c>
      <c r="Q18" t="s">
        <v>86</v>
      </c>
      <c r="R18" t="s">
        <v>92</v>
      </c>
      <c r="S18" t="s">
        <v>112</v>
      </c>
      <c r="AD18" s="37"/>
      <c r="AE18" s="37"/>
      <c r="AH18" s="37"/>
      <c r="AI18" s="37"/>
      <c r="AJ18" t="s">
        <v>80</v>
      </c>
    </row>
    <row r="19" spans="1:36" s="36" customFormat="1" ht="15" x14ac:dyDescent="0.25">
      <c r="A19">
        <v>2.91</v>
      </c>
      <c r="B19">
        <v>3.1</v>
      </c>
      <c r="C19">
        <v>2.73</v>
      </c>
      <c r="D19" s="20">
        <f t="shared" si="0"/>
        <v>3.2523623145505498E-2</v>
      </c>
      <c r="E19" s="17">
        <f>IF(OR($A19="",$B19="",$C19=""),"",A19*'MPTO_working_3-way'!$I18)</f>
        <v>3.0046437433534212</v>
      </c>
      <c r="F19" s="21">
        <f>IF(OR($A19="",$B19="",$C19=""),"",B19*'MPTO_working_3-way'!$I18)</f>
        <v>3.200823231751067</v>
      </c>
      <c r="G19" s="22">
        <f>IF(OR($A19="",$B19="",$C19=""),"",C19*'MPTO_working_3-way'!$I18)</f>
        <v>2.8187894911872302</v>
      </c>
      <c r="H19" s="17"/>
      <c r="I19" s="21"/>
      <c r="J19" s="22"/>
      <c r="K19" s="17"/>
      <c r="L19" s="21"/>
      <c r="M19" s="22"/>
      <c r="N19" s="23">
        <f t="shared" si="7"/>
        <v>33.28181592949587</v>
      </c>
      <c r="O19" s="24">
        <f t="shared" si="8"/>
        <v>31.241962695107418</v>
      </c>
      <c r="P19" s="24">
        <f t="shared" si="9"/>
        <v>35.476221375396698</v>
      </c>
      <c r="Q19" t="s">
        <v>78</v>
      </c>
      <c r="R19" t="s">
        <v>94</v>
      </c>
      <c r="S19" t="s">
        <v>112</v>
      </c>
      <c r="AD19" s="37"/>
      <c r="AE19" s="37"/>
      <c r="AH19" s="37"/>
      <c r="AI19" s="37"/>
      <c r="AJ19" t="s">
        <v>80</v>
      </c>
    </row>
    <row r="20" spans="1:36" s="36" customFormat="1" ht="15" x14ac:dyDescent="0.25">
      <c r="A20">
        <v>1.39</v>
      </c>
      <c r="B20">
        <v>4.8899999999999997</v>
      </c>
      <c r="C20">
        <v>8.7100000000000009</v>
      </c>
      <c r="D20" s="20">
        <f t="shared" si="0"/>
        <v>3.8734000508523714E-2</v>
      </c>
      <c r="E20" s="17">
        <f>IF(OR($A20="",$B20="",$C20=""),"",A20*'MPTO_working_3-way'!$I19)</f>
        <v>1.4438402607068479</v>
      </c>
      <c r="F20" s="21">
        <f>IF(OR($A20="",$B20="",$C20=""),"",B20*'MPTO_working_3-way'!$I19)</f>
        <v>5.0794092624866805</v>
      </c>
      <c r="G20" s="22">
        <f>IF(OR($A20="",$B20="",$C20=""),"",C20*'MPTO_working_3-way'!$I19)</f>
        <v>9.0473731444292422</v>
      </c>
      <c r="H20" s="17"/>
      <c r="I20" s="21"/>
      <c r="J20" s="22"/>
      <c r="K20" s="17"/>
      <c r="L20" s="21"/>
      <c r="M20" s="22"/>
      <c r="N20" s="23">
        <f t="shared" si="7"/>
        <v>69.259739267170659</v>
      </c>
      <c r="O20" s="24">
        <f t="shared" si="8"/>
        <v>19.687328748745855</v>
      </c>
      <c r="P20" s="24">
        <f t="shared" si="9"/>
        <v>11.052931984083491</v>
      </c>
      <c r="Q20" t="s">
        <v>75</v>
      </c>
      <c r="R20" t="s">
        <v>77</v>
      </c>
      <c r="S20" t="s">
        <v>112</v>
      </c>
      <c r="AD20" s="37"/>
      <c r="AE20" s="37"/>
      <c r="AH20" s="37"/>
      <c r="AI20" s="37"/>
      <c r="AJ20" t="s">
        <v>80</v>
      </c>
    </row>
    <row r="21" spans="1:36" s="36" customFormat="1" ht="15" x14ac:dyDescent="0.25">
      <c r="A21">
        <v>2.14</v>
      </c>
      <c r="B21">
        <v>3.32</v>
      </c>
      <c r="C21">
        <v>3.77</v>
      </c>
      <c r="D21" s="20">
        <f t="shared" si="0"/>
        <v>3.374652829319702E-2</v>
      </c>
      <c r="E21" s="17">
        <f>IF(OR($A21="",$B21="",$C21=""),"",A21*'MPTO_working_3-way'!$I20)</f>
        <v>2.2122175705474416</v>
      </c>
      <c r="F21" s="21">
        <f>IF(OR($A21="",$B21="",$C21=""),"",B21*'MPTO_working_3-way'!$I20)</f>
        <v>3.4320384739334138</v>
      </c>
      <c r="G21" s="22">
        <f>IF(OR($A21="",$B21="",$C21=""),"",C21*'MPTO_working_3-way'!$I20)</f>
        <v>3.8972244116653529</v>
      </c>
      <c r="H21" s="17"/>
      <c r="I21" s="21"/>
      <c r="J21" s="22"/>
      <c r="K21" s="17"/>
      <c r="L21" s="21"/>
      <c r="M21" s="22"/>
      <c r="N21" s="23">
        <f t="shared" si="7"/>
        <v>45.203510419300088</v>
      </c>
      <c r="O21" s="24">
        <f t="shared" si="8"/>
        <v>29.13720249918741</v>
      </c>
      <c r="P21" s="24">
        <f t="shared" si="9"/>
        <v>25.659287081512517</v>
      </c>
      <c r="Q21" t="s">
        <v>73</v>
      </c>
      <c r="R21" t="s">
        <v>89</v>
      </c>
      <c r="S21" t="s">
        <v>112</v>
      </c>
      <c r="AD21" s="37"/>
      <c r="AE21" s="37"/>
      <c r="AH21" s="37"/>
      <c r="AI21" s="37"/>
      <c r="AJ21" t="s">
        <v>80</v>
      </c>
    </row>
    <row r="22" spans="1:36" s="36" customFormat="1" ht="15" x14ac:dyDescent="0.25">
      <c r="A22">
        <v>2.66</v>
      </c>
      <c r="B22">
        <v>3.04</v>
      </c>
      <c r="C22">
        <v>3.05</v>
      </c>
      <c r="D22" s="20">
        <f t="shared" si="0"/>
        <v>3.2756070504129209E-2</v>
      </c>
      <c r="E22" s="17">
        <f>IF(OR($A22="",$B22="",$C22=""),"",A22*'MPTO_working_3-way'!$I21)</f>
        <v>2.7471311475409839</v>
      </c>
      <c r="F22" s="21">
        <f>IF(OR($A22="",$B22="",$C22=""),"",B22*'MPTO_working_3-way'!$I21)</f>
        <v>3.1395784543325527</v>
      </c>
      <c r="G22" s="22">
        <f>IF(OR($A22="",$B22="",$C22=""),"",C22*'MPTO_working_3-way'!$I21)</f>
        <v>3.1499060150375939</v>
      </c>
      <c r="H22" s="17"/>
      <c r="I22" s="21"/>
      <c r="J22" s="22"/>
      <c r="K22" s="17"/>
      <c r="L22" s="21"/>
      <c r="M22" s="22"/>
      <c r="N22" s="23">
        <f t="shared" si="7"/>
        <v>36.401611218857227</v>
      </c>
      <c r="O22" s="24">
        <f t="shared" si="8"/>
        <v>31.851409816500077</v>
      </c>
      <c r="P22" s="24">
        <f t="shared" si="9"/>
        <v>31.746978964642697</v>
      </c>
      <c r="Q22" t="s">
        <v>99</v>
      </c>
      <c r="R22" t="s">
        <v>72</v>
      </c>
      <c r="S22" t="s">
        <v>112</v>
      </c>
      <c r="AD22" s="37"/>
      <c r="AE22" s="37"/>
      <c r="AH22" s="37"/>
      <c r="AI22" s="37"/>
      <c r="AJ22" t="s">
        <v>80</v>
      </c>
    </row>
    <row r="23" spans="1:36" s="36" customFormat="1" ht="15" x14ac:dyDescent="0.25">
      <c r="A23">
        <v>1.98</v>
      </c>
      <c r="B23">
        <v>3.45</v>
      </c>
      <c r="C23">
        <v>4.18</v>
      </c>
      <c r="D23" s="20">
        <f t="shared" si="0"/>
        <v>3.4140027275038953E-2</v>
      </c>
      <c r="E23" s="17">
        <f>IF(OR($A23="",$B23="",$C23=""),"",A23*'MPTO_working_3-way'!$I22)</f>
        <v>2.047597254004577</v>
      </c>
      <c r="F23" s="21">
        <f>IF(OR($A23="",$B23="",$C23=""),"",B23*'MPTO_working_3-way'!$I22)</f>
        <v>3.5677830940988846</v>
      </c>
      <c r="G23" s="22">
        <f>IF(OR($A23="",$B23="",$C23=""),"",C23*'MPTO_working_3-way'!$I22)</f>
        <v>4.3227053140096627</v>
      </c>
      <c r="H23" s="17"/>
      <c r="I23" s="21"/>
      <c r="J23" s="22"/>
      <c r="K23" s="17"/>
      <c r="L23" s="21"/>
      <c r="M23" s="22"/>
      <c r="N23" s="23">
        <f t="shared" si="7"/>
        <v>48.837729101475183</v>
      </c>
      <c r="O23" s="24">
        <f t="shared" si="8"/>
        <v>28.028609745194448</v>
      </c>
      <c r="P23" s="24">
        <f t="shared" si="9"/>
        <v>23.133661153330348</v>
      </c>
      <c r="Q23" t="s">
        <v>90</v>
      </c>
      <c r="R23" t="s">
        <v>93</v>
      </c>
      <c r="S23" t="s">
        <v>112</v>
      </c>
      <c r="AD23" s="37"/>
      <c r="AE23" s="37"/>
      <c r="AH23" s="37"/>
      <c r="AI23" s="37"/>
      <c r="AJ23" t="s">
        <v>80</v>
      </c>
    </row>
    <row r="24" spans="1:36" s="36" customFormat="1" ht="15" x14ac:dyDescent="0.25">
      <c r="A24">
        <v>2.5</v>
      </c>
      <c r="B24">
        <v>3.29</v>
      </c>
      <c r="C24">
        <v>2.95</v>
      </c>
      <c r="D24" s="20">
        <f t="shared" si="0"/>
        <v>4.2934418628612692E-2</v>
      </c>
      <c r="E24" s="17">
        <f>IF(OR($A24="",$B24="",$C24=""),"",A24*'MPTO_working_3-way'!$I23)</f>
        <v>2.6073360465715316</v>
      </c>
      <c r="F24" s="21">
        <f>IF(OR($A24="",$B24="",$C24=""),"",B24*'MPTO_working_3-way'!$I23)</f>
        <v>3.4312542372881358</v>
      </c>
      <c r="G24" s="22">
        <f>IF(OR($A24="",$B24="",$C24=""),"",C24*'MPTO_working_3-way'!$I23)</f>
        <v>3.0766565349544077</v>
      </c>
      <c r="H24" s="17"/>
      <c r="I24" s="21"/>
      <c r="J24" s="22"/>
      <c r="K24" s="17"/>
      <c r="L24" s="21"/>
      <c r="M24" s="22"/>
      <c r="N24" s="23">
        <f t="shared" si="7"/>
        <v>38.353322400268716</v>
      </c>
      <c r="O24" s="24">
        <f t="shared" si="8"/>
        <v>29.143862006283218</v>
      </c>
      <c r="P24" s="24">
        <f t="shared" si="9"/>
        <v>32.502815593448062</v>
      </c>
      <c r="Q24" t="s">
        <v>104</v>
      </c>
      <c r="R24" t="s">
        <v>105</v>
      </c>
      <c r="S24" t="s">
        <v>113</v>
      </c>
      <c r="AD24" s="37"/>
      <c r="AE24" s="37"/>
      <c r="AH24" s="37"/>
      <c r="AI24" s="37"/>
      <c r="AJ24" t="s">
        <v>115</v>
      </c>
    </row>
    <row r="25" spans="1:36" s="36" customFormat="1" ht="15" x14ac:dyDescent="0.25">
      <c r="A25">
        <v>2.85</v>
      </c>
      <c r="B25">
        <v>3.42</v>
      </c>
      <c r="C25">
        <v>2.5</v>
      </c>
      <c r="D25" s="20">
        <f t="shared" si="0"/>
        <v>4.3274853801169577E-2</v>
      </c>
      <c r="E25" s="17">
        <f>IF(OR($A25="",$B25="",$C25=""),"",A25*'MPTO_working_3-way'!$I24)</f>
        <v>2.9733333333333336</v>
      </c>
      <c r="F25" s="21">
        <f>IF(OR($A25="",$B25="",$C25=""),"",B25*'MPTO_working_3-way'!$I24)</f>
        <v>3.5680000000000001</v>
      </c>
      <c r="G25" s="22">
        <f>IF(OR($A25="",$B25="",$C25=""),"",C25*'MPTO_working_3-way'!$I24)</f>
        <v>2.6081871345029239</v>
      </c>
      <c r="H25" s="17"/>
      <c r="I25" s="21"/>
      <c r="J25" s="22"/>
      <c r="K25" s="17"/>
      <c r="L25" s="21"/>
      <c r="M25" s="22"/>
      <c r="N25" s="23">
        <f t="shared" si="7"/>
        <v>33.632286995515692</v>
      </c>
      <c r="O25" s="24">
        <f t="shared" si="8"/>
        <v>28.026905829596409</v>
      </c>
      <c r="P25" s="24">
        <f t="shared" si="9"/>
        <v>38.340807174887892</v>
      </c>
      <c r="Q25" t="s">
        <v>106</v>
      </c>
      <c r="R25" t="s">
        <v>107</v>
      </c>
      <c r="S25" t="s">
        <v>113</v>
      </c>
      <c r="AD25" s="37"/>
      <c r="AE25" s="37"/>
      <c r="AH25" s="37"/>
      <c r="AI25" s="37"/>
      <c r="AJ25" t="s">
        <v>115</v>
      </c>
    </row>
    <row r="26" spans="1:36" s="36" customFormat="1" ht="15" x14ac:dyDescent="0.25">
      <c r="A26">
        <v>1.53</v>
      </c>
      <c r="B26">
        <v>4.37</v>
      </c>
      <c r="C26">
        <v>6.45</v>
      </c>
      <c r="D26" s="20">
        <f t="shared" si="0"/>
        <v>3.7466482876832741E-2</v>
      </c>
      <c r="E26" s="17">
        <f>IF(OR($A26="",$B26="",$C26=""),"",A26*'MPTO_working_3-way'!$I25)</f>
        <v>1.5873237188015541</v>
      </c>
      <c r="F26" s="21">
        <f>IF(OR($A26="",$B26="",$C26=""),"",B26*'MPTO_working_3-way'!$I25)</f>
        <v>4.5337285301717589</v>
      </c>
      <c r="G26" s="22">
        <f>IF(OR($A26="",$B26="",$C26=""),"",C26*'MPTO_working_3-way'!$I25)</f>
        <v>6.6916588145555718</v>
      </c>
      <c r="H26" s="17"/>
      <c r="I26" s="21"/>
      <c r="J26" s="22"/>
      <c r="K26" s="17"/>
      <c r="L26" s="21"/>
      <c r="M26" s="22"/>
      <c r="N26" s="23">
        <f t="shared" si="7"/>
        <v>62.999121613013529</v>
      </c>
      <c r="O26" s="24">
        <f t="shared" si="8"/>
        <v>22.056900702039066</v>
      </c>
      <c r="P26" s="24">
        <f t="shared" si="9"/>
        <v>14.943977684947393</v>
      </c>
      <c r="Q26" t="s">
        <v>91</v>
      </c>
      <c r="R26" t="s">
        <v>79</v>
      </c>
      <c r="S26" t="s">
        <v>113</v>
      </c>
      <c r="AD26" s="37"/>
      <c r="AE26" s="37"/>
      <c r="AH26" s="37"/>
      <c r="AI26" s="37"/>
      <c r="AJ26" t="s">
        <v>80</v>
      </c>
    </row>
    <row r="27" spans="1:36" s="36" customFormat="1" ht="15" x14ac:dyDescent="0.25">
      <c r="A27">
        <v>1.61</v>
      </c>
      <c r="B27">
        <v>4.12</v>
      </c>
      <c r="C27">
        <v>5.41</v>
      </c>
      <c r="D27" s="20">
        <f t="shared" si="0"/>
        <v>4.8679342573285211E-2</v>
      </c>
      <c r="E27" s="17">
        <f>IF(OR($A27="",$B27="",$C27=""),"",A27*'MPTO_working_3-way'!$I26)</f>
        <v>1.6883737415429894</v>
      </c>
      <c r="F27" s="21">
        <f>IF(OR($A27="",$B27="",$C27=""),"",B27*'MPTO_working_3-way'!$I26)</f>
        <v>4.3205588914019355</v>
      </c>
      <c r="G27" s="22">
        <f>IF(OR($A27="",$B27="",$C27=""),"",C27*'MPTO_working_3-way'!$I26)</f>
        <v>5.6733552433214731</v>
      </c>
      <c r="H27" s="17"/>
      <c r="I27" s="21"/>
      <c r="J27" s="22"/>
      <c r="K27" s="17"/>
      <c r="L27" s="21"/>
      <c r="M27" s="22"/>
      <c r="N27" s="23">
        <f t="shared" si="7"/>
        <v>59.228592307181295</v>
      </c>
      <c r="O27" s="24">
        <f t="shared" si="8"/>
        <v>23.145153789942206</v>
      </c>
      <c r="P27" s="24">
        <f t="shared" si="9"/>
        <v>17.626253902876503</v>
      </c>
      <c r="Q27" t="s">
        <v>108</v>
      </c>
      <c r="R27" t="s">
        <v>109</v>
      </c>
      <c r="S27" t="s">
        <v>114</v>
      </c>
      <c r="AD27" s="37"/>
      <c r="AE27" s="37"/>
      <c r="AH27" s="37"/>
      <c r="AI27" s="37"/>
      <c r="AJ27" t="s">
        <v>115</v>
      </c>
    </row>
    <row r="28" spans="1:36" s="36" customFormat="1" ht="15" x14ac:dyDescent="0.25">
      <c r="A28">
        <v>2.68</v>
      </c>
      <c r="B28">
        <v>3.09</v>
      </c>
      <c r="C28">
        <v>2.97</v>
      </c>
      <c r="D28" s="20">
        <f t="shared" si="0"/>
        <v>3.3459260527801238E-2</v>
      </c>
      <c r="E28" s="17">
        <f>IF(OR($A28="",$B28="",$C28=""),"",A28*'MPTO_working_3-way'!$I27)</f>
        <v>2.7696708182145073</v>
      </c>
      <c r="F28" s="21">
        <f>IF(OR($A28="",$B28="",$C28=""),"",B28*'MPTO_working_3-way'!$I27)</f>
        <v>3.1933891150309055</v>
      </c>
      <c r="G28" s="22">
        <f>IF(OR($A28="",$B28="",$C28=""),"",C28*'MPTO_working_3-way'!$I27)</f>
        <v>3.0693740037675701</v>
      </c>
      <c r="H28" s="17"/>
      <c r="I28" s="21"/>
      <c r="J28" s="22"/>
      <c r="K28" s="17"/>
      <c r="L28" s="21"/>
      <c r="M28" s="22"/>
      <c r="N28" s="23">
        <f t="shared" si="7"/>
        <v>36.105373729743768</v>
      </c>
      <c r="O28" s="24">
        <f t="shared" si="8"/>
        <v>31.314693073046378</v>
      </c>
      <c r="P28" s="24">
        <f t="shared" si="9"/>
        <v>32.579933197209861</v>
      </c>
      <c r="Q28" t="s">
        <v>76</v>
      </c>
      <c r="R28" t="s">
        <v>110</v>
      </c>
      <c r="S28" t="s">
        <v>114</v>
      </c>
      <c r="AD28" s="37"/>
      <c r="AE28" s="37"/>
      <c r="AH28" s="37"/>
      <c r="AI28" s="37"/>
      <c r="AJ28" t="s">
        <v>80</v>
      </c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58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0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e">
        <f ca="1">IF('Log_working_3-way'!$D999="","",A991^('Log_working_3-way'!$D999))</f>
        <v>#NAME?</v>
      </c>
      <c r="O991" s="21" t="e">
        <f ca="1">IF('Log_working_3-way'!$D999="","",B991^('Log_working_3-way'!$D999))</f>
        <v>#NAME?</v>
      </c>
      <c r="P991" s="21"/>
      <c r="Q991"/>
      <c r="R991"/>
    </row>
    <row r="992" spans="1:19" x14ac:dyDescent="0.2">
      <c r="D992" s="20" t="str">
        <f t="shared" si="10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e">
        <f ca="1">IF('Log_working_3-way'!$D1000="","",A992^('Log_working_3-way'!$D1000))</f>
        <v>#NAME?</v>
      </c>
      <c r="O992" s="21" t="e">
        <f ca="1">IF('Log_working_3-way'!$D1000="","",B992^('Log_working_3-way'!$D1000))</f>
        <v>#NAME?</v>
      </c>
      <c r="P992" s="21"/>
    </row>
    <row r="993" spans="4:16" x14ac:dyDescent="0.2">
      <c r="D993" s="20" t="str">
        <f t="shared" si="10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e">
        <f ca="1">IF('Log_working_3-way'!$D1001="","",A993^('Log_working_3-way'!$D1001))</f>
        <v>#NAME?</v>
      </c>
      <c r="O993" s="21" t="e">
        <f ca="1">IF('Log_working_3-way'!$D1001="","",B993^('Log_working_3-way'!$D1001))</f>
        <v>#NAME?</v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2021-11-18T06:59:05Z</dcterms:modified>
</cp:coreProperties>
</file>