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4555" windowHeight="11010" tabRatio="716" activeTab="5"/>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BO12" i="3" l="1"/>
  <c r="BO13" i="3"/>
  <c r="BO14" i="3"/>
  <c r="BO15" i="3"/>
  <c r="BO16" i="3"/>
  <c r="BO17" i="3"/>
  <c r="BO18" i="3"/>
  <c r="BO19" i="3"/>
  <c r="BO20" i="3"/>
  <c r="BO23" i="3"/>
  <c r="BO24" i="3"/>
  <c r="BO25" i="3"/>
  <c r="BO26" i="3"/>
  <c r="BO27" i="3"/>
  <c r="BO28" i="3"/>
  <c r="BO31" i="3"/>
  <c r="BO32" i="3"/>
  <c r="BO33" i="3"/>
  <c r="BO34" i="3"/>
  <c r="BO35"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2"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39"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3"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5" i="3"/>
  <c r="V35" i="3" s="1"/>
  <c r="BL37" i="3"/>
  <c r="V37" i="3" s="1"/>
  <c r="BL38" i="3"/>
  <c r="BL39" i="3"/>
  <c r="BL40" i="3"/>
  <c r="BL41" i="3"/>
  <c r="BL42" i="3"/>
  <c r="BL43" i="3"/>
  <c r="BL44" i="3"/>
  <c r="BL45" i="3"/>
  <c r="BL46" i="3"/>
  <c r="BL47" i="3"/>
  <c r="BL48" i="3"/>
  <c r="BL49" i="3"/>
  <c r="BL50" i="3"/>
  <c r="BL51" i="3"/>
  <c r="BL52" i="3"/>
  <c r="BL53" i="3"/>
  <c r="BL54" i="3"/>
  <c r="BL55" i="3"/>
  <c r="BL56"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1" i="3"/>
  <c r="BL132" i="3"/>
  <c r="BL133" i="3"/>
  <c r="BL134" i="3"/>
  <c r="BL135" i="3"/>
  <c r="BL136" i="3"/>
  <c r="BL137" i="3"/>
  <c r="BL138" i="3"/>
  <c r="BL139" i="3"/>
  <c r="BL140" i="3"/>
  <c r="BL141" i="3"/>
  <c r="BL142" i="3"/>
  <c r="BL143" i="3"/>
  <c r="BL144" i="3"/>
  <c r="BL145" i="3"/>
  <c r="BL146" i="3"/>
  <c r="BL147" i="3"/>
  <c r="BL148" i="3"/>
  <c r="BL149" i="3"/>
  <c r="BL150" i="3"/>
  <c r="BL151" i="3"/>
  <c r="BL152"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5" i="3"/>
  <c r="BL206" i="3"/>
  <c r="BL207" i="3"/>
  <c r="BL208" i="3"/>
  <c r="BL209" i="3"/>
  <c r="BL210" i="3"/>
  <c r="BL211" i="3"/>
  <c r="BL212" i="3"/>
  <c r="BL213" i="3"/>
  <c r="BL214" i="3"/>
  <c r="BL215" i="3"/>
  <c r="BL216" i="3"/>
  <c r="BL217" i="3"/>
  <c r="BL218" i="3"/>
  <c r="BL219" i="3"/>
  <c r="BL220" i="3"/>
  <c r="BL221" i="3"/>
  <c r="BL222" i="3"/>
  <c r="BL223" i="3"/>
  <c r="BL224" i="3"/>
  <c r="BL225" i="3"/>
  <c r="BL226" i="3"/>
  <c r="BL227" i="3"/>
  <c r="BL228"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L11" i="3"/>
  <c r="BM16" i="3"/>
  <c r="BN16" i="3" s="1"/>
  <c r="BM17" i="3"/>
  <c r="BN17" i="3" s="1"/>
  <c r="BM18" i="3"/>
  <c r="BN18" i="3" s="1"/>
  <c r="BM21" i="3"/>
  <c r="BN21" i="3" s="1"/>
  <c r="BM26" i="3"/>
  <c r="BN26" i="3" s="1"/>
  <c r="BM27" i="3"/>
  <c r="BN27" i="3" s="1"/>
  <c r="BM35" i="3"/>
  <c r="BN35" i="3" s="1"/>
  <c r="BM37" i="3"/>
  <c r="BN37" i="3" s="1"/>
  <c r="BM38" i="3"/>
  <c r="BN38" i="3" s="1"/>
  <c r="BM39" i="3"/>
  <c r="BN39" i="3" s="1"/>
  <c r="BM40" i="3"/>
  <c r="BN40" i="3" s="1"/>
  <c r="BM41" i="3"/>
  <c r="BN41" i="3" s="1"/>
  <c r="BM42" i="3"/>
  <c r="BN42" i="3" s="1"/>
  <c r="BM43" i="3"/>
  <c r="BN43" i="3" s="1"/>
  <c r="BM44" i="3"/>
  <c r="BN44" i="3" s="1"/>
  <c r="BM45" i="3"/>
  <c r="BN45" i="3" s="1"/>
  <c r="BM46" i="3"/>
  <c r="BN46" i="3" s="1"/>
  <c r="BM47" i="3"/>
  <c r="BN47" i="3" s="1"/>
  <c r="BM48" i="3"/>
  <c r="BN48" i="3" s="1"/>
  <c r="BM49" i="3"/>
  <c r="BN49" i="3" s="1"/>
  <c r="BM50" i="3"/>
  <c r="BN50" i="3" s="1"/>
  <c r="BM51" i="3"/>
  <c r="BN51" i="3" s="1"/>
  <c r="BM52" i="3"/>
  <c r="BN52" i="3" s="1"/>
  <c r="BM53" i="3"/>
  <c r="BN53" i="3" s="1"/>
  <c r="BM54" i="3"/>
  <c r="BN54" i="3" s="1"/>
  <c r="BM55" i="3"/>
  <c r="BN55" i="3" s="1"/>
  <c r="BM56" i="3"/>
  <c r="BN56"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1" i="3"/>
  <c r="BN131"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2" i="3"/>
  <c r="BN152"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5" i="3"/>
  <c r="BN205" i="3" s="1"/>
  <c r="BM206" i="3"/>
  <c r="BN206"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5" i="3"/>
  <c r="BN225" i="3" s="1"/>
  <c r="BM226" i="3"/>
  <c r="BN226" i="3" s="1"/>
  <c r="BM227" i="3"/>
  <c r="BN227" i="3" s="1"/>
  <c r="BM228" i="3"/>
  <c r="BN228"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BM11" i="3"/>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52" i="3"/>
  <c r="V144" i="3"/>
  <c r="V136" i="3"/>
  <c r="V128" i="3"/>
  <c r="V120" i="3"/>
  <c r="V112" i="3"/>
  <c r="V104" i="3"/>
  <c r="V96" i="3"/>
  <c r="V88" i="3"/>
  <c r="V80" i="3"/>
  <c r="V72" i="3"/>
  <c r="V64" i="3"/>
  <c r="V56" i="3"/>
  <c r="V48"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47"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V238" i="3"/>
  <c r="V230" i="3"/>
  <c r="V222" i="3"/>
  <c r="V214" i="3"/>
  <c r="V206" i="3"/>
  <c r="V198" i="3"/>
  <c r="V190" i="3"/>
  <c r="V182" i="3"/>
  <c r="V174" i="3"/>
  <c r="V166" i="3"/>
  <c r="V158" i="3"/>
  <c r="V150" i="3"/>
  <c r="V142" i="3"/>
  <c r="V134" i="3"/>
  <c r="V126" i="3"/>
  <c r="V118" i="3"/>
  <c r="V110" i="3"/>
  <c r="V102" i="3"/>
  <c r="V94" i="3"/>
  <c r="V86" i="3"/>
  <c r="V78" i="3"/>
  <c r="V70" i="3"/>
  <c r="V62" i="3"/>
  <c r="V54"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V237" i="3"/>
  <c r="V229" i="3"/>
  <c r="V221" i="3"/>
  <c r="V213" i="3"/>
  <c r="V205" i="3"/>
  <c r="V197" i="3"/>
  <c r="V189" i="3"/>
  <c r="V181" i="3"/>
  <c r="V173" i="3"/>
  <c r="V165" i="3"/>
  <c r="V157" i="3"/>
  <c r="V149" i="3"/>
  <c r="V141" i="3"/>
  <c r="V133" i="3"/>
  <c r="V125" i="3"/>
  <c r="V117" i="3"/>
  <c r="V109" i="3"/>
  <c r="V101" i="3"/>
  <c r="V93" i="3"/>
  <c r="V85" i="3"/>
  <c r="V77" i="3"/>
  <c r="V69" i="3"/>
  <c r="V61" i="3"/>
  <c r="V53"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8" i="3"/>
  <c r="V220" i="3"/>
  <c r="V212" i="3"/>
  <c r="V204" i="3"/>
  <c r="V196" i="3"/>
  <c r="V188" i="3"/>
  <c r="V180" i="3"/>
  <c r="V172" i="3"/>
  <c r="V164" i="3"/>
  <c r="V156" i="3"/>
  <c r="V148" i="3"/>
  <c r="V140" i="3"/>
  <c r="V132" i="3"/>
  <c r="V124" i="3"/>
  <c r="V116" i="3"/>
  <c r="V108" i="3"/>
  <c r="V100" i="3"/>
  <c r="V92" i="3"/>
  <c r="V84" i="3"/>
  <c r="V76" i="3"/>
  <c r="V68" i="3"/>
  <c r="V60" i="3"/>
  <c r="V52" i="3"/>
  <c r="V44"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V155" i="3"/>
  <c r="V147" i="3"/>
  <c r="V139" i="3"/>
  <c r="V131" i="3"/>
  <c r="V123" i="3"/>
  <c r="V115" i="3"/>
  <c r="V107" i="3"/>
  <c r="V99" i="3"/>
  <c r="V91" i="3"/>
  <c r="V83" i="3"/>
  <c r="V75" i="3"/>
  <c r="V67" i="3"/>
  <c r="V59" i="3"/>
  <c r="V51" i="3"/>
  <c r="V43"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42"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25"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c r="D293" i="6" l="1"/>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70" i="6"/>
  <c r="D62" i="6"/>
  <c r="D301" i="6"/>
  <c r="D253" i="6"/>
  <c r="D205" i="6"/>
  <c r="D157" i="6"/>
  <c r="D117" i="6"/>
  <c r="D69"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68" i="6"/>
  <c r="D60" i="6"/>
  <c r="D309" i="6"/>
  <c r="D245" i="6"/>
  <c r="D197" i="6"/>
  <c r="D141" i="6"/>
  <c r="D101" i="6"/>
  <c r="D6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67" i="6"/>
  <c r="D59"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66" i="6"/>
  <c r="D277" i="6"/>
  <c r="D337" i="6"/>
  <c r="D313" i="6"/>
  <c r="D297" i="6"/>
  <c r="D273" i="6"/>
  <c r="D249" i="6"/>
  <c r="D225" i="6"/>
  <c r="D209" i="6"/>
  <c r="D185" i="6"/>
  <c r="D169" i="6"/>
  <c r="D153" i="6"/>
  <c r="D137" i="6"/>
  <c r="D113" i="6"/>
  <c r="D89" i="6"/>
  <c r="D65"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72" i="6"/>
  <c r="D64"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D71" i="6"/>
  <c r="D63"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C59" i="6"/>
  <c r="C51" i="6"/>
  <c r="D51"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59"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C50" i="6"/>
  <c r="D50" i="6" s="1"/>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C49" i="6"/>
  <c r="D49" i="6" s="1"/>
  <c r="F49" i="6"/>
  <c r="G49" i="6"/>
  <c r="B49" i="6"/>
  <c r="C333" i="6"/>
  <c r="C317" i="6"/>
  <c r="C301" i="6"/>
  <c r="C285" i="6"/>
  <c r="C277" i="6"/>
  <c r="C261" i="6"/>
  <c r="C253" i="6"/>
  <c r="C237" i="6"/>
  <c r="C221" i="6"/>
  <c r="C213" i="6"/>
  <c r="C197" i="6"/>
  <c r="C189" i="6"/>
  <c r="C173" i="6"/>
  <c r="C157" i="6"/>
  <c r="C149" i="6"/>
  <c r="C133" i="6"/>
  <c r="C69"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F72" i="6"/>
  <c r="G72" i="6"/>
  <c r="C64" i="6"/>
  <c r="F64" i="6"/>
  <c r="G64" i="6"/>
  <c r="C56" i="6"/>
  <c r="D56" i="6" s="1"/>
  <c r="F56" i="6"/>
  <c r="G56" i="6"/>
  <c r="C48" i="6"/>
  <c r="D48" i="6" s="1"/>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C63"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C62"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C61" i="6"/>
  <c r="C47" i="6"/>
  <c r="D47" i="6" s="1"/>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F60" i="6"/>
  <c r="G60" i="6"/>
  <c r="C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C46" i="6"/>
  <c r="D46" i="6" s="1"/>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F325" i="6"/>
  <c r="F309" i="6"/>
  <c r="F286" i="6"/>
  <c r="F245" i="6"/>
  <c r="F222" i="6"/>
  <c r="F181" i="6"/>
  <c r="F158" i="6"/>
  <c r="F117" i="6"/>
  <c r="F94" i="6"/>
  <c r="F53" i="6"/>
  <c r="AA40" i="6"/>
  <c r="G9" i="3"/>
  <c r="A32" i="6"/>
  <c r="E46" i="6" l="1"/>
  <c r="W27" i="3"/>
  <c r="W38" i="3"/>
  <c r="W39" i="3"/>
  <c r="W40" i="3"/>
  <c r="W41" i="3"/>
  <c r="W42" i="3"/>
  <c r="W43" i="3"/>
  <c r="W44" i="3"/>
  <c r="W45" i="3"/>
  <c r="W46" i="3"/>
  <c r="W47" i="3"/>
  <c r="W48" i="3"/>
  <c r="W49" i="3"/>
  <c r="W50" i="3"/>
  <c r="W51" i="3"/>
  <c r="W52" i="3"/>
  <c r="W53" i="3"/>
  <c r="W54" i="3"/>
  <c r="W55" i="3"/>
  <c r="W56" i="3"/>
  <c r="W57" i="3"/>
  <c r="W58" i="3"/>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1"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AA31" i="6" l="1"/>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E60"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E59"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E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K42" i="3" s="1"/>
  <c r="U42" i="3" s="1"/>
  <c r="BJ43" i="3"/>
  <c r="BK43" i="3" s="1"/>
  <c r="U43" i="3" s="1"/>
  <c r="BJ44" i="3"/>
  <c r="BK44" i="3" s="1"/>
  <c r="U44" i="3" s="1"/>
  <c r="BJ45" i="3"/>
  <c r="BJ46" i="3"/>
  <c r="BK46" i="3" s="1"/>
  <c r="U46" i="3" s="1"/>
  <c r="BJ47" i="3"/>
  <c r="BK47" i="3" s="1"/>
  <c r="U47" i="3" s="1"/>
  <c r="BJ48" i="3"/>
  <c r="BK48" i="3" s="1"/>
  <c r="U48" i="3" s="1"/>
  <c r="BJ49" i="3"/>
  <c r="BK49" i="3" s="1"/>
  <c r="U49" i="3" s="1"/>
  <c r="BJ50" i="3"/>
  <c r="BK50" i="3" s="1"/>
  <c r="U50" i="3" s="1"/>
  <c r="BJ51" i="3"/>
  <c r="BK51" i="3" s="1"/>
  <c r="U51" i="3" s="1"/>
  <c r="BJ52" i="3"/>
  <c r="BK52" i="3" s="1"/>
  <c r="U52" i="3" s="1"/>
  <c r="BJ53" i="3"/>
  <c r="BJ54" i="3"/>
  <c r="BK54" i="3" s="1"/>
  <c r="U54" i="3" s="1"/>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K152" i="3" s="1"/>
  <c r="U152" i="3" s="1"/>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K205" i="3" s="1"/>
  <c r="U205" i="3" s="1"/>
  <c r="BJ206" i="3"/>
  <c r="BK206" i="3" s="1"/>
  <c r="U206" i="3" s="1"/>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K225" i="3" s="1"/>
  <c r="U225" i="3" s="1"/>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M28" i="3" l="1"/>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C45" i="6" s="1"/>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D45" i="6" l="1"/>
  <c r="E45" i="6"/>
  <c r="V22" i="3"/>
  <c r="BO22" i="3" s="1"/>
  <c r="V25" i="3"/>
  <c r="W25" i="3" s="1"/>
  <c r="V15" i="3"/>
  <c r="V14" i="3"/>
  <c r="V23" i="3"/>
  <c r="W23" i="3" s="1"/>
  <c r="V19" i="3"/>
  <c r="W19" i="3" s="1"/>
  <c r="V24" i="3"/>
  <c r="W24" i="3" s="1"/>
  <c r="V20" i="3"/>
  <c r="W20" i="3" s="1"/>
  <c r="V34" i="3"/>
  <c r="BN34" i="3"/>
  <c r="BN32" i="3"/>
  <c r="V32" i="3"/>
  <c r="V30" i="3"/>
  <c r="BO30" i="3" s="1"/>
  <c r="BN30" i="3"/>
  <c r="BN33" i="3"/>
  <c r="V33" i="3"/>
  <c r="W33" i="3" s="1"/>
  <c r="V29" i="3"/>
  <c r="W37" i="3"/>
  <c r="W35" i="3"/>
  <c r="K42" i="6"/>
  <c r="W15" i="3"/>
  <c r="W14" i="3"/>
  <c r="W22" i="3" l="1"/>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s="1"/>
  <c r="B58" i="6" s="1"/>
  <c r="BN11" i="3" l="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H40" i="6" s="1"/>
  <c r="F41" i="6"/>
  <c r="B44" i="6"/>
  <c r="B43" i="6"/>
  <c r="B40" i="6"/>
  <c r="B39" i="6"/>
  <c r="C44" i="6"/>
  <c r="D44" i="6" s="1"/>
  <c r="C39" i="6"/>
  <c r="D39" i="6" s="1"/>
  <c r="C40" i="6"/>
  <c r="D40" i="6" s="1"/>
  <c r="C43" i="6"/>
  <c r="D43" i="6" s="1"/>
  <c r="B42" i="6"/>
  <c r="B38" i="6"/>
  <c r="C42" i="6"/>
  <c r="D42" i="6" s="1"/>
  <c r="AG39" i="6"/>
  <c r="BJ12" i="3"/>
  <c r="BH11" i="3"/>
  <c r="L9" i="3"/>
  <c r="O41" i="6" l="1"/>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E58" i="6" l="1"/>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<sst xmlns="http://schemas.openxmlformats.org/spreadsheetml/2006/main" count="10855" uniqueCount="381">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</sst>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3" formatCode="_(* #,##0.00_);_(* \(#,##0.00\);_(* &quot;-&quot;??_);_(@_)"/>
    <numFmt numFmtId="164" formatCode="_-&quot;$&quot;* #,##0.00_-;\-&quot;$&quot;* #,##0.00_-;_-&quot;$&quot;* &quot;-&quot;??_-;_-@_-"/>
    <numFmt numFmtId="165" formatCode="_(&quot;$&quot;* #,##0.00_);_(&quot;$&quot;* \(#,##0.00\);_(&quot;$&quot;* &quot;-&quot;??_);_(@_)"/>
    <numFmt numFmtId="166" formatCode="_(&quot;$&quot;* #,##0_);_(&quot;$&quot;* \(#,##0\);_(&quot;$&quot;* &quot;-&quot;??_);_(@_)"/>
    <numFmt numFmtId="167" formatCode="0.0%"/>
    <numFmt numFmtId="168" formatCode="[$-409]d\-mmm\-yy;@"/>
    <numFmt numFmtId="169" formatCode="_(* #,##0_);_(* \(#,##0\);_(* &quot;-&quot;??_);_(@_)"/>
    <numFmt numFmtId="170" formatCode="_(* #,##0.000_);_(* \(#,##0.000\);_(* &quot;-&quot;??_);_(@_)"/>
    <numFmt numFmtId="171" formatCode="0.0000"/>
    <numFmt numFmtId="172" formatCode="_(* #,##0.0000_);_(* \(#,##0.0000\);_(* &quot;-&quot;??_);_(@_)"/>
    <numFmt numFmtId="173" formatCode="0.0_ ;[Red]\-0.0\ "/>
    <numFmt numFmtId="174" formatCode="0.00_ ;[Red]\-0.00\ "/>
    <numFmt numFmtId="175"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165"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3">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165"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9" fontId="3" fillId="0" borderId="2" xfId="1" applyNumberFormat="1" applyFont="1" applyBorder="1"/>
    <xf numFmtId="165" fontId="3" fillId="0" borderId="0" xfId="2" applyFont="1"/>
    <xf numFmtId="170" fontId="3" fillId="0" borderId="0" xfId="1" applyNumberFormat="1" applyFont="1"/>
    <xf numFmtId="43" fontId="3" fillId="0" borderId="0" xfId="0" applyNumberFormat="1" applyFont="1"/>
    <xf numFmtId="43" fontId="3" fillId="0" borderId="0" xfId="1" applyFont="1"/>
    <xf numFmtId="171" fontId="3" fillId="0" borderId="0" xfId="0" applyNumberFormat="1" applyFont="1"/>
    <xf numFmtId="0" fontId="3" fillId="0" borderId="0" xfId="0" applyFont="1" applyAlignment="1">
      <alignment horizontal="center"/>
    </xf>
    <xf numFmtId="172" fontId="3" fillId="0" borderId="0" xfId="1" applyNumberFormat="1" applyFont="1"/>
    <xf numFmtId="166"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8" fontId="3" fillId="0" borderId="0" xfId="0" applyNumberFormat="1" applyFont="1"/>
    <xf numFmtId="0" fontId="3" fillId="0" borderId="10" xfId="0" applyNumberFormat="1" applyFont="1" applyBorder="1"/>
    <xf numFmtId="0" fontId="14" fillId="0" borderId="0" xfId="0" applyFont="1"/>
    <xf numFmtId="167" fontId="3" fillId="3" borderId="0" xfId="4" applyNumberFormat="1" applyFont="1" applyFill="1" applyBorder="1"/>
    <xf numFmtId="167" fontId="3" fillId="0" borderId="7" xfId="4" applyNumberFormat="1" applyFont="1" applyBorder="1"/>
    <xf numFmtId="167" fontId="3" fillId="0" borderId="6" xfId="4" applyNumberFormat="1" applyFont="1" applyBorder="1"/>
    <xf numFmtId="167"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8" fontId="3" fillId="0" borderId="14" xfId="0" applyNumberFormat="1" applyFont="1" applyBorder="1"/>
    <xf numFmtId="0" fontId="6" fillId="2" borderId="1" xfId="0" applyFont="1" applyFill="1" applyBorder="1" applyAlignment="1">
      <alignment horizontal="center"/>
    </xf>
    <xf numFmtId="167"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9"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165"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165"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6"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8"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3"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3" fontId="3" fillId="0" borderId="1" xfId="0" applyNumberFormat="1" applyFont="1" applyFill="1" applyBorder="1" applyAlignment="1" applyProtection="1"/>
    <xf numFmtId="174"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7" fontId="3" fillId="0" borderId="1" xfId="4" applyNumberFormat="1" applyFont="1" applyFill="1" applyBorder="1"/>
    <xf numFmtId="169" fontId="3" fillId="0" borderId="2" xfId="1" applyNumberFormat="1" applyFont="1" applyFill="1" applyBorder="1"/>
    <xf numFmtId="167"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165" fontId="3" fillId="0" borderId="25" xfId="0" applyNumberFormat="1" applyFont="1" applyBorder="1" applyAlignment="1">
      <alignment vertical="top"/>
    </xf>
    <xf numFmtId="169" fontId="3" fillId="0" borderId="25" xfId="1" applyNumberFormat="1" applyFont="1" applyBorder="1" applyAlignment="1">
      <alignment vertical="top"/>
    </xf>
    <xf numFmtId="0" fontId="14" fillId="0" borderId="25" xfId="0" applyFont="1" applyBorder="1" applyAlignment="1">
      <alignment vertical="top"/>
    </xf>
    <xf numFmtId="167" fontId="3" fillId="0" borderId="0" xfId="4" applyNumberFormat="1" applyFont="1" applyFill="1" applyBorder="1"/>
    <xf numFmtId="0" fontId="3" fillId="0" borderId="17" xfId="0" applyFont="1" applyBorder="1"/>
    <xf numFmtId="0" fontId="3" fillId="3" borderId="0" xfId="4" applyNumberFormat="1" applyFont="1" applyFill="1" applyBorder="1"/>
    <xf numFmtId="167" fontId="7" fillId="3" borderId="0" xfId="4" applyNumberFormat="1" applyFont="1" applyFill="1" applyBorder="1"/>
    <xf numFmtId="0" fontId="3" fillId="0" borderId="0" xfId="0" applyFont="1" applyBorder="1" applyProtection="1"/>
    <xf numFmtId="167" fontId="3" fillId="0" borderId="16" xfId="4" applyNumberFormat="1" applyFont="1" applyFill="1" applyBorder="1"/>
    <xf numFmtId="0" fontId="7" fillId="0" borderId="1" xfId="0" applyFont="1" applyFill="1" applyBorder="1" applyAlignment="1">
      <alignment vertical="center"/>
    </xf>
    <xf numFmtId="167" fontId="3" fillId="0" borderId="1" xfId="4" applyNumberFormat="1" applyFont="1" applyFill="1" applyBorder="1" applyAlignment="1">
      <alignment vertical="center"/>
    </xf>
    <xf numFmtId="169" fontId="3" fillId="0" borderId="2" xfId="1" applyNumberFormat="1" applyFont="1" applyFill="1" applyBorder="1" applyAlignment="1">
      <alignment vertical="center"/>
    </xf>
    <xf numFmtId="167" fontId="3" fillId="0" borderId="2" xfId="4" applyNumberFormat="1" applyFont="1" applyFill="1" applyBorder="1" applyAlignment="1">
      <alignment vertical="center"/>
    </xf>
    <xf numFmtId="167" fontId="3" fillId="0" borderId="0" xfId="4" applyNumberFormat="1" applyFont="1" applyFill="1" applyBorder="1" applyAlignment="1">
      <alignment vertical="center"/>
    </xf>
    <xf numFmtId="0" fontId="3" fillId="0" borderId="0" xfId="0" applyFont="1" applyBorder="1" applyAlignment="1">
      <alignment vertical="center"/>
    </xf>
    <xf numFmtId="165" fontId="3" fillId="0" borderId="0" xfId="0" applyNumberFormat="1" applyFont="1" applyBorder="1" applyAlignment="1">
      <alignment vertical="center"/>
    </xf>
    <xf numFmtId="169"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165" fontId="3" fillId="0" borderId="30" xfId="0" applyNumberFormat="1" applyFont="1" applyBorder="1" applyAlignment="1">
      <alignment vertical="center"/>
    </xf>
    <xf numFmtId="169"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9"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165" fontId="3" fillId="0" borderId="1" xfId="2" applyFont="1" applyFill="1" applyBorder="1"/>
    <xf numFmtId="165" fontId="3" fillId="0" borderId="2" xfId="2" applyFont="1" applyFill="1" applyBorder="1"/>
    <xf numFmtId="165" fontId="3" fillId="0" borderId="1" xfId="2" applyFont="1" applyFill="1" applyBorder="1" applyAlignment="1">
      <alignment vertical="center"/>
    </xf>
    <xf numFmtId="165" fontId="7" fillId="0" borderId="1" xfId="2" applyFont="1" applyFill="1" applyBorder="1" applyAlignment="1">
      <alignment vertical="center"/>
    </xf>
    <xf numFmtId="165" fontId="8" fillId="0" borderId="1" xfId="2" applyFont="1" applyFill="1" applyBorder="1" applyAlignment="1">
      <alignment vertical="center"/>
    </xf>
    <xf numFmtId="165" fontId="8" fillId="0" borderId="1" xfId="2" applyFont="1" applyBorder="1" applyAlignment="1">
      <alignment vertical="center"/>
    </xf>
    <xf numFmtId="165" fontId="3" fillId="0" borderId="1" xfId="2" applyFont="1" applyBorder="1"/>
    <xf numFmtId="165" fontId="3" fillId="0" borderId="2" xfId="2" applyFont="1" applyBorder="1"/>
    <xf numFmtId="165" fontId="32" fillId="8" borderId="1" xfId="2" applyFont="1" applyFill="1" applyBorder="1" applyProtection="1"/>
    <xf numFmtId="165" fontId="32" fillId="8" borderId="1" xfId="2" quotePrefix="1" applyFont="1" applyFill="1" applyBorder="1" applyProtection="1"/>
    <xf numFmtId="165"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165" fontId="3" fillId="0" borderId="1" xfId="2" applyFont="1" applyBorder="1" applyAlignment="1" applyProtection="1">
      <alignment vertical="center"/>
      <protection locked="0"/>
    </xf>
    <xf numFmtId="169" fontId="8" fillId="0" borderId="1" xfId="1" applyNumberFormat="1" applyFont="1" applyFill="1" applyBorder="1" applyAlignment="1">
      <alignment vertical="center"/>
    </xf>
    <xf numFmtId="167" fontId="8" fillId="0" borderId="1" xfId="4" applyNumberFormat="1" applyFont="1" applyFill="1" applyBorder="1" applyAlignment="1">
      <alignment vertical="center"/>
    </xf>
    <xf numFmtId="0" fontId="3" fillId="0" borderId="0" xfId="0" applyFont="1" applyAlignment="1">
      <alignment horizontal="left" vertical="center"/>
    </xf>
    <xf numFmtId="165" fontId="3" fillId="0" borderId="2" xfId="2" applyFont="1" applyFill="1" applyBorder="1" applyAlignment="1">
      <alignment vertical="center"/>
    </xf>
    <xf numFmtId="165"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165" fontId="3" fillId="0" borderId="0" xfId="0" applyNumberFormat="1" applyFont="1" applyBorder="1" applyAlignment="1">
      <alignment vertical="top"/>
    </xf>
    <xf numFmtId="169"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165" fontId="3" fillId="0" borderId="25" xfId="0" applyNumberFormat="1" applyFont="1" applyBorder="1" applyAlignment="1">
      <alignment vertical="center"/>
    </xf>
    <xf numFmtId="169"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9" fontId="3" fillId="0" borderId="20" xfId="1" applyNumberFormat="1" applyFont="1" applyBorder="1" applyAlignment="1">
      <alignment vertical="center" wrapText="1"/>
    </xf>
    <xf numFmtId="169"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165" fontId="32" fillId="10" borderId="1" xfId="2" applyFont="1" applyFill="1" applyBorder="1" applyProtection="1"/>
    <xf numFmtId="0" fontId="3" fillId="0" borderId="0" xfId="0" quotePrefix="1" applyFont="1" applyAlignment="1"/>
    <xf numFmtId="165"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5"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165" fontId="8" fillId="0" borderId="20" xfId="2" applyFont="1" applyFill="1" applyBorder="1" applyAlignment="1">
      <alignment vertical="center"/>
    </xf>
    <xf numFmtId="43" fontId="3" fillId="0" borderId="21" xfId="1" applyFont="1" applyFill="1" applyBorder="1" applyAlignment="1">
      <alignment vertical="center"/>
    </xf>
    <xf numFmtId="175" fontId="3" fillId="0" borderId="20" xfId="1" applyNumberFormat="1" applyFont="1" applyBorder="1" applyAlignment="1">
      <alignment vertical="center"/>
    </xf>
    <xf numFmtId="0" fontId="6" fillId="5" borderId="23" xfId="0" applyFont="1" applyFill="1" applyBorder="1" applyAlignment="1">
      <alignment horizontal="center" vertical="center"/>
    </xf>
    <xf numFmtId="175" fontId="3" fillId="0" borderId="2" xfId="1" applyNumberFormat="1" applyFont="1" applyFill="1" applyBorder="1" applyAlignment="1">
      <alignment vertical="center"/>
    </xf>
    <xf numFmtId="165" fontId="3" fillId="0" borderId="3" xfId="2" applyFont="1" applyFill="1" applyBorder="1" applyAlignment="1">
      <alignment vertical="center"/>
    </xf>
    <xf numFmtId="175" fontId="3" fillId="0" borderId="3" xfId="1" applyNumberFormat="1" applyFont="1" applyFill="1" applyBorder="1" applyAlignment="1">
      <alignment vertical="center"/>
    </xf>
    <xf numFmtId="167" fontId="3" fillId="0" borderId="3" xfId="4" applyNumberFormat="1" applyFont="1" applyFill="1" applyBorder="1" applyAlignment="1">
      <alignment vertical="center"/>
    </xf>
    <xf numFmtId="169" fontId="3" fillId="0" borderId="3" xfId="1" applyNumberFormat="1" applyFont="1" applyFill="1" applyBorder="1" applyAlignment="1">
      <alignment vertical="center"/>
    </xf>
    <xf numFmtId="165" fontId="3" fillId="0" borderId="23" xfId="2" applyFont="1" applyFill="1" applyBorder="1" applyAlignment="1">
      <alignment vertical="center"/>
    </xf>
    <xf numFmtId="165"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5" fontId="3" fillId="0" borderId="20" xfId="1" applyNumberFormat="1" applyFont="1" applyBorder="1" applyAlignment="1">
      <alignment vertical="center"/>
    </xf>
    <xf numFmtId="0" fontId="6" fillId="5" borderId="20" xfId="0" applyFont="1" applyFill="1" applyBorder="1" applyAlignment="1">
      <alignment horizontal="center" vertical="center"/>
    </xf>
    <xf numFmtId="165" fontId="3" fillId="0" borderId="21" xfId="2" applyFont="1" applyFill="1" applyBorder="1" applyAlignment="1">
      <alignment horizontal="center" vertical="center"/>
    </xf>
    <xf numFmtId="175"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165" fontId="8" fillId="0" borderId="20" xfId="2" applyFont="1" applyFill="1" applyBorder="1" applyAlignment="1">
      <alignment vertical="center"/>
    </xf>
    <xf numFmtId="175" fontId="3" fillId="0" borderId="20" xfId="1" applyNumberFormat="1" applyFont="1" applyFill="1" applyBorder="1" applyAlignment="1">
      <alignment vertical="center"/>
    </xf>
    <xf numFmtId="43" fontId="3" fillId="0" borderId="20" xfId="1" applyFont="1" applyFill="1" applyBorder="1" applyAlignment="1">
      <alignment vertical="center"/>
    </xf>
    <xf numFmtId="165" fontId="3" fillId="0" borderId="21" xfId="2" applyFont="1" applyFill="1" applyBorder="1" applyAlignment="1">
      <alignment vertical="center"/>
    </xf>
    <xf numFmtId="0" fontId="3" fillId="0" borderId="27" xfId="0" applyFont="1" applyBorder="1" applyAlignment="1">
      <alignment vertical="center"/>
    </xf>
    <xf numFmtId="165" fontId="13" fillId="0" borderId="20" xfId="2" applyFont="1" applyFill="1" applyBorder="1" applyAlignment="1">
      <alignment vertical="center"/>
    </xf>
    <xf numFmtId="165"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165"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165" fontId="3" fillId="0" borderId="20" xfId="2" applyFont="1" applyFill="1" applyBorder="1" applyAlignment="1">
      <alignment vertical="center"/>
    </xf>
    <xf numFmtId="175"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165"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165"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5" fontId="3" fillId="0" borderId="21" xfId="1" applyNumberFormat="1" applyFont="1" applyBorder="1" applyAlignment="1">
      <alignment vertical="center"/>
    </xf>
    <xf numFmtId="175" fontId="3" fillId="0" borderId="27" xfId="1" applyNumberFormat="1" applyFont="1" applyBorder="1" applyAlignment="1">
      <alignment vertical="center"/>
    </xf>
    <xf numFmtId="165" fontId="13" fillId="0" borderId="21" xfId="2" applyFont="1" applyFill="1" applyBorder="1" applyAlignment="1">
      <alignment horizontal="center" vertical="center"/>
    </xf>
    <xf numFmtId="165" fontId="13" fillId="0" borderId="27" xfId="2" applyFont="1" applyFill="1" applyBorder="1" applyAlignment="1">
      <alignment horizontal="center" vertical="center"/>
    </xf>
    <xf numFmtId="165" fontId="3" fillId="0" borderId="21" xfId="2" applyFont="1" applyFill="1" applyBorder="1" applyAlignment="1">
      <alignment horizontal="center" vertical="center"/>
    </xf>
    <xf numFmtId="165"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layout/>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43856</c:v>
                </c:pt>
                <c:pt idx="31">
                  <c:v>43856</c:v>
                </c:pt>
                <c:pt idx="32">
                  <c:v>43856</c:v>
                </c:pt>
                <c:pt idx="33">
                  <c:v>43856</c:v>
                </c:pt>
                <c:pt idx="34">
                  <c:v>43856</c:v>
                </c:pt>
                <c:pt idx="35">
                  <c:v>43856</c:v>
                </c:pt>
                <c:pt idx="36">
                  <c:v>43856</c:v>
                </c:pt>
                <c:pt idx="37">
                  <c:v>43856</c:v>
                </c:pt>
                <c:pt idx="38">
                  <c:v>43856</c:v>
                </c:pt>
                <c:pt idx="39">
                  <c:v>43856</c:v>
                </c:pt>
                <c:pt idx="40">
                  <c:v>43856</c:v>
                </c:pt>
                <c:pt idx="41">
                  <c:v>43856</c:v>
                </c:pt>
                <c:pt idx="42">
                  <c:v>43856</c:v>
                </c:pt>
                <c:pt idx="43">
                  <c:v>43856</c:v>
                </c:pt>
                <c:pt idx="44">
                  <c:v>43856</c:v>
                </c:pt>
                <c:pt idx="45">
                  <c:v>43856</c:v>
                </c:pt>
                <c:pt idx="46">
                  <c:v>43856</c:v>
                </c:pt>
                <c:pt idx="47">
                  <c:v>43856</c:v>
                </c:pt>
                <c:pt idx="48">
                  <c:v>43856</c:v>
                </c:pt>
                <c:pt idx="49">
                  <c:v>43856</c:v>
                </c:pt>
                <c:pt idx="50">
                  <c:v>43856</c:v>
                </c:pt>
                <c:pt idx="51">
                  <c:v>43856</c:v>
                </c:pt>
                <c:pt idx="52">
                  <c:v>43856</c:v>
                </c:pt>
                <c:pt idx="53">
                  <c:v>43856</c:v>
                </c:pt>
                <c:pt idx="54">
                  <c:v>43856</c:v>
                </c:pt>
                <c:pt idx="55">
                  <c:v>43856</c:v>
                </c:pt>
                <c:pt idx="56">
                  <c:v>43856</c:v>
                </c:pt>
                <c:pt idx="57">
                  <c:v>43856</c:v>
                </c:pt>
                <c:pt idx="58">
                  <c:v>43856</c:v>
                </c:pt>
                <c:pt idx="59">
                  <c:v>43856</c:v>
                </c:pt>
                <c:pt idx="60">
                  <c:v>43856</c:v>
                </c:pt>
                <c:pt idx="61">
                  <c:v>43856</c:v>
                </c:pt>
                <c:pt idx="62">
                  <c:v>43856</c:v>
                </c:pt>
                <c:pt idx="63">
                  <c:v>43856</c:v>
                </c:pt>
                <c:pt idx="64">
                  <c:v>43856</c:v>
                </c:pt>
                <c:pt idx="65">
                  <c:v>43856</c:v>
                </c:pt>
                <c:pt idx="66">
                  <c:v>43856</c:v>
                </c:pt>
                <c:pt idx="67">
                  <c:v>43856</c:v>
                </c:pt>
                <c:pt idx="68">
                  <c:v>43856</c:v>
                </c:pt>
                <c:pt idx="69">
                  <c:v>43856</c:v>
                </c:pt>
                <c:pt idx="70">
                  <c:v>43856</c:v>
                </c:pt>
                <c:pt idx="71">
                  <c:v>43856</c:v>
                </c:pt>
                <c:pt idx="72">
                  <c:v>43856</c:v>
                </c:pt>
                <c:pt idx="73">
                  <c:v>43856</c:v>
                </c:pt>
                <c:pt idx="74">
                  <c:v>43856</c:v>
                </c:pt>
                <c:pt idx="75">
                  <c:v>43856</c:v>
                </c:pt>
                <c:pt idx="76">
                  <c:v>43856</c:v>
                </c:pt>
                <c:pt idx="77">
                  <c:v>43856</c:v>
                </c:pt>
                <c:pt idx="78">
                  <c:v>43856</c:v>
                </c:pt>
                <c:pt idx="79">
                  <c:v>43856</c:v>
                </c:pt>
                <c:pt idx="80">
                  <c:v>43856</c:v>
                </c:pt>
                <c:pt idx="81">
                  <c:v>43856</c:v>
                </c:pt>
                <c:pt idx="82">
                  <c:v>43856</c:v>
                </c:pt>
                <c:pt idx="83">
                  <c:v>43856</c:v>
                </c:pt>
                <c:pt idx="84">
                  <c:v>43856</c:v>
                </c:pt>
                <c:pt idx="85">
                  <c:v>43856</c:v>
                </c:pt>
                <c:pt idx="86">
                  <c:v>43856</c:v>
                </c:pt>
                <c:pt idx="87">
                  <c:v>43856</c:v>
                </c:pt>
                <c:pt idx="88">
                  <c:v>43856</c:v>
                </c:pt>
                <c:pt idx="89">
                  <c:v>43856</c:v>
                </c:pt>
                <c:pt idx="90">
                  <c:v>43856</c:v>
                </c:pt>
                <c:pt idx="91">
                  <c:v>43856</c:v>
                </c:pt>
                <c:pt idx="92">
                  <c:v>43856</c:v>
                </c:pt>
                <c:pt idx="93">
                  <c:v>43856</c:v>
                </c:pt>
                <c:pt idx="94">
                  <c:v>43856</c:v>
                </c:pt>
                <c:pt idx="95">
                  <c:v>43856</c:v>
                </c:pt>
                <c:pt idx="96">
                  <c:v>43856</c:v>
                </c:pt>
                <c:pt idx="97">
                  <c:v>43856</c:v>
                </c:pt>
                <c:pt idx="98">
                  <c:v>43856</c:v>
                </c:pt>
                <c:pt idx="99">
                  <c:v>43856</c:v>
                </c:pt>
                <c:pt idx="100">
                  <c:v>43856</c:v>
                </c:pt>
                <c:pt idx="101">
                  <c:v>43856</c:v>
                </c:pt>
                <c:pt idx="102">
                  <c:v>43856</c:v>
                </c:pt>
                <c:pt idx="103">
                  <c:v>43856</c:v>
                </c:pt>
                <c:pt idx="104">
                  <c:v>43856</c:v>
                </c:pt>
                <c:pt idx="105">
                  <c:v>43856</c:v>
                </c:pt>
                <c:pt idx="106">
                  <c:v>43856</c:v>
                </c:pt>
                <c:pt idx="107">
                  <c:v>43856</c:v>
                </c:pt>
                <c:pt idx="108">
                  <c:v>43856</c:v>
                </c:pt>
                <c:pt idx="109">
                  <c:v>43856</c:v>
                </c:pt>
                <c:pt idx="110">
                  <c:v>43856</c:v>
                </c:pt>
                <c:pt idx="111">
                  <c:v>43856</c:v>
                </c:pt>
                <c:pt idx="112">
                  <c:v>43856</c:v>
                </c:pt>
                <c:pt idx="113">
                  <c:v>43856</c:v>
                </c:pt>
                <c:pt idx="114">
                  <c:v>43856</c:v>
                </c:pt>
                <c:pt idx="115">
                  <c:v>43856</c:v>
                </c:pt>
                <c:pt idx="116">
                  <c:v>43856</c:v>
                </c:pt>
                <c:pt idx="117">
                  <c:v>43856</c:v>
                </c:pt>
                <c:pt idx="118">
                  <c:v>43856</c:v>
                </c:pt>
                <c:pt idx="119">
                  <c:v>43856</c:v>
                </c:pt>
                <c:pt idx="120">
                  <c:v>43856</c:v>
                </c:pt>
                <c:pt idx="121">
                  <c:v>43856</c:v>
                </c:pt>
                <c:pt idx="122">
                  <c:v>43856</c:v>
                </c:pt>
                <c:pt idx="123">
                  <c:v>43856</c:v>
                </c:pt>
                <c:pt idx="124">
                  <c:v>43856</c:v>
                </c:pt>
                <c:pt idx="125">
                  <c:v>43856</c:v>
                </c:pt>
                <c:pt idx="126">
                  <c:v>43856</c:v>
                </c:pt>
                <c:pt idx="127">
                  <c:v>43856</c:v>
                </c:pt>
                <c:pt idx="128">
                  <c:v>43856</c:v>
                </c:pt>
                <c:pt idx="129">
                  <c:v>43856</c:v>
                </c:pt>
                <c:pt idx="130">
                  <c:v>43856</c:v>
                </c:pt>
                <c:pt idx="131">
                  <c:v>43856</c:v>
                </c:pt>
                <c:pt idx="132">
                  <c:v>43856</c:v>
                </c:pt>
                <c:pt idx="133">
                  <c:v>43856</c:v>
                </c:pt>
                <c:pt idx="134">
                  <c:v>43856</c:v>
                </c:pt>
                <c:pt idx="135">
                  <c:v>43856</c:v>
                </c:pt>
                <c:pt idx="136">
                  <c:v>43856</c:v>
                </c:pt>
                <c:pt idx="137">
                  <c:v>43856</c:v>
                </c:pt>
                <c:pt idx="138">
                  <c:v>43856</c:v>
                </c:pt>
                <c:pt idx="139">
                  <c:v>43856</c:v>
                </c:pt>
                <c:pt idx="140">
                  <c:v>43856</c:v>
                </c:pt>
                <c:pt idx="141">
                  <c:v>43856</c:v>
                </c:pt>
                <c:pt idx="142">
                  <c:v>43856</c:v>
                </c:pt>
                <c:pt idx="143">
                  <c:v>43856</c:v>
                </c:pt>
                <c:pt idx="144">
                  <c:v>43856</c:v>
                </c:pt>
                <c:pt idx="145">
                  <c:v>43856</c:v>
                </c:pt>
                <c:pt idx="146">
                  <c:v>43856</c:v>
                </c:pt>
                <c:pt idx="147">
                  <c:v>43856</c:v>
                </c:pt>
                <c:pt idx="148">
                  <c:v>43856</c:v>
                </c:pt>
                <c:pt idx="149">
                  <c:v>43856</c:v>
                </c:pt>
                <c:pt idx="150">
                  <c:v>43856</c:v>
                </c:pt>
                <c:pt idx="151">
                  <c:v>43856</c:v>
                </c:pt>
                <c:pt idx="152">
                  <c:v>43856</c:v>
                </c:pt>
                <c:pt idx="153">
                  <c:v>43856</c:v>
                </c:pt>
                <c:pt idx="154">
                  <c:v>43856</c:v>
                </c:pt>
                <c:pt idx="155">
                  <c:v>43856</c:v>
                </c:pt>
                <c:pt idx="156">
                  <c:v>43856</c:v>
                </c:pt>
                <c:pt idx="157">
                  <c:v>43856</c:v>
                </c:pt>
                <c:pt idx="158">
                  <c:v>43856</c:v>
                </c:pt>
                <c:pt idx="159">
                  <c:v>43856</c:v>
                </c:pt>
                <c:pt idx="160">
                  <c:v>43856</c:v>
                </c:pt>
                <c:pt idx="161">
                  <c:v>43856</c:v>
                </c:pt>
                <c:pt idx="162">
                  <c:v>43856</c:v>
                </c:pt>
                <c:pt idx="163">
                  <c:v>43856</c:v>
                </c:pt>
                <c:pt idx="164">
                  <c:v>43856</c:v>
                </c:pt>
                <c:pt idx="165">
                  <c:v>43856</c:v>
                </c:pt>
                <c:pt idx="166">
                  <c:v>43856</c:v>
                </c:pt>
                <c:pt idx="167">
                  <c:v>43856</c:v>
                </c:pt>
                <c:pt idx="168">
                  <c:v>43856</c:v>
                </c:pt>
                <c:pt idx="169">
                  <c:v>43856</c:v>
                </c:pt>
                <c:pt idx="170">
                  <c:v>43856</c:v>
                </c:pt>
                <c:pt idx="171">
                  <c:v>43856</c:v>
                </c:pt>
                <c:pt idx="172">
                  <c:v>43856</c:v>
                </c:pt>
                <c:pt idx="173">
                  <c:v>43856</c:v>
                </c:pt>
                <c:pt idx="174">
                  <c:v>43856</c:v>
                </c:pt>
                <c:pt idx="175">
                  <c:v>43856</c:v>
                </c:pt>
                <c:pt idx="176">
                  <c:v>43856</c:v>
                </c:pt>
                <c:pt idx="177">
                  <c:v>43856</c:v>
                </c:pt>
                <c:pt idx="178">
                  <c:v>43856</c:v>
                </c:pt>
                <c:pt idx="179">
                  <c:v>43856</c:v>
                </c:pt>
                <c:pt idx="180">
                  <c:v>43856</c:v>
                </c:pt>
                <c:pt idx="181">
                  <c:v>43856</c:v>
                </c:pt>
                <c:pt idx="182">
                  <c:v>43856</c:v>
                </c:pt>
                <c:pt idx="183">
                  <c:v>43856</c:v>
                </c:pt>
                <c:pt idx="184">
                  <c:v>43856</c:v>
                </c:pt>
                <c:pt idx="185">
                  <c:v>43856</c:v>
                </c:pt>
                <c:pt idx="186">
                  <c:v>43856</c:v>
                </c:pt>
                <c:pt idx="187">
                  <c:v>43856</c:v>
                </c:pt>
                <c:pt idx="188">
                  <c:v>43856</c:v>
                </c:pt>
                <c:pt idx="189">
                  <c:v>43856</c:v>
                </c:pt>
                <c:pt idx="190">
                  <c:v>43856</c:v>
                </c:pt>
                <c:pt idx="191">
                  <c:v>43856</c:v>
                </c:pt>
                <c:pt idx="192">
                  <c:v>43856</c:v>
                </c:pt>
                <c:pt idx="193">
                  <c:v>43856</c:v>
                </c:pt>
                <c:pt idx="194">
                  <c:v>43856</c:v>
                </c:pt>
                <c:pt idx="195">
                  <c:v>43856</c:v>
                </c:pt>
                <c:pt idx="196">
                  <c:v>43856</c:v>
                </c:pt>
                <c:pt idx="197">
                  <c:v>43856</c:v>
                </c:pt>
                <c:pt idx="198">
                  <c:v>43856</c:v>
                </c:pt>
                <c:pt idx="199">
                  <c:v>43856</c:v>
                </c:pt>
                <c:pt idx="200">
                  <c:v>43856</c:v>
                </c:pt>
                <c:pt idx="201">
                  <c:v>43856</c:v>
                </c:pt>
                <c:pt idx="202">
                  <c:v>43856</c:v>
                </c:pt>
                <c:pt idx="203">
                  <c:v>43856</c:v>
                </c:pt>
                <c:pt idx="204">
                  <c:v>43856</c:v>
                </c:pt>
                <c:pt idx="205">
                  <c:v>43856</c:v>
                </c:pt>
                <c:pt idx="206">
                  <c:v>43856</c:v>
                </c:pt>
                <c:pt idx="207">
                  <c:v>43856</c:v>
                </c:pt>
                <c:pt idx="208">
                  <c:v>43856</c:v>
                </c:pt>
                <c:pt idx="209">
                  <c:v>43856</c:v>
                </c:pt>
                <c:pt idx="210">
                  <c:v>43856</c:v>
                </c:pt>
                <c:pt idx="211">
                  <c:v>43856</c:v>
                </c:pt>
                <c:pt idx="212">
                  <c:v>43856</c:v>
                </c:pt>
                <c:pt idx="213">
                  <c:v>43856</c:v>
                </c:pt>
                <c:pt idx="214">
                  <c:v>43856</c:v>
                </c:pt>
                <c:pt idx="215">
                  <c:v>43856</c:v>
                </c:pt>
                <c:pt idx="216">
                  <c:v>43856</c:v>
                </c:pt>
                <c:pt idx="217">
                  <c:v>43856</c:v>
                </c:pt>
                <c:pt idx="218">
                  <c:v>43856</c:v>
                </c:pt>
                <c:pt idx="219">
                  <c:v>43856</c:v>
                </c:pt>
                <c:pt idx="220">
                  <c:v>43856</c:v>
                </c:pt>
                <c:pt idx="221">
                  <c:v>43856</c:v>
                </c:pt>
                <c:pt idx="222">
                  <c:v>43856</c:v>
                </c:pt>
                <c:pt idx="223">
                  <c:v>43856</c:v>
                </c:pt>
                <c:pt idx="224">
                  <c:v>43856</c:v>
                </c:pt>
                <c:pt idx="225">
                  <c:v>43856</c:v>
                </c:pt>
                <c:pt idx="226">
                  <c:v>43856</c:v>
                </c:pt>
                <c:pt idx="227">
                  <c:v>43856</c:v>
                </c:pt>
                <c:pt idx="228">
                  <c:v>43856</c:v>
                </c:pt>
                <c:pt idx="229">
                  <c:v>43856</c:v>
                </c:pt>
                <c:pt idx="230">
                  <c:v>43856</c:v>
                </c:pt>
                <c:pt idx="231">
                  <c:v>43856</c:v>
                </c:pt>
                <c:pt idx="232">
                  <c:v>43856</c:v>
                </c:pt>
                <c:pt idx="233">
                  <c:v>43856</c:v>
                </c:pt>
                <c:pt idx="234">
                  <c:v>43856</c:v>
                </c:pt>
                <c:pt idx="235">
                  <c:v>43856</c:v>
                </c:pt>
                <c:pt idx="236">
                  <c:v>43856</c:v>
                </c:pt>
                <c:pt idx="237">
                  <c:v>43856</c:v>
                </c:pt>
                <c:pt idx="238">
                  <c:v>43856</c:v>
                </c:pt>
                <c:pt idx="239">
                  <c:v>43856</c:v>
                </c:pt>
                <c:pt idx="240">
                  <c:v>43856</c:v>
                </c:pt>
                <c:pt idx="241">
                  <c:v>43856</c:v>
                </c:pt>
                <c:pt idx="242">
                  <c:v>43856</c:v>
                </c:pt>
                <c:pt idx="243">
                  <c:v>43856</c:v>
                </c:pt>
                <c:pt idx="244">
                  <c:v>43856</c:v>
                </c:pt>
                <c:pt idx="245">
                  <c:v>43856</c:v>
                </c:pt>
                <c:pt idx="246">
                  <c:v>43856</c:v>
                </c:pt>
                <c:pt idx="247">
                  <c:v>43856</c:v>
                </c:pt>
                <c:pt idx="248">
                  <c:v>43856</c:v>
                </c:pt>
                <c:pt idx="249">
                  <c:v>43856</c:v>
                </c:pt>
                <c:pt idx="250">
                  <c:v>43856</c:v>
                </c:pt>
                <c:pt idx="251">
                  <c:v>43856</c:v>
                </c:pt>
                <c:pt idx="252">
                  <c:v>43856</c:v>
                </c:pt>
                <c:pt idx="253">
                  <c:v>43856</c:v>
                </c:pt>
                <c:pt idx="254">
                  <c:v>43856</c:v>
                </c:pt>
                <c:pt idx="255">
                  <c:v>43856</c:v>
                </c:pt>
                <c:pt idx="256">
                  <c:v>43856</c:v>
                </c:pt>
                <c:pt idx="257">
                  <c:v>43856</c:v>
                </c:pt>
                <c:pt idx="258">
                  <c:v>43856</c:v>
                </c:pt>
                <c:pt idx="259">
                  <c:v>43856</c:v>
                </c:pt>
                <c:pt idx="260">
                  <c:v>43856</c:v>
                </c:pt>
                <c:pt idx="261">
                  <c:v>43856</c:v>
                </c:pt>
                <c:pt idx="262">
                  <c:v>43856</c:v>
                </c:pt>
                <c:pt idx="263">
                  <c:v>43856</c:v>
                </c:pt>
                <c:pt idx="264">
                  <c:v>43856</c:v>
                </c:pt>
                <c:pt idx="265">
                  <c:v>43856</c:v>
                </c:pt>
                <c:pt idx="266">
                  <c:v>43856</c:v>
                </c:pt>
                <c:pt idx="267">
                  <c:v>43856</c:v>
                </c:pt>
                <c:pt idx="268">
                  <c:v>43856</c:v>
                </c:pt>
                <c:pt idx="269">
                  <c:v>43856</c:v>
                </c:pt>
                <c:pt idx="270">
                  <c:v>43856</c:v>
                </c:pt>
                <c:pt idx="271">
                  <c:v>43856</c:v>
                </c:pt>
                <c:pt idx="272">
                  <c:v>43856</c:v>
                </c:pt>
                <c:pt idx="273">
                  <c:v>43856</c:v>
                </c:pt>
                <c:pt idx="274">
                  <c:v>43856</c:v>
                </c:pt>
                <c:pt idx="275">
                  <c:v>43856</c:v>
                </c:pt>
                <c:pt idx="276">
                  <c:v>43856</c:v>
                </c:pt>
                <c:pt idx="277">
                  <c:v>43856</c:v>
                </c:pt>
                <c:pt idx="278">
                  <c:v>43856</c:v>
                </c:pt>
                <c:pt idx="279">
                  <c:v>43856</c:v>
                </c:pt>
                <c:pt idx="280">
                  <c:v>43856</c:v>
                </c:pt>
                <c:pt idx="281">
                  <c:v>43856</c:v>
                </c:pt>
                <c:pt idx="282">
                  <c:v>43856</c:v>
                </c:pt>
                <c:pt idx="283">
                  <c:v>43856</c:v>
                </c:pt>
                <c:pt idx="284">
                  <c:v>43856</c:v>
                </c:pt>
                <c:pt idx="285">
                  <c:v>43856</c:v>
                </c:pt>
                <c:pt idx="286">
                  <c:v>43856</c:v>
                </c:pt>
                <c:pt idx="287">
                  <c:v>43856</c:v>
                </c:pt>
                <c:pt idx="288">
                  <c:v>43856</c:v>
                </c:pt>
                <c:pt idx="289">
                  <c:v>43856</c:v>
                </c:pt>
                <c:pt idx="290">
                  <c:v>43856</c:v>
                </c:pt>
                <c:pt idx="291">
                  <c:v>43856</c:v>
                </c:pt>
                <c:pt idx="292">
                  <c:v>43856</c:v>
                </c:pt>
                <c:pt idx="293">
                  <c:v>43856</c:v>
                </c:pt>
                <c:pt idx="294">
                  <c:v>43856</c:v>
                </c:pt>
                <c:pt idx="295">
                  <c:v>43856</c:v>
                </c:pt>
                <c:pt idx="296">
                  <c:v>43856</c:v>
                </c:pt>
                <c:pt idx="297">
                  <c:v>43856</c:v>
                </c:pt>
                <c:pt idx="298">
                  <c:v>43856</c:v>
                </c:pt>
                <c:pt idx="299">
                  <c:v>43856</c:v>
                </c:pt>
                <c:pt idx="300">
                  <c:v>43856</c:v>
                </c:pt>
                <c:pt idx="301">
                  <c:v>43856</c:v>
                </c:pt>
                <c:pt idx="302">
                  <c:v>43856</c:v>
                </c:pt>
                <c:pt idx="303">
                  <c:v>43856</c:v>
                </c:pt>
                <c:pt idx="304">
                  <c:v>43856</c:v>
                </c:pt>
                <c:pt idx="305">
                  <c:v>43856</c:v>
                </c:pt>
                <c:pt idx="306">
                  <c:v>43856</c:v>
                </c:pt>
                <c:pt idx="307">
                  <c:v>43856</c:v>
                </c:pt>
                <c:pt idx="308">
                  <c:v>43856</c:v>
                </c:pt>
                <c:pt idx="309">
                  <c:v>43856</c:v>
                </c:pt>
                <c:pt idx="310">
                  <c:v>43856</c:v>
                </c:pt>
                <c:pt idx="311">
                  <c:v>43856</c:v>
                </c:pt>
                <c:pt idx="312">
                  <c:v>43856</c:v>
                </c:pt>
                <c:pt idx="313">
                  <c:v>43856</c:v>
                </c:pt>
                <c:pt idx="314">
                  <c:v>43856</c:v>
                </c:pt>
                <c:pt idx="315">
                  <c:v>43856</c:v>
                </c:pt>
                <c:pt idx="316">
                  <c:v>43856</c:v>
                </c:pt>
                <c:pt idx="317">
                  <c:v>43856</c:v>
                </c:pt>
                <c:pt idx="318">
                  <c:v>43856</c:v>
                </c:pt>
                <c:pt idx="319">
                  <c:v>43856</c:v>
                </c:pt>
                <c:pt idx="320">
                  <c:v>43856</c:v>
                </c:pt>
                <c:pt idx="321">
                  <c:v>43856</c:v>
                </c:pt>
                <c:pt idx="322">
                  <c:v>43856</c:v>
                </c:pt>
                <c:pt idx="323">
                  <c:v>43856</c:v>
                </c:pt>
                <c:pt idx="324">
                  <c:v>43856</c:v>
                </c:pt>
                <c:pt idx="325">
                  <c:v>43856</c:v>
                </c:pt>
                <c:pt idx="326">
                  <c:v>43856</c:v>
                </c:pt>
                <c:pt idx="327">
                  <c:v>43856</c:v>
                </c:pt>
                <c:pt idx="328">
                  <c:v>43856</c:v>
                </c:pt>
                <c:pt idx="329">
                  <c:v>43856</c:v>
                </c:pt>
                <c:pt idx="330">
                  <c:v>43856</c:v>
                </c:pt>
                <c:pt idx="331">
                  <c:v>43856</c:v>
                </c:pt>
                <c:pt idx="332">
                  <c:v>43856</c:v>
                </c:pt>
                <c:pt idx="333">
                  <c:v>43856</c:v>
                </c:pt>
                <c:pt idx="334">
                  <c:v>43856</c:v>
                </c:pt>
                <c:pt idx="335">
                  <c:v>43856</c:v>
                </c:pt>
                <c:pt idx="336">
                  <c:v>43856</c:v>
                </c:pt>
                <c:pt idx="337">
                  <c:v>43856</c:v>
                </c:pt>
                <c:pt idx="338">
                  <c:v>43856</c:v>
                </c:pt>
                <c:pt idx="339">
                  <c:v>43856</c:v>
                </c:pt>
                <c:pt idx="340">
                  <c:v>43856</c:v>
                </c:pt>
                <c:pt idx="341">
                  <c:v>43856</c:v>
                </c:pt>
                <c:pt idx="342">
                  <c:v>43856</c:v>
                </c:pt>
                <c:pt idx="343">
                  <c:v>43856</c:v>
                </c:pt>
                <c:pt idx="344">
                  <c:v>43856</c:v>
                </c:pt>
                <c:pt idx="345">
                  <c:v>43856</c:v>
                </c:pt>
                <c:pt idx="346">
                  <c:v>43856</c:v>
                </c:pt>
                <c:pt idx="347">
                  <c:v>43856</c:v>
                </c:pt>
                <c:pt idx="348">
                  <c:v>43856</c:v>
                </c:pt>
                <c:pt idx="349">
                  <c:v>43856</c:v>
                </c:pt>
                <c:pt idx="350">
                  <c:v>43856</c:v>
                </c:pt>
                <c:pt idx="351">
                  <c:v>43856</c:v>
                </c:pt>
                <c:pt idx="352">
                  <c:v>43856</c:v>
                </c:pt>
                <c:pt idx="353">
                  <c:v>43856</c:v>
                </c:pt>
                <c:pt idx="354">
                  <c:v>43856</c:v>
                </c:pt>
                <c:pt idx="355">
                  <c:v>43856</c:v>
                </c:pt>
                <c:pt idx="356">
                  <c:v>43856</c:v>
                </c:pt>
                <c:pt idx="357">
                  <c:v>43856</c:v>
                </c:pt>
                <c:pt idx="358">
                  <c:v>43856</c:v>
                </c:pt>
                <c:pt idx="359">
                  <c:v>43856</c:v>
                </c:pt>
                <c:pt idx="360">
                  <c:v>43856</c:v>
                </c:pt>
                <c:pt idx="361">
                  <c:v>43856</c:v>
                </c:pt>
                <c:pt idx="362">
                  <c:v>43856</c:v>
                </c:pt>
                <c:pt idx="363">
                  <c:v>43856</c:v>
                </c:pt>
                <c:pt idx="364">
                  <c:v>43856</c:v>
                </c:pt>
                <c:pt idx="365">
                  <c:v>43856</c:v>
                </c:pt>
                <c:pt idx="366">
                  <c:v>43856</c:v>
                </c:pt>
                <c:pt idx="367">
                  <c:v>43856</c:v>
                </c:pt>
                <c:pt idx="368">
                  <c:v>43856</c:v>
                </c:pt>
                <c:pt idx="369">
                  <c:v>43856</c:v>
                </c:pt>
                <c:pt idx="370">
                  <c:v>43856</c:v>
                </c:pt>
                <c:pt idx="371">
                  <c:v>43856</c:v>
                </c:pt>
                <c:pt idx="372">
                  <c:v>43856</c:v>
                </c:pt>
                <c:pt idx="373">
                  <c:v>43856</c:v>
                </c:pt>
                <c:pt idx="374">
                  <c:v>43856</c:v>
                </c:pt>
                <c:pt idx="375">
                  <c:v>43856</c:v>
                </c:pt>
                <c:pt idx="376">
                  <c:v>43856</c:v>
                </c:pt>
                <c:pt idx="377">
                  <c:v>43856</c:v>
                </c:pt>
                <c:pt idx="378">
                  <c:v>43856</c:v>
                </c:pt>
                <c:pt idx="379">
                  <c:v>43856</c:v>
                </c:pt>
                <c:pt idx="380">
                  <c:v>43856</c:v>
                </c:pt>
                <c:pt idx="381">
                  <c:v>43856</c:v>
                </c:pt>
                <c:pt idx="382">
                  <c:v>43856</c:v>
                </c:pt>
                <c:pt idx="383">
                  <c:v>43856</c:v>
                </c:pt>
                <c:pt idx="384">
                  <c:v>43856</c:v>
                </c:pt>
                <c:pt idx="385">
                  <c:v>43856</c:v>
                </c:pt>
                <c:pt idx="386">
                  <c:v>43856</c:v>
                </c:pt>
                <c:pt idx="387">
                  <c:v>43856</c:v>
                </c:pt>
                <c:pt idx="388">
                  <c:v>43856</c:v>
                </c:pt>
                <c:pt idx="389">
                  <c:v>43856</c:v>
                </c:pt>
                <c:pt idx="390">
                  <c:v>43856</c:v>
                </c:pt>
                <c:pt idx="391">
                  <c:v>43856</c:v>
                </c:pt>
                <c:pt idx="392">
                  <c:v>43856</c:v>
                </c:pt>
                <c:pt idx="393">
                  <c:v>43856</c:v>
                </c:pt>
                <c:pt idx="394">
                  <c:v>43856</c:v>
                </c:pt>
                <c:pt idx="395">
                  <c:v>43856</c:v>
                </c:pt>
                <c:pt idx="396">
                  <c:v>43856</c:v>
                </c:pt>
                <c:pt idx="397">
                  <c:v>43856</c:v>
                </c:pt>
                <c:pt idx="398">
                  <c:v>43856</c:v>
                </c:pt>
                <c:pt idx="399">
                  <c:v>43856</c:v>
                </c:pt>
                <c:pt idx="400">
                  <c:v>43856</c:v>
                </c:pt>
                <c:pt idx="401">
                  <c:v>43856</c:v>
                </c:pt>
                <c:pt idx="402">
                  <c:v>43856</c:v>
                </c:pt>
                <c:pt idx="403">
                  <c:v>43856</c:v>
                </c:pt>
                <c:pt idx="404">
                  <c:v>43856</c:v>
                </c:pt>
                <c:pt idx="405">
                  <c:v>43856</c:v>
                </c:pt>
                <c:pt idx="406">
                  <c:v>43856</c:v>
                </c:pt>
                <c:pt idx="407">
                  <c:v>43856</c:v>
                </c:pt>
                <c:pt idx="408">
                  <c:v>43856</c:v>
                </c:pt>
                <c:pt idx="409">
                  <c:v>43856</c:v>
                </c:pt>
                <c:pt idx="410">
                  <c:v>43856</c:v>
                </c:pt>
                <c:pt idx="411">
                  <c:v>43856</c:v>
                </c:pt>
                <c:pt idx="412">
                  <c:v>43856</c:v>
                </c:pt>
                <c:pt idx="413">
                  <c:v>43856</c:v>
                </c:pt>
                <c:pt idx="414">
                  <c:v>43856</c:v>
                </c:pt>
                <c:pt idx="415">
                  <c:v>43856</c:v>
                </c:pt>
                <c:pt idx="416">
                  <c:v>43856</c:v>
                </c:pt>
                <c:pt idx="417">
                  <c:v>43856</c:v>
                </c:pt>
                <c:pt idx="418">
                  <c:v>43856</c:v>
                </c:pt>
                <c:pt idx="419">
                  <c:v>43856</c:v>
                </c:pt>
                <c:pt idx="420">
                  <c:v>43856</c:v>
                </c:pt>
                <c:pt idx="421">
                  <c:v>43856</c:v>
                </c:pt>
                <c:pt idx="422">
                  <c:v>43856</c:v>
                </c:pt>
                <c:pt idx="423">
                  <c:v>43856</c:v>
                </c:pt>
                <c:pt idx="424">
                  <c:v>43856</c:v>
                </c:pt>
                <c:pt idx="425">
                  <c:v>43856</c:v>
                </c:pt>
                <c:pt idx="426">
                  <c:v>43856</c:v>
                </c:pt>
                <c:pt idx="427">
                  <c:v>43856</c:v>
                </c:pt>
                <c:pt idx="428">
                  <c:v>43856</c:v>
                </c:pt>
                <c:pt idx="429">
                  <c:v>43856</c:v>
                </c:pt>
                <c:pt idx="430">
                  <c:v>43856</c:v>
                </c:pt>
                <c:pt idx="431">
                  <c:v>43856</c:v>
                </c:pt>
                <c:pt idx="432">
                  <c:v>43856</c:v>
                </c:pt>
                <c:pt idx="433">
                  <c:v>43856</c:v>
                </c:pt>
                <c:pt idx="434">
                  <c:v>43856</c:v>
                </c:pt>
                <c:pt idx="435">
                  <c:v>43856</c:v>
                </c:pt>
                <c:pt idx="436">
                  <c:v>43856</c:v>
                </c:pt>
                <c:pt idx="437">
                  <c:v>43856</c:v>
                </c:pt>
                <c:pt idx="438">
                  <c:v>43856</c:v>
                </c:pt>
                <c:pt idx="439">
                  <c:v>43856</c:v>
                </c:pt>
                <c:pt idx="440">
                  <c:v>43856</c:v>
                </c:pt>
                <c:pt idx="441">
                  <c:v>43856</c:v>
                </c:pt>
                <c:pt idx="442">
                  <c:v>43856</c:v>
                </c:pt>
                <c:pt idx="443">
                  <c:v>43856</c:v>
                </c:pt>
                <c:pt idx="444">
                  <c:v>43856</c:v>
                </c:pt>
                <c:pt idx="445">
                  <c:v>43856</c:v>
                </c:pt>
                <c:pt idx="446">
                  <c:v>43856</c:v>
                </c:pt>
                <c:pt idx="447">
                  <c:v>43856</c:v>
                </c:pt>
                <c:pt idx="448">
                  <c:v>43856</c:v>
                </c:pt>
                <c:pt idx="449">
                  <c:v>43856</c:v>
                </c:pt>
                <c:pt idx="450">
                  <c:v>43856</c:v>
                </c:pt>
                <c:pt idx="451">
                  <c:v>43856</c:v>
                </c:pt>
                <c:pt idx="452">
                  <c:v>43856</c:v>
                </c:pt>
                <c:pt idx="453">
                  <c:v>43856</c:v>
                </c:pt>
                <c:pt idx="454">
                  <c:v>43856</c:v>
                </c:pt>
                <c:pt idx="455">
                  <c:v>43856</c:v>
                </c:pt>
                <c:pt idx="456">
                  <c:v>43856</c:v>
                </c:pt>
                <c:pt idx="457">
                  <c:v>43856</c:v>
                </c:pt>
                <c:pt idx="458">
                  <c:v>43856</c:v>
                </c:pt>
                <c:pt idx="459">
                  <c:v>43856</c:v>
                </c:pt>
                <c:pt idx="460">
                  <c:v>43856</c:v>
                </c:pt>
                <c:pt idx="461">
                  <c:v>43856</c:v>
                </c:pt>
                <c:pt idx="462">
                  <c:v>43856</c:v>
                </c:pt>
                <c:pt idx="463">
                  <c:v>43856</c:v>
                </c:pt>
                <c:pt idx="464">
                  <c:v>43856</c:v>
                </c:pt>
                <c:pt idx="465">
                  <c:v>43856</c:v>
                </c:pt>
                <c:pt idx="466">
                  <c:v>43856</c:v>
                </c:pt>
                <c:pt idx="467">
                  <c:v>43856</c:v>
                </c:pt>
                <c:pt idx="468">
                  <c:v>43856</c:v>
                </c:pt>
                <c:pt idx="469">
                  <c:v>43856</c:v>
                </c:pt>
                <c:pt idx="470">
                  <c:v>43856</c:v>
                </c:pt>
                <c:pt idx="471">
                  <c:v>43856</c:v>
                </c:pt>
                <c:pt idx="472">
                  <c:v>43856</c:v>
                </c:pt>
                <c:pt idx="473">
                  <c:v>43856</c:v>
                </c:pt>
                <c:pt idx="474">
                  <c:v>43856</c:v>
                </c:pt>
                <c:pt idx="475">
                  <c:v>43856</c:v>
                </c:pt>
                <c:pt idx="476">
                  <c:v>43856</c:v>
                </c:pt>
                <c:pt idx="477">
                  <c:v>43856</c:v>
                </c:pt>
                <c:pt idx="478">
                  <c:v>43856</c:v>
                </c:pt>
                <c:pt idx="479">
                  <c:v>43856</c:v>
                </c:pt>
                <c:pt idx="480">
                  <c:v>43856</c:v>
                </c:pt>
                <c:pt idx="481">
                  <c:v>43856</c:v>
                </c:pt>
                <c:pt idx="482">
                  <c:v>43856</c:v>
                </c:pt>
                <c:pt idx="483">
                  <c:v>43856</c:v>
                </c:pt>
                <c:pt idx="484">
                  <c:v>43856</c:v>
                </c:pt>
                <c:pt idx="485">
                  <c:v>43856</c:v>
                </c:pt>
                <c:pt idx="486">
                  <c:v>43856</c:v>
                </c:pt>
                <c:pt idx="487">
                  <c:v>43856</c:v>
                </c:pt>
                <c:pt idx="488">
                  <c:v>43856</c:v>
                </c:pt>
                <c:pt idx="489">
                  <c:v>43856</c:v>
                </c:pt>
                <c:pt idx="490">
                  <c:v>43856</c:v>
                </c:pt>
                <c:pt idx="491">
                  <c:v>43856</c:v>
                </c:pt>
                <c:pt idx="492">
                  <c:v>43856</c:v>
                </c:pt>
                <c:pt idx="493">
                  <c:v>43856</c:v>
                </c:pt>
                <c:pt idx="494">
                  <c:v>43856</c:v>
                </c:pt>
                <c:pt idx="495">
                  <c:v>43856</c:v>
                </c:pt>
                <c:pt idx="496">
                  <c:v>43856</c:v>
                </c:pt>
                <c:pt idx="497">
                  <c:v>43856</c:v>
                </c:pt>
                <c:pt idx="498">
                  <c:v>43856</c:v>
                </c:pt>
                <c:pt idx="499">
                  <c:v>43856</c:v>
                </c:pt>
                <c:pt idx="500">
                  <c:v>43856</c:v>
                </c:pt>
                <c:pt idx="501">
                  <c:v>43856</c:v>
                </c:pt>
                <c:pt idx="502">
                  <c:v>43856</c:v>
                </c:pt>
                <c:pt idx="503">
                  <c:v>43856</c:v>
                </c:pt>
                <c:pt idx="504">
                  <c:v>43856</c:v>
                </c:pt>
                <c:pt idx="505">
                  <c:v>43856</c:v>
                </c:pt>
                <c:pt idx="506">
                  <c:v>43856</c:v>
                </c:pt>
                <c:pt idx="507">
                  <c:v>43856</c:v>
                </c:pt>
                <c:pt idx="508">
                  <c:v>43856</c:v>
                </c:pt>
                <c:pt idx="509">
                  <c:v>43856</c:v>
                </c:pt>
                <c:pt idx="510">
                  <c:v>43856</c:v>
                </c:pt>
                <c:pt idx="511">
                  <c:v>43856</c:v>
                </c:pt>
                <c:pt idx="512">
                  <c:v>43856</c:v>
                </c:pt>
                <c:pt idx="513">
                  <c:v>43856</c:v>
                </c:pt>
                <c:pt idx="514">
                  <c:v>43856</c:v>
                </c:pt>
                <c:pt idx="515">
                  <c:v>43856</c:v>
                </c:pt>
                <c:pt idx="516">
                  <c:v>43856</c:v>
                </c:pt>
                <c:pt idx="517">
                  <c:v>43856</c:v>
                </c:pt>
                <c:pt idx="518">
                  <c:v>43856</c:v>
                </c:pt>
                <c:pt idx="519">
                  <c:v>43856</c:v>
                </c:pt>
                <c:pt idx="520">
                  <c:v>43856</c:v>
                </c:pt>
                <c:pt idx="521">
                  <c:v>43856</c:v>
                </c:pt>
                <c:pt idx="522">
                  <c:v>43856</c:v>
                </c:pt>
                <c:pt idx="523">
                  <c:v>43856</c:v>
                </c:pt>
                <c:pt idx="524">
                  <c:v>43856</c:v>
                </c:pt>
                <c:pt idx="525">
                  <c:v>43856</c:v>
                </c:pt>
                <c:pt idx="526">
                  <c:v>43856</c:v>
                </c:pt>
                <c:pt idx="527">
                  <c:v>43856</c:v>
                </c:pt>
                <c:pt idx="528">
                  <c:v>43856</c:v>
                </c:pt>
                <c:pt idx="529">
                  <c:v>43856</c:v>
                </c:pt>
                <c:pt idx="530">
                  <c:v>43856</c:v>
                </c:pt>
                <c:pt idx="531">
                  <c:v>43856</c:v>
                </c:pt>
                <c:pt idx="532">
                  <c:v>43856</c:v>
                </c:pt>
                <c:pt idx="533">
                  <c:v>43856</c:v>
                </c:pt>
                <c:pt idx="534">
                  <c:v>43856</c:v>
                </c:pt>
                <c:pt idx="535">
                  <c:v>43856</c:v>
                </c:pt>
                <c:pt idx="536">
                  <c:v>43856</c:v>
                </c:pt>
                <c:pt idx="537">
                  <c:v>43856</c:v>
                </c:pt>
                <c:pt idx="538">
                  <c:v>43856</c:v>
                </c:pt>
                <c:pt idx="539">
                  <c:v>43856</c:v>
                </c:pt>
                <c:pt idx="540">
                  <c:v>43856</c:v>
                </c:pt>
                <c:pt idx="541">
                  <c:v>43856</c:v>
                </c:pt>
                <c:pt idx="542">
                  <c:v>43856</c:v>
                </c:pt>
                <c:pt idx="543">
                  <c:v>43856</c:v>
                </c:pt>
                <c:pt idx="544">
                  <c:v>43856</c:v>
                </c:pt>
                <c:pt idx="545">
                  <c:v>43856</c:v>
                </c:pt>
                <c:pt idx="546">
                  <c:v>43856</c:v>
                </c:pt>
                <c:pt idx="547">
                  <c:v>43856</c:v>
                </c:pt>
                <c:pt idx="548">
                  <c:v>43856</c:v>
                </c:pt>
                <c:pt idx="549">
                  <c:v>43856</c:v>
                </c:pt>
                <c:pt idx="550">
                  <c:v>43856</c:v>
                </c:pt>
                <c:pt idx="551">
                  <c:v>43856</c:v>
                </c:pt>
                <c:pt idx="552">
                  <c:v>43856</c:v>
                </c:pt>
                <c:pt idx="553">
                  <c:v>43856</c:v>
                </c:pt>
                <c:pt idx="554">
                  <c:v>43856</c:v>
                </c:pt>
                <c:pt idx="555">
                  <c:v>43856</c:v>
                </c:pt>
                <c:pt idx="556">
                  <c:v>43856</c:v>
                </c:pt>
                <c:pt idx="557">
                  <c:v>43856</c:v>
                </c:pt>
                <c:pt idx="558">
                  <c:v>43856</c:v>
                </c:pt>
                <c:pt idx="559">
                  <c:v>43856</c:v>
                </c:pt>
                <c:pt idx="560">
                  <c:v>43856</c:v>
                </c:pt>
                <c:pt idx="561">
                  <c:v>43856</c:v>
                </c:pt>
                <c:pt idx="562">
                  <c:v>43856</c:v>
                </c:pt>
                <c:pt idx="563">
                  <c:v>43856</c:v>
                </c:pt>
                <c:pt idx="564">
                  <c:v>43856</c:v>
                </c:pt>
                <c:pt idx="565">
                  <c:v>43856</c:v>
                </c:pt>
                <c:pt idx="566">
                  <c:v>43856</c:v>
                </c:pt>
                <c:pt idx="567">
                  <c:v>43856</c:v>
                </c:pt>
                <c:pt idx="568">
                  <c:v>43856</c:v>
                </c:pt>
                <c:pt idx="569">
                  <c:v>43856</c:v>
                </c:pt>
                <c:pt idx="570">
                  <c:v>43856</c:v>
                </c:pt>
                <c:pt idx="571">
                  <c:v>43856</c:v>
                </c:pt>
                <c:pt idx="572">
                  <c:v>43856</c:v>
                </c:pt>
                <c:pt idx="573">
                  <c:v>43856</c:v>
                </c:pt>
                <c:pt idx="574">
                  <c:v>43856</c:v>
                </c:pt>
                <c:pt idx="575">
                  <c:v>43856</c:v>
                </c:pt>
                <c:pt idx="576">
                  <c:v>43856</c:v>
                </c:pt>
                <c:pt idx="577">
                  <c:v>43856</c:v>
                </c:pt>
                <c:pt idx="578">
                  <c:v>43856</c:v>
                </c:pt>
                <c:pt idx="579">
                  <c:v>43856</c:v>
                </c:pt>
                <c:pt idx="580">
                  <c:v>43856</c:v>
                </c:pt>
                <c:pt idx="581">
                  <c:v>43856</c:v>
                </c:pt>
                <c:pt idx="582">
                  <c:v>43856</c:v>
                </c:pt>
                <c:pt idx="583">
                  <c:v>43856</c:v>
                </c:pt>
                <c:pt idx="584">
                  <c:v>43856</c:v>
                </c:pt>
                <c:pt idx="585">
                  <c:v>43856</c:v>
                </c:pt>
                <c:pt idx="586">
                  <c:v>43856</c:v>
                </c:pt>
                <c:pt idx="587">
                  <c:v>43856</c:v>
                </c:pt>
                <c:pt idx="588">
                  <c:v>43856</c:v>
                </c:pt>
                <c:pt idx="589">
                  <c:v>43856</c:v>
                </c:pt>
                <c:pt idx="590">
                  <c:v>43856</c:v>
                </c:pt>
                <c:pt idx="591">
                  <c:v>43856</c:v>
                </c:pt>
                <c:pt idx="592">
                  <c:v>43856</c:v>
                </c:pt>
                <c:pt idx="593">
                  <c:v>43856</c:v>
                </c:pt>
                <c:pt idx="594">
                  <c:v>43856</c:v>
                </c:pt>
                <c:pt idx="595">
                  <c:v>43856</c:v>
                </c:pt>
                <c:pt idx="596">
                  <c:v>43856</c:v>
                </c:pt>
                <c:pt idx="597">
                  <c:v>43856</c:v>
                </c:pt>
                <c:pt idx="598">
                  <c:v>43856</c:v>
                </c:pt>
                <c:pt idx="599">
                  <c:v>43856</c:v>
                </c:pt>
                <c:pt idx="600">
                  <c:v>43856</c:v>
                </c:pt>
                <c:pt idx="601">
                  <c:v>43856</c:v>
                </c:pt>
                <c:pt idx="602">
                  <c:v>43856</c:v>
                </c:pt>
                <c:pt idx="603">
                  <c:v>43856</c:v>
                </c:pt>
                <c:pt idx="604">
                  <c:v>43856</c:v>
                </c:pt>
                <c:pt idx="605">
                  <c:v>43856</c:v>
                </c:pt>
                <c:pt idx="606">
                  <c:v>43856</c:v>
                </c:pt>
                <c:pt idx="607">
                  <c:v>43856</c:v>
                </c:pt>
                <c:pt idx="608">
                  <c:v>43856</c:v>
                </c:pt>
                <c:pt idx="609">
                  <c:v>43856</c:v>
                </c:pt>
                <c:pt idx="610">
                  <c:v>43856</c:v>
                </c:pt>
                <c:pt idx="611">
                  <c:v>43856</c:v>
                </c:pt>
                <c:pt idx="612">
                  <c:v>43856</c:v>
                </c:pt>
                <c:pt idx="613">
                  <c:v>43856</c:v>
                </c:pt>
                <c:pt idx="614">
                  <c:v>43856</c:v>
                </c:pt>
                <c:pt idx="615">
                  <c:v>43856</c:v>
                </c:pt>
                <c:pt idx="616">
                  <c:v>43856</c:v>
                </c:pt>
                <c:pt idx="617">
                  <c:v>43856</c:v>
                </c:pt>
                <c:pt idx="618">
                  <c:v>43856</c:v>
                </c:pt>
                <c:pt idx="619">
                  <c:v>43856</c:v>
                </c:pt>
                <c:pt idx="620">
                  <c:v>43856</c:v>
                </c:pt>
                <c:pt idx="621">
                  <c:v>43856</c:v>
                </c:pt>
                <c:pt idx="622">
                  <c:v>43856</c:v>
                </c:pt>
                <c:pt idx="623">
                  <c:v>43856</c:v>
                </c:pt>
                <c:pt idx="624">
                  <c:v>43856</c:v>
                </c:pt>
                <c:pt idx="625">
                  <c:v>43856</c:v>
                </c:pt>
                <c:pt idx="626">
                  <c:v>43856</c:v>
                </c:pt>
                <c:pt idx="627">
                  <c:v>43856</c:v>
                </c:pt>
                <c:pt idx="628">
                  <c:v>43856</c:v>
                </c:pt>
                <c:pt idx="629">
                  <c:v>43856</c:v>
                </c:pt>
                <c:pt idx="630">
                  <c:v>43856</c:v>
                </c:pt>
                <c:pt idx="631">
                  <c:v>43856</c:v>
                </c:pt>
                <c:pt idx="632">
                  <c:v>43856</c:v>
                </c:pt>
                <c:pt idx="633">
                  <c:v>43856</c:v>
                </c:pt>
                <c:pt idx="634">
                  <c:v>43856</c:v>
                </c:pt>
                <c:pt idx="635">
                  <c:v>43856</c:v>
                </c:pt>
                <c:pt idx="636">
                  <c:v>43856</c:v>
                </c:pt>
                <c:pt idx="637">
                  <c:v>43856</c:v>
                </c:pt>
                <c:pt idx="638">
                  <c:v>43856</c:v>
                </c:pt>
                <c:pt idx="639">
                  <c:v>43856</c:v>
                </c:pt>
                <c:pt idx="640">
                  <c:v>43856</c:v>
                </c:pt>
                <c:pt idx="641">
                  <c:v>43856</c:v>
                </c:pt>
                <c:pt idx="642">
                  <c:v>43856</c:v>
                </c:pt>
                <c:pt idx="643">
                  <c:v>43856</c:v>
                </c:pt>
                <c:pt idx="644">
                  <c:v>43856</c:v>
                </c:pt>
                <c:pt idx="645">
                  <c:v>43856</c:v>
                </c:pt>
                <c:pt idx="646">
                  <c:v>43856</c:v>
                </c:pt>
                <c:pt idx="647">
                  <c:v>43856</c:v>
                </c:pt>
                <c:pt idx="648">
                  <c:v>43856</c:v>
                </c:pt>
                <c:pt idx="649">
                  <c:v>43856</c:v>
                </c:pt>
                <c:pt idx="650">
                  <c:v>43856</c:v>
                </c:pt>
                <c:pt idx="651">
                  <c:v>43856</c:v>
                </c:pt>
                <c:pt idx="652">
                  <c:v>43856</c:v>
                </c:pt>
                <c:pt idx="653">
                  <c:v>43856</c:v>
                </c:pt>
                <c:pt idx="654">
                  <c:v>43856</c:v>
                </c:pt>
                <c:pt idx="655">
                  <c:v>43856</c:v>
                </c:pt>
                <c:pt idx="656">
                  <c:v>43856</c:v>
                </c:pt>
                <c:pt idx="657">
                  <c:v>43856</c:v>
                </c:pt>
                <c:pt idx="658">
                  <c:v>43856</c:v>
                </c:pt>
                <c:pt idx="659">
                  <c:v>43856</c:v>
                </c:pt>
                <c:pt idx="660">
                  <c:v>43856</c:v>
                </c:pt>
                <c:pt idx="661">
                  <c:v>43856</c:v>
                </c:pt>
                <c:pt idx="662">
                  <c:v>43856</c:v>
                </c:pt>
                <c:pt idx="663">
                  <c:v>43856</c:v>
                </c:pt>
                <c:pt idx="664">
                  <c:v>43856</c:v>
                </c:pt>
                <c:pt idx="665">
                  <c:v>43856</c:v>
                </c:pt>
                <c:pt idx="666">
                  <c:v>43856</c:v>
                </c:pt>
                <c:pt idx="667">
                  <c:v>43856</c:v>
                </c:pt>
                <c:pt idx="668">
                  <c:v>43856</c:v>
                </c:pt>
                <c:pt idx="669">
                  <c:v>43856</c:v>
                </c:pt>
                <c:pt idx="670">
                  <c:v>43856</c:v>
                </c:pt>
                <c:pt idx="671">
                  <c:v>43856</c:v>
                </c:pt>
                <c:pt idx="672">
                  <c:v>43856</c:v>
                </c:pt>
                <c:pt idx="673">
                  <c:v>43856</c:v>
                </c:pt>
                <c:pt idx="674">
                  <c:v>43856</c:v>
                </c:pt>
                <c:pt idx="675">
                  <c:v>43856</c:v>
                </c:pt>
                <c:pt idx="676">
                  <c:v>43856</c:v>
                </c:pt>
                <c:pt idx="677">
                  <c:v>43856</c:v>
                </c:pt>
                <c:pt idx="678">
                  <c:v>43856</c:v>
                </c:pt>
                <c:pt idx="679">
                  <c:v>43856</c:v>
                </c:pt>
                <c:pt idx="680">
                  <c:v>43856</c:v>
                </c:pt>
                <c:pt idx="681">
                  <c:v>43856</c:v>
                </c:pt>
                <c:pt idx="682">
                  <c:v>43856</c:v>
                </c:pt>
                <c:pt idx="683">
                  <c:v>43856</c:v>
                </c:pt>
                <c:pt idx="684">
                  <c:v>43856</c:v>
                </c:pt>
                <c:pt idx="685">
                  <c:v>43856</c:v>
                </c:pt>
                <c:pt idx="686">
                  <c:v>43856</c:v>
                </c:pt>
                <c:pt idx="687">
                  <c:v>43856</c:v>
                </c:pt>
                <c:pt idx="688">
                  <c:v>43856</c:v>
                </c:pt>
                <c:pt idx="689">
                  <c:v>43856</c:v>
                </c:pt>
                <c:pt idx="690">
                  <c:v>43856</c:v>
                </c:pt>
                <c:pt idx="691">
                  <c:v>43856</c:v>
                </c:pt>
                <c:pt idx="692">
                  <c:v>43856</c:v>
                </c:pt>
                <c:pt idx="693">
                  <c:v>43856</c:v>
                </c:pt>
                <c:pt idx="694">
                  <c:v>43856</c:v>
                </c:pt>
                <c:pt idx="695">
                  <c:v>43856</c:v>
                </c:pt>
                <c:pt idx="696">
                  <c:v>43856</c:v>
                </c:pt>
                <c:pt idx="697">
                  <c:v>43856</c:v>
                </c:pt>
                <c:pt idx="698">
                  <c:v>43856</c:v>
                </c:pt>
                <c:pt idx="699">
                  <c:v>43856</c:v>
                </c:pt>
                <c:pt idx="700">
                  <c:v>43856</c:v>
                </c:pt>
                <c:pt idx="701">
                  <c:v>43856</c:v>
                </c:pt>
                <c:pt idx="702">
                  <c:v>43856</c:v>
                </c:pt>
                <c:pt idx="703">
                  <c:v>43856</c:v>
                </c:pt>
                <c:pt idx="704">
                  <c:v>43856</c:v>
                </c:pt>
                <c:pt idx="705">
                  <c:v>43856</c:v>
                </c:pt>
                <c:pt idx="706">
                  <c:v>43856</c:v>
                </c:pt>
                <c:pt idx="707">
                  <c:v>43856</c:v>
                </c:pt>
                <c:pt idx="708">
                  <c:v>43856</c:v>
                </c:pt>
                <c:pt idx="709">
                  <c:v>43856</c:v>
                </c:pt>
                <c:pt idx="710">
                  <c:v>43856</c:v>
                </c:pt>
                <c:pt idx="711">
                  <c:v>43856</c:v>
                </c:pt>
                <c:pt idx="712">
                  <c:v>43856</c:v>
                </c:pt>
                <c:pt idx="713">
                  <c:v>43856</c:v>
                </c:pt>
                <c:pt idx="714">
                  <c:v>43856</c:v>
                </c:pt>
                <c:pt idx="715">
                  <c:v>43856</c:v>
                </c:pt>
                <c:pt idx="716">
                  <c:v>43856</c:v>
                </c:pt>
                <c:pt idx="717">
                  <c:v>43856</c:v>
                </c:pt>
                <c:pt idx="718">
                  <c:v>43856</c:v>
                </c:pt>
                <c:pt idx="719">
                  <c:v>43856</c:v>
                </c:pt>
                <c:pt idx="720">
                  <c:v>43856</c:v>
                </c:pt>
                <c:pt idx="721">
                  <c:v>43856</c:v>
                </c:pt>
                <c:pt idx="722">
                  <c:v>43856</c:v>
                </c:pt>
                <c:pt idx="723">
                  <c:v>43856</c:v>
                </c:pt>
                <c:pt idx="724">
                  <c:v>43856</c:v>
                </c:pt>
                <c:pt idx="725">
                  <c:v>43856</c:v>
                </c:pt>
                <c:pt idx="726">
                  <c:v>43856</c:v>
                </c:pt>
                <c:pt idx="727">
                  <c:v>43856</c:v>
                </c:pt>
                <c:pt idx="728">
                  <c:v>43856</c:v>
                </c:pt>
                <c:pt idx="729">
                  <c:v>43856</c:v>
                </c:pt>
                <c:pt idx="730">
                  <c:v>43856</c:v>
                </c:pt>
                <c:pt idx="731">
                  <c:v>43856</c:v>
                </c:pt>
                <c:pt idx="732">
                  <c:v>43856</c:v>
                </c:pt>
                <c:pt idx="733">
                  <c:v>43856</c:v>
                </c:pt>
                <c:pt idx="734">
                  <c:v>43856</c:v>
                </c:pt>
                <c:pt idx="735">
                  <c:v>43856</c:v>
                </c:pt>
                <c:pt idx="736">
                  <c:v>43856</c:v>
                </c:pt>
                <c:pt idx="737">
                  <c:v>43856</c:v>
                </c:pt>
                <c:pt idx="738">
                  <c:v>43856</c:v>
                </c:pt>
                <c:pt idx="739">
                  <c:v>43856</c:v>
                </c:pt>
                <c:pt idx="740">
                  <c:v>43856</c:v>
                </c:pt>
                <c:pt idx="741">
                  <c:v>43856</c:v>
                </c:pt>
                <c:pt idx="742">
                  <c:v>43856</c:v>
                </c:pt>
                <c:pt idx="743">
                  <c:v>43856</c:v>
                </c:pt>
                <c:pt idx="744">
                  <c:v>43856</c:v>
                </c:pt>
                <c:pt idx="745">
                  <c:v>43856</c:v>
                </c:pt>
                <c:pt idx="746">
                  <c:v>43856</c:v>
                </c:pt>
                <c:pt idx="747">
                  <c:v>43856</c:v>
                </c:pt>
                <c:pt idx="748">
                  <c:v>43856</c:v>
                </c:pt>
                <c:pt idx="749">
                  <c:v>43856</c:v>
                </c:pt>
                <c:pt idx="750">
                  <c:v>43856</c:v>
                </c:pt>
                <c:pt idx="751">
                  <c:v>43856</c:v>
                </c:pt>
                <c:pt idx="752">
                  <c:v>43856</c:v>
                </c:pt>
                <c:pt idx="753">
                  <c:v>43856</c:v>
                </c:pt>
                <c:pt idx="754">
                  <c:v>43856</c:v>
                </c:pt>
                <c:pt idx="755">
                  <c:v>43856</c:v>
                </c:pt>
                <c:pt idx="756">
                  <c:v>43856</c:v>
                </c:pt>
                <c:pt idx="757">
                  <c:v>43856</c:v>
                </c:pt>
                <c:pt idx="758">
                  <c:v>43856</c:v>
                </c:pt>
                <c:pt idx="759">
                  <c:v>43856</c:v>
                </c:pt>
                <c:pt idx="760">
                  <c:v>43856</c:v>
                </c:pt>
                <c:pt idx="761">
                  <c:v>43856</c:v>
                </c:pt>
                <c:pt idx="762">
                  <c:v>43856</c:v>
                </c:pt>
                <c:pt idx="763">
                  <c:v>43856</c:v>
                </c:pt>
                <c:pt idx="764">
                  <c:v>43856</c:v>
                </c:pt>
                <c:pt idx="765">
                  <c:v>43856</c:v>
                </c:pt>
                <c:pt idx="766">
                  <c:v>43856</c:v>
                </c:pt>
                <c:pt idx="767">
                  <c:v>43856</c:v>
                </c:pt>
                <c:pt idx="768">
                  <c:v>43856</c:v>
                </c:pt>
                <c:pt idx="769">
                  <c:v>43856</c:v>
                </c:pt>
                <c:pt idx="770">
                  <c:v>43856</c:v>
                </c:pt>
                <c:pt idx="771">
                  <c:v>43856</c:v>
                </c:pt>
                <c:pt idx="772">
                  <c:v>43856</c:v>
                </c:pt>
                <c:pt idx="773">
                  <c:v>43856</c:v>
                </c:pt>
                <c:pt idx="774">
                  <c:v>43856</c:v>
                </c:pt>
                <c:pt idx="775">
                  <c:v>43856</c:v>
                </c:pt>
                <c:pt idx="776">
                  <c:v>43856</c:v>
                </c:pt>
                <c:pt idx="777">
                  <c:v>43856</c:v>
                </c:pt>
                <c:pt idx="778">
                  <c:v>43856</c:v>
                </c:pt>
                <c:pt idx="779">
                  <c:v>43856</c:v>
                </c:pt>
                <c:pt idx="780">
                  <c:v>43856</c:v>
                </c:pt>
                <c:pt idx="781">
                  <c:v>43856</c:v>
                </c:pt>
                <c:pt idx="782">
                  <c:v>43856</c:v>
                </c:pt>
                <c:pt idx="783">
                  <c:v>43856</c:v>
                </c:pt>
                <c:pt idx="784">
                  <c:v>43856</c:v>
                </c:pt>
                <c:pt idx="785">
                  <c:v>43856</c:v>
                </c:pt>
                <c:pt idx="786">
                  <c:v>43856</c:v>
                </c:pt>
                <c:pt idx="787">
                  <c:v>43856</c:v>
                </c:pt>
                <c:pt idx="788">
                  <c:v>43856</c:v>
                </c:pt>
                <c:pt idx="789">
                  <c:v>43856</c:v>
                </c:pt>
                <c:pt idx="790">
                  <c:v>43856</c:v>
                </c:pt>
                <c:pt idx="791">
                  <c:v>43856</c:v>
                </c:pt>
                <c:pt idx="792">
                  <c:v>43856</c:v>
                </c:pt>
                <c:pt idx="793">
                  <c:v>43856</c:v>
                </c:pt>
                <c:pt idx="794">
                  <c:v>43856</c:v>
                </c:pt>
                <c:pt idx="795">
                  <c:v>43856</c:v>
                </c:pt>
                <c:pt idx="796">
                  <c:v>43856</c:v>
                </c:pt>
                <c:pt idx="797">
                  <c:v>43856</c:v>
                </c:pt>
                <c:pt idx="798">
                  <c:v>43856</c:v>
                </c:pt>
                <c:pt idx="799">
                  <c:v>43856</c:v>
                </c:pt>
                <c:pt idx="800">
                  <c:v>43856</c:v>
                </c:pt>
                <c:pt idx="801">
                  <c:v>43856</c:v>
                </c:pt>
                <c:pt idx="802">
                  <c:v>43856</c:v>
                </c:pt>
                <c:pt idx="803">
                  <c:v>43856</c:v>
                </c:pt>
                <c:pt idx="804">
                  <c:v>43856</c:v>
                </c:pt>
                <c:pt idx="805">
                  <c:v>43856</c:v>
                </c:pt>
                <c:pt idx="806">
                  <c:v>43856</c:v>
                </c:pt>
                <c:pt idx="807">
                  <c:v>43856</c:v>
                </c:pt>
                <c:pt idx="808">
                  <c:v>43856</c:v>
                </c:pt>
                <c:pt idx="809">
                  <c:v>43856</c:v>
                </c:pt>
                <c:pt idx="810">
                  <c:v>43856</c:v>
                </c:pt>
                <c:pt idx="811">
                  <c:v>43856</c:v>
                </c:pt>
                <c:pt idx="812">
                  <c:v>43856</c:v>
                </c:pt>
                <c:pt idx="813">
                  <c:v>43856</c:v>
                </c:pt>
                <c:pt idx="814">
                  <c:v>43856</c:v>
                </c:pt>
                <c:pt idx="815">
                  <c:v>43856</c:v>
                </c:pt>
                <c:pt idx="816">
                  <c:v>43856</c:v>
                </c:pt>
                <c:pt idx="817">
                  <c:v>43856</c:v>
                </c:pt>
                <c:pt idx="818">
                  <c:v>43856</c:v>
                </c:pt>
                <c:pt idx="819">
                  <c:v>43856</c:v>
                </c:pt>
                <c:pt idx="820">
                  <c:v>43856</c:v>
                </c:pt>
                <c:pt idx="821">
                  <c:v>43856</c:v>
                </c:pt>
                <c:pt idx="822">
                  <c:v>43856</c:v>
                </c:pt>
                <c:pt idx="823">
                  <c:v>43856</c:v>
                </c:pt>
                <c:pt idx="824">
                  <c:v>43856</c:v>
                </c:pt>
                <c:pt idx="825">
                  <c:v>43856</c:v>
                </c:pt>
                <c:pt idx="826">
                  <c:v>43856</c:v>
                </c:pt>
                <c:pt idx="827">
                  <c:v>43856</c:v>
                </c:pt>
                <c:pt idx="828">
                  <c:v>43856</c:v>
                </c:pt>
                <c:pt idx="829">
                  <c:v>43856</c:v>
                </c:pt>
                <c:pt idx="830">
                  <c:v>43856</c:v>
                </c:pt>
                <c:pt idx="831">
                  <c:v>43856</c:v>
                </c:pt>
                <c:pt idx="832">
                  <c:v>43856</c:v>
                </c:pt>
                <c:pt idx="833">
                  <c:v>43856</c:v>
                </c:pt>
                <c:pt idx="834">
                  <c:v>43856</c:v>
                </c:pt>
                <c:pt idx="835">
                  <c:v>43856</c:v>
                </c:pt>
                <c:pt idx="836">
                  <c:v>43856</c:v>
                </c:pt>
                <c:pt idx="837">
                  <c:v>43856</c:v>
                </c:pt>
                <c:pt idx="838">
                  <c:v>43856</c:v>
                </c:pt>
                <c:pt idx="839">
                  <c:v>43856</c:v>
                </c:pt>
                <c:pt idx="840">
                  <c:v>43856</c:v>
                </c:pt>
                <c:pt idx="841">
                  <c:v>43856</c:v>
                </c:pt>
                <c:pt idx="842">
                  <c:v>43856</c:v>
                </c:pt>
                <c:pt idx="843">
                  <c:v>43856</c:v>
                </c:pt>
                <c:pt idx="844">
                  <c:v>43856</c:v>
                </c:pt>
                <c:pt idx="845">
                  <c:v>43856</c:v>
                </c:pt>
                <c:pt idx="846">
                  <c:v>43856</c:v>
                </c:pt>
                <c:pt idx="847">
                  <c:v>43856</c:v>
                </c:pt>
                <c:pt idx="848">
                  <c:v>43856</c:v>
                </c:pt>
                <c:pt idx="849">
                  <c:v>43856</c:v>
                </c:pt>
                <c:pt idx="850">
                  <c:v>43856</c:v>
                </c:pt>
                <c:pt idx="851">
                  <c:v>43856</c:v>
                </c:pt>
                <c:pt idx="852">
                  <c:v>43856</c:v>
                </c:pt>
                <c:pt idx="853">
                  <c:v>43856</c:v>
                </c:pt>
                <c:pt idx="854">
                  <c:v>43856</c:v>
                </c:pt>
                <c:pt idx="855">
                  <c:v>43856</c:v>
                </c:pt>
                <c:pt idx="856">
                  <c:v>43856</c:v>
                </c:pt>
                <c:pt idx="857">
                  <c:v>43856</c:v>
                </c:pt>
                <c:pt idx="858">
                  <c:v>43856</c:v>
                </c:pt>
                <c:pt idx="859">
                  <c:v>43856</c:v>
                </c:pt>
                <c:pt idx="860">
                  <c:v>43856</c:v>
                </c:pt>
                <c:pt idx="861">
                  <c:v>43856</c:v>
                </c:pt>
                <c:pt idx="862">
                  <c:v>43856</c:v>
                </c:pt>
                <c:pt idx="863">
                  <c:v>43856</c:v>
                </c:pt>
                <c:pt idx="864">
                  <c:v>43856</c:v>
                </c:pt>
                <c:pt idx="865">
                  <c:v>43856</c:v>
                </c:pt>
                <c:pt idx="866">
                  <c:v>43856</c:v>
                </c:pt>
                <c:pt idx="867">
                  <c:v>43856</c:v>
                </c:pt>
                <c:pt idx="868">
                  <c:v>43856</c:v>
                </c:pt>
                <c:pt idx="869">
                  <c:v>43856</c:v>
                </c:pt>
                <c:pt idx="870">
                  <c:v>43856</c:v>
                </c:pt>
                <c:pt idx="871">
                  <c:v>43856</c:v>
                </c:pt>
                <c:pt idx="872">
                  <c:v>43856</c:v>
                </c:pt>
                <c:pt idx="873">
                  <c:v>43856</c:v>
                </c:pt>
                <c:pt idx="874">
                  <c:v>43856</c:v>
                </c:pt>
                <c:pt idx="875">
                  <c:v>43856</c:v>
                </c:pt>
                <c:pt idx="876">
                  <c:v>43856</c:v>
                </c:pt>
                <c:pt idx="877">
                  <c:v>43856</c:v>
                </c:pt>
                <c:pt idx="878">
                  <c:v>43856</c:v>
                </c:pt>
                <c:pt idx="879">
                  <c:v>43856</c:v>
                </c:pt>
                <c:pt idx="880">
                  <c:v>43856</c:v>
                </c:pt>
                <c:pt idx="881">
                  <c:v>43856</c:v>
                </c:pt>
                <c:pt idx="882">
                  <c:v>43856</c:v>
                </c:pt>
                <c:pt idx="883">
                  <c:v>43856</c:v>
                </c:pt>
                <c:pt idx="884">
                  <c:v>43856</c:v>
                </c:pt>
                <c:pt idx="885">
                  <c:v>43856</c:v>
                </c:pt>
                <c:pt idx="886">
                  <c:v>43856</c:v>
                </c:pt>
                <c:pt idx="887">
                  <c:v>43856</c:v>
                </c:pt>
                <c:pt idx="888">
                  <c:v>43856</c:v>
                </c:pt>
                <c:pt idx="889">
                  <c:v>43856</c:v>
                </c:pt>
                <c:pt idx="890">
                  <c:v>43856</c:v>
                </c:pt>
                <c:pt idx="891">
                  <c:v>43856</c:v>
                </c:pt>
                <c:pt idx="892">
                  <c:v>43856</c:v>
                </c:pt>
                <c:pt idx="893">
                  <c:v>43856</c:v>
                </c:pt>
                <c:pt idx="894">
                  <c:v>43856</c:v>
                </c:pt>
                <c:pt idx="895">
                  <c:v>43856</c:v>
                </c:pt>
                <c:pt idx="896">
                  <c:v>43856</c:v>
                </c:pt>
                <c:pt idx="897">
                  <c:v>43856</c:v>
                </c:pt>
                <c:pt idx="898">
                  <c:v>43856</c:v>
                </c:pt>
                <c:pt idx="899">
                  <c:v>43856</c:v>
                </c:pt>
                <c:pt idx="900">
                  <c:v>43856</c:v>
                </c:pt>
                <c:pt idx="901">
                  <c:v>43856</c:v>
                </c:pt>
                <c:pt idx="902">
                  <c:v>43856</c:v>
                </c:pt>
                <c:pt idx="903">
                  <c:v>43856</c:v>
                </c:pt>
                <c:pt idx="904">
                  <c:v>43856</c:v>
                </c:pt>
                <c:pt idx="905">
                  <c:v>43856</c:v>
                </c:pt>
                <c:pt idx="906">
                  <c:v>43856</c:v>
                </c:pt>
                <c:pt idx="907">
                  <c:v>43856</c:v>
                </c:pt>
                <c:pt idx="908">
                  <c:v>43856</c:v>
                </c:pt>
                <c:pt idx="909">
                  <c:v>43856</c:v>
                </c:pt>
                <c:pt idx="910">
                  <c:v>43856</c:v>
                </c:pt>
                <c:pt idx="911">
                  <c:v>43856</c:v>
                </c:pt>
                <c:pt idx="912">
                  <c:v>43856</c:v>
                </c:pt>
                <c:pt idx="913">
                  <c:v>43856</c:v>
                </c:pt>
                <c:pt idx="914">
                  <c:v>43856</c:v>
                </c:pt>
                <c:pt idx="915">
                  <c:v>43856</c:v>
                </c:pt>
                <c:pt idx="916">
                  <c:v>43856</c:v>
                </c:pt>
                <c:pt idx="917">
                  <c:v>43856</c:v>
                </c:pt>
                <c:pt idx="918">
                  <c:v>43856</c:v>
                </c:pt>
                <c:pt idx="919">
                  <c:v>43856</c:v>
                </c:pt>
                <c:pt idx="920">
                  <c:v>43856</c:v>
                </c:pt>
                <c:pt idx="921">
                  <c:v>43856</c:v>
                </c:pt>
                <c:pt idx="922">
                  <c:v>43856</c:v>
                </c:pt>
                <c:pt idx="923">
                  <c:v>43856</c:v>
                </c:pt>
                <c:pt idx="924">
                  <c:v>43856</c:v>
                </c:pt>
                <c:pt idx="925">
                  <c:v>43856</c:v>
                </c:pt>
                <c:pt idx="926">
                  <c:v>43856</c:v>
                </c:pt>
                <c:pt idx="927">
                  <c:v>43856</c:v>
                </c:pt>
                <c:pt idx="928">
                  <c:v>43856</c:v>
                </c:pt>
                <c:pt idx="929">
                  <c:v>43856</c:v>
                </c:pt>
                <c:pt idx="930">
                  <c:v>43856</c:v>
                </c:pt>
                <c:pt idx="931">
                  <c:v>43856</c:v>
                </c:pt>
                <c:pt idx="932">
                  <c:v>43856</c:v>
                </c:pt>
                <c:pt idx="933">
                  <c:v>43856</c:v>
                </c:pt>
                <c:pt idx="934">
                  <c:v>43856</c:v>
                </c:pt>
                <c:pt idx="935">
                  <c:v>43856</c:v>
                </c:pt>
                <c:pt idx="936">
                  <c:v>43856</c:v>
                </c:pt>
                <c:pt idx="937">
                  <c:v>43856</c:v>
                </c:pt>
                <c:pt idx="938">
                  <c:v>43856</c:v>
                </c:pt>
                <c:pt idx="939">
                  <c:v>43856</c:v>
                </c:pt>
                <c:pt idx="940">
                  <c:v>43856</c:v>
                </c:pt>
                <c:pt idx="941">
                  <c:v>43856</c:v>
                </c:pt>
                <c:pt idx="942">
                  <c:v>43856</c:v>
                </c:pt>
                <c:pt idx="943">
                  <c:v>43856</c:v>
                </c:pt>
                <c:pt idx="944">
                  <c:v>43856</c:v>
                </c:pt>
                <c:pt idx="945">
                  <c:v>43856</c:v>
                </c:pt>
                <c:pt idx="946">
                  <c:v>43856</c:v>
                </c:pt>
                <c:pt idx="947">
                  <c:v>43856</c:v>
                </c:pt>
                <c:pt idx="948">
                  <c:v>43856</c:v>
                </c:pt>
                <c:pt idx="949">
                  <c:v>43856</c:v>
                </c:pt>
                <c:pt idx="950">
                  <c:v>43856</c:v>
                </c:pt>
                <c:pt idx="951">
                  <c:v>43856</c:v>
                </c:pt>
                <c:pt idx="952">
                  <c:v>43856</c:v>
                </c:pt>
                <c:pt idx="953">
                  <c:v>43856</c:v>
                </c:pt>
                <c:pt idx="954">
                  <c:v>43856</c:v>
                </c:pt>
                <c:pt idx="955">
                  <c:v>43856</c:v>
                </c:pt>
                <c:pt idx="956">
                  <c:v>43856</c:v>
                </c:pt>
                <c:pt idx="957">
                  <c:v>43856</c:v>
                </c:pt>
                <c:pt idx="958">
                  <c:v>43856</c:v>
                </c:pt>
                <c:pt idx="959">
                  <c:v>43856</c:v>
                </c:pt>
                <c:pt idx="960">
                  <c:v>43856</c:v>
                </c:pt>
                <c:pt idx="961">
                  <c:v>43856</c:v>
                </c:pt>
                <c:pt idx="962">
                  <c:v>43856</c:v>
                </c:pt>
                <c:pt idx="963">
                  <c:v>43856</c:v>
                </c:pt>
                <c:pt idx="964">
                  <c:v>43856</c:v>
                </c:pt>
                <c:pt idx="965">
                  <c:v>43856</c:v>
                </c:pt>
                <c:pt idx="966">
                  <c:v>43856</c:v>
                </c:pt>
                <c:pt idx="967">
                  <c:v>43856</c:v>
                </c:pt>
                <c:pt idx="968">
                  <c:v>43856</c:v>
                </c:pt>
                <c:pt idx="969">
                  <c:v>43856</c:v>
                </c:pt>
                <c:pt idx="970">
                  <c:v>43856</c:v>
                </c:pt>
                <c:pt idx="971">
                  <c:v>43856</c:v>
                </c:pt>
                <c:pt idx="972">
                  <c:v>43856</c:v>
                </c:pt>
                <c:pt idx="973">
                  <c:v>43856</c:v>
                </c:pt>
                <c:pt idx="974">
                  <c:v>43856</c:v>
                </c:pt>
                <c:pt idx="975">
                  <c:v>43856</c:v>
                </c:pt>
                <c:pt idx="976">
                  <c:v>43856</c:v>
                </c:pt>
                <c:pt idx="977">
                  <c:v>43856</c:v>
                </c:pt>
                <c:pt idx="978">
                  <c:v>43856</c:v>
                </c:pt>
                <c:pt idx="979">
                  <c:v>43856</c:v>
                </c:pt>
                <c:pt idx="980">
                  <c:v>43856</c:v>
                </c:pt>
                <c:pt idx="981">
                  <c:v>43856</c:v>
                </c:pt>
                <c:pt idx="982">
                  <c:v>43856</c:v>
                </c:pt>
                <c:pt idx="983">
                  <c:v>43856</c:v>
                </c:pt>
                <c:pt idx="984">
                  <c:v>43856</c:v>
                </c:pt>
                <c:pt idx="985">
                  <c:v>43856</c:v>
                </c:pt>
                <c:pt idx="986">
                  <c:v>43856</c:v>
                </c:pt>
                <c:pt idx="987">
                  <c:v>43856</c:v>
                </c:pt>
                <c:pt idx="988">
                  <c:v>43856</c:v>
                </c:pt>
                <c:pt idx="989">
                  <c:v>43856</c:v>
                </c:pt>
                <c:pt idx="990">
                  <c:v>43856</c:v>
                </c:pt>
                <c:pt idx="991">
                  <c:v>43856</c:v>
                </c:pt>
                <c:pt idx="992">
                  <c:v>43856</c:v>
                </c:pt>
                <c:pt idx="993">
                  <c:v>43856</c:v>
                </c:pt>
                <c:pt idx="994">
                  <c:v>43856</c:v>
                </c:pt>
                <c:pt idx="995">
                  <c:v>43856</c:v>
                </c:pt>
                <c:pt idx="996">
                  <c:v>43856</c:v>
                </c:pt>
                <c:pt idx="997">
                  <c:v>43856</c:v>
                </c:pt>
                <c:pt idx="998">
                  <c:v>43856</c:v>
                </c:pt>
                <c:pt idx="999">
                  <c:v>43856</c:v>
                </c:pt>
                <c:pt idx="1000">
                  <c:v>43856</c:v>
                </c:pt>
                <c:pt idx="1001">
                  <c:v>43856</c:v>
                </c:pt>
                <c:pt idx="1002">
                  <c:v>43856</c:v>
                </c:pt>
                <c:pt idx="1003">
                  <c:v>43856</c:v>
                </c:pt>
                <c:pt idx="1004">
                  <c:v>43856</c:v>
                </c:pt>
                <c:pt idx="1005">
                  <c:v>43856</c:v>
                </c:pt>
                <c:pt idx="1006">
                  <c:v>43856</c:v>
                </c:pt>
                <c:pt idx="1007">
                  <c:v>43856</c:v>
                </c:pt>
                <c:pt idx="1008">
                  <c:v>43856</c:v>
                </c:pt>
                <c:pt idx="1009">
                  <c:v>43856</c:v>
                </c:pt>
                <c:pt idx="1010">
                  <c:v>43856</c:v>
                </c:pt>
                <c:pt idx="1011">
                  <c:v>43856</c:v>
                </c:pt>
                <c:pt idx="1012">
                  <c:v>43856</c:v>
                </c:pt>
                <c:pt idx="1013">
                  <c:v>43856</c:v>
                </c:pt>
                <c:pt idx="1014">
                  <c:v>43856</c:v>
                </c:pt>
                <c:pt idx="1015">
                  <c:v>43856</c:v>
                </c:pt>
                <c:pt idx="1016">
                  <c:v>43856</c:v>
                </c:pt>
                <c:pt idx="1017">
                  <c:v>43856</c:v>
                </c:pt>
                <c:pt idx="1018">
                  <c:v>43856</c:v>
                </c:pt>
                <c:pt idx="1019">
                  <c:v>43856</c:v>
                </c:pt>
                <c:pt idx="1020">
                  <c:v>43856</c:v>
                </c:pt>
                <c:pt idx="1021">
                  <c:v>43856</c:v>
                </c:pt>
                <c:pt idx="1022">
                  <c:v>43856</c:v>
                </c:pt>
                <c:pt idx="1023">
                  <c:v>43856</c:v>
                </c:pt>
                <c:pt idx="1024">
                  <c:v>43856</c:v>
                </c:pt>
                <c:pt idx="1025">
                  <c:v>43856</c:v>
                </c:pt>
                <c:pt idx="1026">
                  <c:v>43856</c:v>
                </c:pt>
                <c:pt idx="1027">
                  <c:v>43856</c:v>
                </c:pt>
                <c:pt idx="1028">
                  <c:v>43856</c:v>
                </c:pt>
                <c:pt idx="1029">
                  <c:v>43856</c:v>
                </c:pt>
                <c:pt idx="1030">
                  <c:v>43856</c:v>
                </c:pt>
                <c:pt idx="1031">
                  <c:v>43856</c:v>
                </c:pt>
                <c:pt idx="1032">
                  <c:v>43856</c:v>
                </c:pt>
                <c:pt idx="1033">
                  <c:v>43856</c:v>
                </c:pt>
                <c:pt idx="1034">
                  <c:v>43856</c:v>
                </c:pt>
                <c:pt idx="1035">
                  <c:v>43856</c:v>
                </c:pt>
                <c:pt idx="1036">
                  <c:v>43856</c:v>
                </c:pt>
                <c:pt idx="1037">
                  <c:v>43856</c:v>
                </c:pt>
                <c:pt idx="1038">
                  <c:v>43856</c:v>
                </c:pt>
                <c:pt idx="1039">
                  <c:v>43856</c:v>
                </c:pt>
                <c:pt idx="1040">
                  <c:v>43856</c:v>
                </c:pt>
                <c:pt idx="1041">
                  <c:v>43856</c:v>
                </c:pt>
                <c:pt idx="1042">
                  <c:v>43856</c:v>
                </c:pt>
                <c:pt idx="1043">
                  <c:v>43856</c:v>
                </c:pt>
                <c:pt idx="1044">
                  <c:v>43856</c:v>
                </c:pt>
                <c:pt idx="1045">
                  <c:v>43856</c:v>
                </c:pt>
                <c:pt idx="1046">
                  <c:v>43856</c:v>
                </c:pt>
                <c:pt idx="1047">
                  <c:v>43856</c:v>
                </c:pt>
                <c:pt idx="1048">
                  <c:v>43856</c:v>
                </c:pt>
                <c:pt idx="1049">
                  <c:v>43856</c:v>
                </c:pt>
                <c:pt idx="1050">
                  <c:v>43856</c:v>
                </c:pt>
                <c:pt idx="1051">
                  <c:v>43856</c:v>
                </c:pt>
                <c:pt idx="1052">
                  <c:v>43856</c:v>
                </c:pt>
                <c:pt idx="1053">
                  <c:v>43856</c:v>
                </c:pt>
                <c:pt idx="1054">
                  <c:v>43856</c:v>
                </c:pt>
                <c:pt idx="1055">
                  <c:v>43856</c:v>
                </c:pt>
                <c:pt idx="1056">
                  <c:v>43856</c:v>
                </c:pt>
                <c:pt idx="1057">
                  <c:v>43856</c:v>
                </c:pt>
                <c:pt idx="1058">
                  <c:v>43856</c:v>
                </c:pt>
                <c:pt idx="1059">
                  <c:v>43856</c:v>
                </c:pt>
                <c:pt idx="1060">
                  <c:v>43856</c:v>
                </c:pt>
                <c:pt idx="1061">
                  <c:v>43856</c:v>
                </c:pt>
                <c:pt idx="1062">
                  <c:v>43856</c:v>
                </c:pt>
                <c:pt idx="1063">
                  <c:v>43856</c:v>
                </c:pt>
                <c:pt idx="1064">
                  <c:v>43856</c:v>
                </c:pt>
                <c:pt idx="1065">
                  <c:v>43856</c:v>
                </c:pt>
                <c:pt idx="1066">
                  <c:v>43856</c:v>
                </c:pt>
                <c:pt idx="1067">
                  <c:v>43856</c:v>
                </c:pt>
                <c:pt idx="1068">
                  <c:v>43856</c:v>
                </c:pt>
                <c:pt idx="1069">
                  <c:v>43856</c:v>
                </c:pt>
                <c:pt idx="1070">
                  <c:v>43856</c:v>
                </c:pt>
                <c:pt idx="1071">
                  <c:v>43856</c:v>
                </c:pt>
                <c:pt idx="1072">
                  <c:v>43856</c:v>
                </c:pt>
                <c:pt idx="1073">
                  <c:v>43856</c:v>
                </c:pt>
                <c:pt idx="1074">
                  <c:v>43856</c:v>
                </c:pt>
                <c:pt idx="1075">
                  <c:v>43856</c:v>
                </c:pt>
                <c:pt idx="1076">
                  <c:v>43856</c:v>
                </c:pt>
                <c:pt idx="1077">
                  <c:v>43856</c:v>
                </c:pt>
                <c:pt idx="1078">
                  <c:v>43856</c:v>
                </c:pt>
                <c:pt idx="1079">
                  <c:v>43856</c:v>
                </c:pt>
                <c:pt idx="1080">
                  <c:v>43856</c:v>
                </c:pt>
                <c:pt idx="1081">
                  <c:v>43856</c:v>
                </c:pt>
                <c:pt idx="1082">
                  <c:v>43856</c:v>
                </c:pt>
                <c:pt idx="1083">
                  <c:v>43856</c:v>
                </c:pt>
                <c:pt idx="1084">
                  <c:v>43856</c:v>
                </c:pt>
                <c:pt idx="1085">
                  <c:v>43856</c:v>
                </c:pt>
                <c:pt idx="1086">
                  <c:v>43856</c:v>
                </c:pt>
                <c:pt idx="1087">
                  <c:v>43856</c:v>
                </c:pt>
                <c:pt idx="1088">
                  <c:v>43856</c:v>
                </c:pt>
                <c:pt idx="1089">
                  <c:v>43856</c:v>
                </c:pt>
                <c:pt idx="1090">
                  <c:v>43856</c:v>
                </c:pt>
                <c:pt idx="1091">
                  <c:v>43856</c:v>
                </c:pt>
                <c:pt idx="1092">
                  <c:v>43856</c:v>
                </c:pt>
                <c:pt idx="1093">
                  <c:v>43856</c:v>
                </c:pt>
                <c:pt idx="1094">
                  <c:v>43856</c:v>
                </c:pt>
                <c:pt idx="1095">
                  <c:v>43856</c:v>
                </c:pt>
                <c:pt idx="1096">
                  <c:v>43856</c:v>
                </c:pt>
                <c:pt idx="1097">
                  <c:v>43856</c:v>
                </c:pt>
                <c:pt idx="1098">
                  <c:v>43856</c:v>
                </c:pt>
                <c:pt idx="1099">
                  <c:v>43856</c:v>
                </c:pt>
                <c:pt idx="1100">
                  <c:v>43856</c:v>
                </c:pt>
                <c:pt idx="1101">
                  <c:v>43856</c:v>
                </c:pt>
                <c:pt idx="1102">
                  <c:v>43856</c:v>
                </c:pt>
                <c:pt idx="1103">
                  <c:v>43856</c:v>
                </c:pt>
                <c:pt idx="1104">
                  <c:v>43856</c:v>
                </c:pt>
                <c:pt idx="1105">
                  <c:v>43856</c:v>
                </c:pt>
                <c:pt idx="1106">
                  <c:v>43856</c:v>
                </c:pt>
                <c:pt idx="1107">
                  <c:v>43856</c:v>
                </c:pt>
                <c:pt idx="1108">
                  <c:v>43856</c:v>
                </c:pt>
                <c:pt idx="1109">
                  <c:v>43856</c:v>
                </c:pt>
                <c:pt idx="1110">
                  <c:v>43856</c:v>
                </c:pt>
                <c:pt idx="1111">
                  <c:v>43856</c:v>
                </c:pt>
                <c:pt idx="1112">
                  <c:v>43856</c:v>
                </c:pt>
                <c:pt idx="1113">
                  <c:v>43856</c:v>
                </c:pt>
                <c:pt idx="1114">
                  <c:v>43856</c:v>
                </c:pt>
                <c:pt idx="1115">
                  <c:v>43856</c:v>
                </c:pt>
                <c:pt idx="1116">
                  <c:v>43856</c:v>
                </c:pt>
                <c:pt idx="1117">
                  <c:v>43856</c:v>
                </c:pt>
                <c:pt idx="1118">
                  <c:v>43856</c:v>
                </c:pt>
                <c:pt idx="1119">
                  <c:v>43856</c:v>
                </c:pt>
                <c:pt idx="1120">
                  <c:v>43856</c:v>
                </c:pt>
                <c:pt idx="1121">
                  <c:v>43856</c:v>
                </c:pt>
                <c:pt idx="1122">
                  <c:v>43856</c:v>
                </c:pt>
                <c:pt idx="1123">
                  <c:v>43856</c:v>
                </c:pt>
                <c:pt idx="1124">
                  <c:v>43856</c:v>
                </c:pt>
                <c:pt idx="1125">
                  <c:v>43856</c:v>
                </c:pt>
                <c:pt idx="1126">
                  <c:v>43856</c:v>
                </c:pt>
                <c:pt idx="1127">
                  <c:v>43856</c:v>
                </c:pt>
                <c:pt idx="1128">
                  <c:v>43856</c:v>
                </c:pt>
                <c:pt idx="1129">
                  <c:v>43856</c:v>
                </c:pt>
                <c:pt idx="1130">
                  <c:v>43856</c:v>
                </c:pt>
                <c:pt idx="1131">
                  <c:v>43856</c:v>
                </c:pt>
                <c:pt idx="1132">
                  <c:v>43856</c:v>
                </c:pt>
                <c:pt idx="1133">
                  <c:v>43856</c:v>
                </c:pt>
                <c:pt idx="1134">
                  <c:v>43856</c:v>
                </c:pt>
                <c:pt idx="1135">
                  <c:v>43856</c:v>
                </c:pt>
                <c:pt idx="1136">
                  <c:v>43856</c:v>
                </c:pt>
                <c:pt idx="1137">
                  <c:v>43856</c:v>
                </c:pt>
                <c:pt idx="1138">
                  <c:v>43856</c:v>
                </c:pt>
                <c:pt idx="1139">
                  <c:v>43856</c:v>
                </c:pt>
                <c:pt idx="1140">
                  <c:v>43856</c:v>
                </c:pt>
                <c:pt idx="1141">
                  <c:v>43856</c:v>
                </c:pt>
                <c:pt idx="1142">
                  <c:v>43856</c:v>
                </c:pt>
                <c:pt idx="1143">
                  <c:v>43856</c:v>
                </c:pt>
                <c:pt idx="1144">
                  <c:v>43856</c:v>
                </c:pt>
                <c:pt idx="1145">
                  <c:v>43856</c:v>
                </c:pt>
                <c:pt idx="1146">
                  <c:v>43856</c:v>
                </c:pt>
                <c:pt idx="1147">
                  <c:v>43856</c:v>
                </c:pt>
                <c:pt idx="1148">
                  <c:v>43856</c:v>
                </c:pt>
                <c:pt idx="1149">
                  <c:v>43856</c:v>
                </c:pt>
                <c:pt idx="1150">
                  <c:v>43856</c:v>
                </c:pt>
                <c:pt idx="1151">
                  <c:v>43856</c:v>
                </c:pt>
                <c:pt idx="1152">
                  <c:v>43856</c:v>
                </c:pt>
                <c:pt idx="1153">
                  <c:v>43856</c:v>
                </c:pt>
                <c:pt idx="1154">
                  <c:v>43856</c:v>
                </c:pt>
                <c:pt idx="1155">
                  <c:v>43856</c:v>
                </c:pt>
                <c:pt idx="1156">
                  <c:v>43856</c:v>
                </c:pt>
                <c:pt idx="1157">
                  <c:v>43856</c:v>
                </c:pt>
                <c:pt idx="1158">
                  <c:v>43856</c:v>
                </c:pt>
                <c:pt idx="1159">
                  <c:v>43856</c:v>
                </c:pt>
                <c:pt idx="1160">
                  <c:v>43856</c:v>
                </c:pt>
                <c:pt idx="1161">
                  <c:v>43856</c:v>
                </c:pt>
                <c:pt idx="1162">
                  <c:v>43856</c:v>
                </c:pt>
                <c:pt idx="1163">
                  <c:v>43856</c:v>
                </c:pt>
                <c:pt idx="1164">
                  <c:v>43856</c:v>
                </c:pt>
                <c:pt idx="1165">
                  <c:v>43856</c:v>
                </c:pt>
                <c:pt idx="1166">
                  <c:v>43856</c:v>
                </c:pt>
                <c:pt idx="1167">
                  <c:v>43856</c:v>
                </c:pt>
                <c:pt idx="1168">
                  <c:v>43856</c:v>
                </c:pt>
                <c:pt idx="1169">
                  <c:v>43856</c:v>
                </c:pt>
                <c:pt idx="1170">
                  <c:v>43856</c:v>
                </c:pt>
                <c:pt idx="1171">
                  <c:v>43856</c:v>
                </c:pt>
                <c:pt idx="1172">
                  <c:v>43856</c:v>
                </c:pt>
                <c:pt idx="1173">
                  <c:v>43856</c:v>
                </c:pt>
                <c:pt idx="1174">
                  <c:v>43856</c:v>
                </c:pt>
                <c:pt idx="1175">
                  <c:v>43856</c:v>
                </c:pt>
                <c:pt idx="1176">
                  <c:v>43856</c:v>
                </c:pt>
                <c:pt idx="1177">
                  <c:v>43856</c:v>
                </c:pt>
                <c:pt idx="1178">
                  <c:v>43856</c:v>
                </c:pt>
                <c:pt idx="1179">
                  <c:v>43856</c:v>
                </c:pt>
                <c:pt idx="1180">
                  <c:v>43856</c:v>
                </c:pt>
                <c:pt idx="1181">
                  <c:v>43856</c:v>
                </c:pt>
                <c:pt idx="1182">
                  <c:v>43856</c:v>
                </c:pt>
                <c:pt idx="1183">
                  <c:v>43856</c:v>
                </c:pt>
                <c:pt idx="1184">
                  <c:v>43856</c:v>
                </c:pt>
                <c:pt idx="1185">
                  <c:v>43856</c:v>
                </c:pt>
                <c:pt idx="1186">
                  <c:v>43856</c:v>
                </c:pt>
                <c:pt idx="1187">
                  <c:v>43856</c:v>
                </c:pt>
                <c:pt idx="1188">
                  <c:v>43856</c:v>
                </c:pt>
                <c:pt idx="1189">
                  <c:v>43856</c:v>
                </c:pt>
                <c:pt idx="1190">
                  <c:v>43856</c:v>
                </c:pt>
                <c:pt idx="1191">
                  <c:v>43856</c:v>
                </c:pt>
                <c:pt idx="1192">
                  <c:v>43856</c:v>
                </c:pt>
                <c:pt idx="1193">
                  <c:v>43856</c:v>
                </c:pt>
                <c:pt idx="1194">
                  <c:v>43856</c:v>
                </c:pt>
                <c:pt idx="1195">
                  <c:v>43856</c:v>
                </c:pt>
                <c:pt idx="1196">
                  <c:v>43856</c:v>
                </c:pt>
                <c:pt idx="1197">
                  <c:v>43856</c:v>
                </c:pt>
                <c:pt idx="1198">
                  <c:v>43856</c:v>
                </c:pt>
                <c:pt idx="1199">
                  <c:v>43856</c:v>
                </c:pt>
                <c:pt idx="1200">
                  <c:v>43856</c:v>
                </c:pt>
                <c:pt idx="1201">
                  <c:v>43856</c:v>
                </c:pt>
                <c:pt idx="1202">
                  <c:v>43856</c:v>
                </c:pt>
                <c:pt idx="1203">
                  <c:v>43856</c:v>
                </c:pt>
                <c:pt idx="1204">
                  <c:v>43856</c:v>
                </c:pt>
                <c:pt idx="1205">
                  <c:v>43856</c:v>
                </c:pt>
                <c:pt idx="1206">
                  <c:v>43856</c:v>
                </c:pt>
                <c:pt idx="1207">
                  <c:v>43856</c:v>
                </c:pt>
                <c:pt idx="1208">
                  <c:v>43856</c:v>
                </c:pt>
                <c:pt idx="1209">
                  <c:v>43856</c:v>
                </c:pt>
                <c:pt idx="1210">
                  <c:v>43856</c:v>
                </c:pt>
                <c:pt idx="1211">
                  <c:v>43856</c:v>
                </c:pt>
                <c:pt idx="1212">
                  <c:v>43856</c:v>
                </c:pt>
                <c:pt idx="1213">
                  <c:v>43856</c:v>
                </c:pt>
                <c:pt idx="1214">
                  <c:v>43856</c:v>
                </c:pt>
                <c:pt idx="1215">
                  <c:v>43856</c:v>
                </c:pt>
                <c:pt idx="1216">
                  <c:v>43856</c:v>
                </c:pt>
                <c:pt idx="1217">
                  <c:v>43856</c:v>
                </c:pt>
                <c:pt idx="1218">
                  <c:v>43856</c:v>
                </c:pt>
                <c:pt idx="1219">
                  <c:v>43856</c:v>
                </c:pt>
                <c:pt idx="1220">
                  <c:v>43856</c:v>
                </c:pt>
                <c:pt idx="1221">
                  <c:v>43856</c:v>
                </c:pt>
                <c:pt idx="1222">
                  <c:v>43856</c:v>
                </c:pt>
                <c:pt idx="1223">
                  <c:v>43856</c:v>
                </c:pt>
                <c:pt idx="1224">
                  <c:v>43856</c:v>
                </c:pt>
                <c:pt idx="1225">
                  <c:v>43856</c:v>
                </c:pt>
                <c:pt idx="1226">
                  <c:v>43856</c:v>
                </c:pt>
                <c:pt idx="1227">
                  <c:v>43856</c:v>
                </c:pt>
                <c:pt idx="1228">
                  <c:v>43856</c:v>
                </c:pt>
                <c:pt idx="1229">
                  <c:v>43856</c:v>
                </c:pt>
                <c:pt idx="1230">
                  <c:v>43856</c:v>
                </c:pt>
                <c:pt idx="1231">
                  <c:v>43856</c:v>
                </c:pt>
                <c:pt idx="1232">
                  <c:v>43856</c:v>
                </c:pt>
                <c:pt idx="1233">
                  <c:v>43856</c:v>
                </c:pt>
                <c:pt idx="1234">
                  <c:v>43856</c:v>
                </c:pt>
                <c:pt idx="1235">
                  <c:v>43856</c:v>
                </c:pt>
                <c:pt idx="1236">
                  <c:v>43856</c:v>
                </c:pt>
                <c:pt idx="1237">
                  <c:v>43856</c:v>
                </c:pt>
                <c:pt idx="1238">
                  <c:v>43856</c:v>
                </c:pt>
                <c:pt idx="1239">
                  <c:v>43856</c:v>
                </c:pt>
                <c:pt idx="1240">
                  <c:v>43856</c:v>
                </c:pt>
                <c:pt idx="1241">
                  <c:v>43856</c:v>
                </c:pt>
                <c:pt idx="1242">
                  <c:v>43856</c:v>
                </c:pt>
                <c:pt idx="1243">
                  <c:v>43856</c:v>
                </c:pt>
                <c:pt idx="1244">
                  <c:v>43856</c:v>
                </c:pt>
                <c:pt idx="1245">
                  <c:v>43856</c:v>
                </c:pt>
                <c:pt idx="1246">
                  <c:v>43856</c:v>
                </c:pt>
                <c:pt idx="1247">
                  <c:v>43856</c:v>
                </c:pt>
                <c:pt idx="1248">
                  <c:v>43856</c:v>
                </c:pt>
                <c:pt idx="1249">
                  <c:v>43856</c:v>
                </c:pt>
                <c:pt idx="1250">
                  <c:v>43856</c:v>
                </c:pt>
                <c:pt idx="1251">
                  <c:v>43856</c:v>
                </c:pt>
                <c:pt idx="1252">
                  <c:v>43856</c:v>
                </c:pt>
                <c:pt idx="1253">
                  <c:v>43856</c:v>
                </c:pt>
                <c:pt idx="1254">
                  <c:v>43856</c:v>
                </c:pt>
                <c:pt idx="1255">
                  <c:v>43856</c:v>
                </c:pt>
                <c:pt idx="1256">
                  <c:v>43856</c:v>
                </c:pt>
                <c:pt idx="1257">
                  <c:v>43856</c:v>
                </c:pt>
                <c:pt idx="1258">
                  <c:v>43856</c:v>
                </c:pt>
                <c:pt idx="1259">
                  <c:v>43856</c:v>
                </c:pt>
                <c:pt idx="1260">
                  <c:v>43856</c:v>
                </c:pt>
                <c:pt idx="1261">
                  <c:v>43856</c:v>
                </c:pt>
                <c:pt idx="1262">
                  <c:v>43856</c:v>
                </c:pt>
                <c:pt idx="1263">
                  <c:v>43856</c:v>
                </c:pt>
                <c:pt idx="1264">
                  <c:v>43856</c:v>
                </c:pt>
                <c:pt idx="1265">
                  <c:v>43856</c:v>
                </c:pt>
                <c:pt idx="1266">
                  <c:v>43856</c:v>
                </c:pt>
                <c:pt idx="1267">
                  <c:v>43856</c:v>
                </c:pt>
                <c:pt idx="1268">
                  <c:v>43856</c:v>
                </c:pt>
                <c:pt idx="1269">
                  <c:v>43856</c:v>
                </c:pt>
                <c:pt idx="1270">
                  <c:v>43856</c:v>
                </c:pt>
                <c:pt idx="1271">
                  <c:v>43856</c:v>
                </c:pt>
                <c:pt idx="1272">
                  <c:v>43856</c:v>
                </c:pt>
                <c:pt idx="1273">
                  <c:v>43856</c:v>
                </c:pt>
                <c:pt idx="1274">
                  <c:v>43856</c:v>
                </c:pt>
                <c:pt idx="1275">
                  <c:v>43856</c:v>
                </c:pt>
                <c:pt idx="1276">
                  <c:v>43856</c:v>
                </c:pt>
                <c:pt idx="1277">
                  <c:v>43856</c:v>
                </c:pt>
                <c:pt idx="1278">
                  <c:v>43856</c:v>
                </c:pt>
                <c:pt idx="1279">
                  <c:v>43856</c:v>
                </c:pt>
                <c:pt idx="1280">
                  <c:v>43856</c:v>
                </c:pt>
                <c:pt idx="1281">
                  <c:v>43856</c:v>
                </c:pt>
                <c:pt idx="1282">
                  <c:v>43856</c:v>
                </c:pt>
                <c:pt idx="1283">
                  <c:v>43856</c:v>
                </c:pt>
                <c:pt idx="1284">
                  <c:v>43856</c:v>
                </c:pt>
                <c:pt idx="1285">
                  <c:v>43856</c:v>
                </c:pt>
                <c:pt idx="1286">
                  <c:v>43856</c:v>
                </c:pt>
                <c:pt idx="1287">
                  <c:v>43856</c:v>
                </c:pt>
                <c:pt idx="1288">
                  <c:v>43856</c:v>
                </c:pt>
                <c:pt idx="1289">
                  <c:v>43856</c:v>
                </c:pt>
                <c:pt idx="1290">
                  <c:v>43856</c:v>
                </c:pt>
                <c:pt idx="1291">
                  <c:v>43856</c:v>
                </c:pt>
                <c:pt idx="1292">
                  <c:v>43856</c:v>
                </c:pt>
                <c:pt idx="1293">
                  <c:v>43856</c:v>
                </c:pt>
                <c:pt idx="1294">
                  <c:v>43856</c:v>
                </c:pt>
                <c:pt idx="1295">
                  <c:v>43856</c:v>
                </c:pt>
                <c:pt idx="1296">
                  <c:v>43856</c:v>
                </c:pt>
                <c:pt idx="1297">
                  <c:v>43856</c:v>
                </c:pt>
                <c:pt idx="1298">
                  <c:v>43856</c:v>
                </c:pt>
                <c:pt idx="1299">
                  <c:v>43856</c:v>
                </c:pt>
                <c:pt idx="1300">
                  <c:v>43856</c:v>
                </c:pt>
                <c:pt idx="1301">
                  <c:v>43856</c:v>
                </c:pt>
                <c:pt idx="1302">
                  <c:v>43856</c:v>
                </c:pt>
                <c:pt idx="1303">
                  <c:v>43856</c:v>
                </c:pt>
                <c:pt idx="1304">
                  <c:v>43856</c:v>
                </c:pt>
                <c:pt idx="1305">
                  <c:v>43856</c:v>
                </c:pt>
                <c:pt idx="1306">
                  <c:v>43856</c:v>
                </c:pt>
                <c:pt idx="1307">
                  <c:v>43856</c:v>
                </c:pt>
                <c:pt idx="1308">
                  <c:v>43856</c:v>
                </c:pt>
                <c:pt idx="1309">
                  <c:v>43856</c:v>
                </c:pt>
                <c:pt idx="1310">
                  <c:v>43856</c:v>
                </c:pt>
                <c:pt idx="1311">
                  <c:v>43856</c:v>
                </c:pt>
                <c:pt idx="1312">
                  <c:v>43856</c:v>
                </c:pt>
                <c:pt idx="1313">
                  <c:v>43856</c:v>
                </c:pt>
                <c:pt idx="1314">
                  <c:v>43856</c:v>
                </c:pt>
                <c:pt idx="1315">
                  <c:v>43856</c:v>
                </c:pt>
                <c:pt idx="1316">
                  <c:v>43856</c:v>
                </c:pt>
                <c:pt idx="1317">
                  <c:v>43856</c:v>
                </c:pt>
                <c:pt idx="1318">
                  <c:v>43856</c:v>
                </c:pt>
                <c:pt idx="1319">
                  <c:v>43856</c:v>
                </c:pt>
                <c:pt idx="1320">
                  <c:v>43856</c:v>
                </c:pt>
                <c:pt idx="1321">
                  <c:v>43856</c:v>
                </c:pt>
                <c:pt idx="1322">
                  <c:v>43856</c:v>
                </c:pt>
                <c:pt idx="1323">
                  <c:v>43856</c:v>
                </c:pt>
                <c:pt idx="1324">
                  <c:v>43856</c:v>
                </c:pt>
                <c:pt idx="1325">
                  <c:v>43856</c:v>
                </c:pt>
                <c:pt idx="1326">
                  <c:v>43856</c:v>
                </c:pt>
                <c:pt idx="1327">
                  <c:v>43856</c:v>
                </c:pt>
                <c:pt idx="1328">
                  <c:v>43856</c:v>
                </c:pt>
                <c:pt idx="1329">
                  <c:v>43856</c:v>
                </c:pt>
                <c:pt idx="1330">
                  <c:v>43856</c:v>
                </c:pt>
                <c:pt idx="1331">
                  <c:v>43856</c:v>
                </c:pt>
                <c:pt idx="1332">
                  <c:v>43856</c:v>
                </c:pt>
                <c:pt idx="1333">
                  <c:v>43856</c:v>
                </c:pt>
                <c:pt idx="1334">
                  <c:v>43856</c:v>
                </c:pt>
                <c:pt idx="1335">
                  <c:v>43856</c:v>
                </c:pt>
                <c:pt idx="1336">
                  <c:v>43856</c:v>
                </c:pt>
                <c:pt idx="1337">
                  <c:v>43856</c:v>
                </c:pt>
                <c:pt idx="1338">
                  <c:v>43856</c:v>
                </c:pt>
                <c:pt idx="1339">
                  <c:v>43856</c:v>
                </c:pt>
                <c:pt idx="1340">
                  <c:v>43856</c:v>
                </c:pt>
                <c:pt idx="1341">
                  <c:v>43856</c:v>
                </c:pt>
                <c:pt idx="1342">
                  <c:v>43856</c:v>
                </c:pt>
                <c:pt idx="1343">
                  <c:v>43856</c:v>
                </c:pt>
                <c:pt idx="1344">
                  <c:v>43856</c:v>
                </c:pt>
                <c:pt idx="1345">
                  <c:v>43856</c:v>
                </c:pt>
                <c:pt idx="1346">
                  <c:v>43856</c:v>
                </c:pt>
                <c:pt idx="1347">
                  <c:v>43856</c:v>
                </c:pt>
                <c:pt idx="1348">
                  <c:v>43856</c:v>
                </c:pt>
                <c:pt idx="1349">
                  <c:v>43856</c:v>
                </c:pt>
                <c:pt idx="1350">
                  <c:v>43856</c:v>
                </c:pt>
                <c:pt idx="1351">
                  <c:v>43856</c:v>
                </c:pt>
                <c:pt idx="1352">
                  <c:v>43856</c:v>
                </c:pt>
                <c:pt idx="1353">
                  <c:v>43856</c:v>
                </c:pt>
                <c:pt idx="1354">
                  <c:v>43856</c:v>
                </c:pt>
                <c:pt idx="1355">
                  <c:v>43856</c:v>
                </c:pt>
                <c:pt idx="1356">
                  <c:v>43856</c:v>
                </c:pt>
                <c:pt idx="1357">
                  <c:v>43856</c:v>
                </c:pt>
                <c:pt idx="1358">
                  <c:v>43856</c:v>
                </c:pt>
                <c:pt idx="1359">
                  <c:v>43856</c:v>
                </c:pt>
                <c:pt idx="1360">
                  <c:v>43856</c:v>
                </c:pt>
                <c:pt idx="1361">
                  <c:v>43856</c:v>
                </c:pt>
                <c:pt idx="1362">
                  <c:v>43856</c:v>
                </c:pt>
                <c:pt idx="1363">
                  <c:v>43856</c:v>
                </c:pt>
                <c:pt idx="1364">
                  <c:v>43856</c:v>
                </c:pt>
                <c:pt idx="1365">
                  <c:v>43856</c:v>
                </c:pt>
                <c:pt idx="1366">
                  <c:v>43856</c:v>
                </c:pt>
                <c:pt idx="1367">
                  <c:v>43856</c:v>
                </c:pt>
                <c:pt idx="1368">
                  <c:v>43856</c:v>
                </c:pt>
                <c:pt idx="1369">
                  <c:v>43856</c:v>
                </c:pt>
                <c:pt idx="1370">
                  <c:v>43856</c:v>
                </c:pt>
                <c:pt idx="1371">
                  <c:v>43856</c:v>
                </c:pt>
                <c:pt idx="1372">
                  <c:v>43856</c:v>
                </c:pt>
                <c:pt idx="1373">
                  <c:v>43856</c:v>
                </c:pt>
                <c:pt idx="1374">
                  <c:v>43856</c:v>
                </c:pt>
                <c:pt idx="1375">
                  <c:v>43856</c:v>
                </c:pt>
                <c:pt idx="1376">
                  <c:v>43856</c:v>
                </c:pt>
                <c:pt idx="1377">
                  <c:v>43856</c:v>
                </c:pt>
                <c:pt idx="1378">
                  <c:v>43856</c:v>
                </c:pt>
                <c:pt idx="1379">
                  <c:v>43856</c:v>
                </c:pt>
                <c:pt idx="1380">
                  <c:v>43856</c:v>
                </c:pt>
                <c:pt idx="1381">
                  <c:v>43856</c:v>
                </c:pt>
                <c:pt idx="1382">
                  <c:v>43856</c:v>
                </c:pt>
                <c:pt idx="1383">
                  <c:v>43856</c:v>
                </c:pt>
                <c:pt idx="1384">
                  <c:v>43856</c:v>
                </c:pt>
                <c:pt idx="1385">
                  <c:v>43856</c:v>
                </c:pt>
                <c:pt idx="1386">
                  <c:v>43856</c:v>
                </c:pt>
                <c:pt idx="1387">
                  <c:v>43856</c:v>
                </c:pt>
                <c:pt idx="1388">
                  <c:v>43856</c:v>
                </c:pt>
                <c:pt idx="1389">
                  <c:v>43856</c:v>
                </c:pt>
                <c:pt idx="1390">
                  <c:v>43856</c:v>
                </c:pt>
                <c:pt idx="1391">
                  <c:v>43856</c:v>
                </c:pt>
                <c:pt idx="1392">
                  <c:v>43856</c:v>
                </c:pt>
                <c:pt idx="1393">
                  <c:v>43856</c:v>
                </c:pt>
                <c:pt idx="1394">
                  <c:v>43856</c:v>
                </c:pt>
                <c:pt idx="1395">
                  <c:v>43856</c:v>
                </c:pt>
                <c:pt idx="1396">
                  <c:v>43856</c:v>
                </c:pt>
                <c:pt idx="1397">
                  <c:v>43856</c:v>
                </c:pt>
                <c:pt idx="1398">
                  <c:v>43856</c:v>
                </c:pt>
                <c:pt idx="1399">
                  <c:v>43856</c:v>
                </c:pt>
                <c:pt idx="1400">
                  <c:v>43856</c:v>
                </c:pt>
                <c:pt idx="1401">
                  <c:v>43856</c:v>
                </c:pt>
                <c:pt idx="1402">
                  <c:v>43856</c:v>
                </c:pt>
                <c:pt idx="1403">
                  <c:v>43856</c:v>
                </c:pt>
                <c:pt idx="1404">
                  <c:v>43856</c:v>
                </c:pt>
                <c:pt idx="1405">
                  <c:v>43856</c:v>
                </c:pt>
                <c:pt idx="1406">
                  <c:v>43856</c:v>
                </c:pt>
                <c:pt idx="1407">
                  <c:v>43856</c:v>
                </c:pt>
                <c:pt idx="1408">
                  <c:v>43856</c:v>
                </c:pt>
                <c:pt idx="1409">
                  <c:v>43856</c:v>
                </c:pt>
                <c:pt idx="1410">
                  <c:v>43856</c:v>
                </c:pt>
                <c:pt idx="1411">
                  <c:v>43856</c:v>
                </c:pt>
                <c:pt idx="1412">
                  <c:v>43856</c:v>
                </c:pt>
                <c:pt idx="1413">
                  <c:v>43856</c:v>
                </c:pt>
                <c:pt idx="1414">
                  <c:v>43856</c:v>
                </c:pt>
                <c:pt idx="1415">
                  <c:v>43856</c:v>
                </c:pt>
                <c:pt idx="1416">
                  <c:v>43856</c:v>
                </c:pt>
                <c:pt idx="1417">
                  <c:v>43856</c:v>
                </c:pt>
                <c:pt idx="1418">
                  <c:v>43856</c:v>
                </c:pt>
                <c:pt idx="1419">
                  <c:v>43856</c:v>
                </c:pt>
                <c:pt idx="1420">
                  <c:v>43856</c:v>
                </c:pt>
                <c:pt idx="1421">
                  <c:v>43856</c:v>
                </c:pt>
                <c:pt idx="1422">
                  <c:v>43856</c:v>
                </c:pt>
                <c:pt idx="1423">
                  <c:v>43856</c:v>
                </c:pt>
                <c:pt idx="1424">
                  <c:v>43856</c:v>
                </c:pt>
                <c:pt idx="1425">
                  <c:v>43856</c:v>
                </c:pt>
                <c:pt idx="1426">
                  <c:v>43856</c:v>
                </c:pt>
                <c:pt idx="1427">
                  <c:v>43856</c:v>
                </c:pt>
                <c:pt idx="1428">
                  <c:v>43856</c:v>
                </c:pt>
                <c:pt idx="1429">
                  <c:v>43856</c:v>
                </c:pt>
                <c:pt idx="1430">
                  <c:v>43856</c:v>
                </c:pt>
                <c:pt idx="1431">
                  <c:v>43856</c:v>
                </c:pt>
                <c:pt idx="1432">
                  <c:v>43856</c:v>
                </c:pt>
                <c:pt idx="1433">
                  <c:v>43856</c:v>
                </c:pt>
                <c:pt idx="1434">
                  <c:v>43856</c:v>
                </c:pt>
                <c:pt idx="1435">
                  <c:v>43856</c:v>
                </c:pt>
                <c:pt idx="1436">
                  <c:v>43856</c:v>
                </c:pt>
                <c:pt idx="1437">
                  <c:v>43856</c:v>
                </c:pt>
                <c:pt idx="1438">
                  <c:v>43856</c:v>
                </c:pt>
                <c:pt idx="1439">
                  <c:v>43856</c:v>
                </c:pt>
                <c:pt idx="1440">
                  <c:v>43856</c:v>
                </c:pt>
                <c:pt idx="1441">
                  <c:v>43856</c:v>
                </c:pt>
                <c:pt idx="1442">
                  <c:v>43856</c:v>
                </c:pt>
                <c:pt idx="1443">
                  <c:v>43856</c:v>
                </c:pt>
                <c:pt idx="1444">
                  <c:v>43856</c:v>
                </c:pt>
                <c:pt idx="1445">
                  <c:v>43856</c:v>
                </c:pt>
                <c:pt idx="1446">
                  <c:v>43856</c:v>
                </c:pt>
                <c:pt idx="1447">
                  <c:v>43856</c:v>
                </c:pt>
                <c:pt idx="1448">
                  <c:v>43856</c:v>
                </c:pt>
                <c:pt idx="1449">
                  <c:v>43856</c:v>
                </c:pt>
                <c:pt idx="1450">
                  <c:v>43856</c:v>
                </c:pt>
                <c:pt idx="1451">
                  <c:v>43856</c:v>
                </c:pt>
                <c:pt idx="1452">
                  <c:v>43856</c:v>
                </c:pt>
                <c:pt idx="1453">
                  <c:v>43856</c:v>
                </c:pt>
                <c:pt idx="1454">
                  <c:v>43856</c:v>
                </c:pt>
                <c:pt idx="1455">
                  <c:v>43856</c:v>
                </c:pt>
                <c:pt idx="1456">
                  <c:v>43856</c:v>
                </c:pt>
                <c:pt idx="1457">
                  <c:v>43856</c:v>
                </c:pt>
                <c:pt idx="1458">
                  <c:v>43856</c:v>
                </c:pt>
                <c:pt idx="1459">
                  <c:v>43856</c:v>
                </c:pt>
                <c:pt idx="1460">
                  <c:v>43856</c:v>
                </c:pt>
                <c:pt idx="1461">
                  <c:v>43856</c:v>
                </c:pt>
                <c:pt idx="1462">
                  <c:v>43856</c:v>
                </c:pt>
                <c:pt idx="1463">
                  <c:v>43856</c:v>
                </c:pt>
                <c:pt idx="1464">
                  <c:v>43856</c:v>
                </c:pt>
                <c:pt idx="1465">
                  <c:v>43856</c:v>
                </c:pt>
                <c:pt idx="1466">
                  <c:v>43856</c:v>
                </c:pt>
                <c:pt idx="1467">
                  <c:v>43856</c:v>
                </c:pt>
                <c:pt idx="1468">
                  <c:v>43856</c:v>
                </c:pt>
                <c:pt idx="1469">
                  <c:v>43856</c:v>
                </c:pt>
                <c:pt idx="1470">
                  <c:v>43856</c:v>
                </c:pt>
                <c:pt idx="1471">
                  <c:v>43856</c:v>
                </c:pt>
                <c:pt idx="1472">
                  <c:v>43856</c:v>
                </c:pt>
                <c:pt idx="1473">
                  <c:v>43856</c:v>
                </c:pt>
                <c:pt idx="1474">
                  <c:v>43856</c:v>
                </c:pt>
                <c:pt idx="1475">
                  <c:v>43856</c:v>
                </c:pt>
                <c:pt idx="1476">
                  <c:v>43856</c:v>
                </c:pt>
                <c:pt idx="1477">
                  <c:v>43856</c:v>
                </c:pt>
                <c:pt idx="1478">
                  <c:v>43856</c:v>
                </c:pt>
                <c:pt idx="1479">
                  <c:v>43856</c:v>
                </c:pt>
                <c:pt idx="1480">
                  <c:v>43856</c:v>
                </c:pt>
                <c:pt idx="1481">
                  <c:v>43856</c:v>
                </c:pt>
                <c:pt idx="1482">
                  <c:v>43856</c:v>
                </c:pt>
                <c:pt idx="1483">
                  <c:v>43856</c:v>
                </c:pt>
                <c:pt idx="1484">
                  <c:v>43856</c:v>
                </c:pt>
                <c:pt idx="1485">
                  <c:v>43856</c:v>
                </c:pt>
                <c:pt idx="1486">
                  <c:v>43856</c:v>
                </c:pt>
                <c:pt idx="1487">
                  <c:v>43856</c:v>
                </c:pt>
                <c:pt idx="1488">
                  <c:v>43856</c:v>
                </c:pt>
                <c:pt idx="1489">
                  <c:v>43856</c:v>
                </c:pt>
                <c:pt idx="1490">
                  <c:v>43856</c:v>
                </c:pt>
                <c:pt idx="1491">
                  <c:v>43856</c:v>
                </c:pt>
                <c:pt idx="1492">
                  <c:v>43856</c:v>
                </c:pt>
                <c:pt idx="1493">
                  <c:v>43856</c:v>
                </c:pt>
                <c:pt idx="1494">
                  <c:v>43856</c:v>
                </c:pt>
                <c:pt idx="1495">
                  <c:v>43856</c:v>
                </c:pt>
                <c:pt idx="1496">
                  <c:v>43856</c:v>
                </c:pt>
                <c:pt idx="1497">
                  <c:v>43856</c:v>
                </c:pt>
                <c:pt idx="1498">
                  <c:v>43856</c:v>
                </c:pt>
                <c:pt idx="1499">
                  <c:v>43856</c:v>
                </c:pt>
                <c:pt idx="1500">
                  <c:v>43856</c:v>
                </c:pt>
                <c:pt idx="1501">
                  <c:v>43856</c:v>
                </c:pt>
                <c:pt idx="1502">
                  <c:v>43856</c:v>
                </c:pt>
                <c:pt idx="1503">
                  <c:v>43856</c:v>
                </c:pt>
                <c:pt idx="1504">
                  <c:v>43856</c:v>
                </c:pt>
                <c:pt idx="1505">
                  <c:v>43856</c:v>
                </c:pt>
                <c:pt idx="1506">
                  <c:v>43856</c:v>
                </c:pt>
                <c:pt idx="1507">
                  <c:v>43856</c:v>
                </c:pt>
                <c:pt idx="1508">
                  <c:v>43856</c:v>
                </c:pt>
                <c:pt idx="1509">
                  <c:v>43856</c:v>
                </c:pt>
                <c:pt idx="1510">
                  <c:v>43856</c:v>
                </c:pt>
                <c:pt idx="1511">
                  <c:v>43856</c:v>
                </c:pt>
                <c:pt idx="1512">
                  <c:v>43856</c:v>
                </c:pt>
                <c:pt idx="1513">
                  <c:v>43856</c:v>
                </c:pt>
                <c:pt idx="1514">
                  <c:v>43856</c:v>
                </c:pt>
                <c:pt idx="1515">
                  <c:v>43856</c:v>
                </c:pt>
                <c:pt idx="1516">
                  <c:v>43856</c:v>
                </c:pt>
                <c:pt idx="1517">
                  <c:v>43856</c:v>
                </c:pt>
                <c:pt idx="1518">
                  <c:v>43856</c:v>
                </c:pt>
                <c:pt idx="1519">
                  <c:v>43856</c:v>
                </c:pt>
                <c:pt idx="1520">
                  <c:v>43856</c:v>
                </c:pt>
                <c:pt idx="1521">
                  <c:v>43856</c:v>
                </c:pt>
                <c:pt idx="1522">
                  <c:v>43856</c:v>
                </c:pt>
                <c:pt idx="1523">
                  <c:v>43856</c:v>
                </c:pt>
                <c:pt idx="1524">
                  <c:v>43856</c:v>
                </c:pt>
                <c:pt idx="1525">
                  <c:v>43856</c:v>
                </c:pt>
                <c:pt idx="1526">
                  <c:v>43856</c:v>
                </c:pt>
                <c:pt idx="1527">
                  <c:v>43856</c:v>
                </c:pt>
                <c:pt idx="1528">
                  <c:v>43856</c:v>
                </c:pt>
                <c:pt idx="1529">
                  <c:v>43856</c:v>
                </c:pt>
                <c:pt idx="1530">
                  <c:v>43856</c:v>
                </c:pt>
                <c:pt idx="1531">
                  <c:v>43856</c:v>
                </c:pt>
                <c:pt idx="1532">
                  <c:v>43856</c:v>
                </c:pt>
                <c:pt idx="1533">
                  <c:v>43856</c:v>
                </c:pt>
                <c:pt idx="1534">
                  <c:v>43856</c:v>
                </c:pt>
                <c:pt idx="1535">
                  <c:v>43856</c:v>
                </c:pt>
                <c:pt idx="1536">
                  <c:v>43856</c:v>
                </c:pt>
                <c:pt idx="1537">
                  <c:v>43856</c:v>
                </c:pt>
                <c:pt idx="1538">
                  <c:v>43856</c:v>
                </c:pt>
                <c:pt idx="1539">
                  <c:v>43856</c:v>
                </c:pt>
                <c:pt idx="1540">
                  <c:v>43856</c:v>
                </c:pt>
                <c:pt idx="1541">
                  <c:v>43856</c:v>
                </c:pt>
                <c:pt idx="1542">
                  <c:v>43856</c:v>
                </c:pt>
                <c:pt idx="1543">
                  <c:v>43856</c:v>
                </c:pt>
                <c:pt idx="1544">
                  <c:v>43856</c:v>
                </c:pt>
                <c:pt idx="1545">
                  <c:v>43856</c:v>
                </c:pt>
                <c:pt idx="1546">
                  <c:v>43856</c:v>
                </c:pt>
                <c:pt idx="1547">
                  <c:v>43856</c:v>
                </c:pt>
                <c:pt idx="1548">
                  <c:v>43856</c:v>
                </c:pt>
                <c:pt idx="1549">
                  <c:v>43856</c:v>
                </c:pt>
                <c:pt idx="1550">
                  <c:v>43856</c:v>
                </c:pt>
                <c:pt idx="1551">
                  <c:v>43856</c:v>
                </c:pt>
                <c:pt idx="1552">
                  <c:v>43856</c:v>
                </c:pt>
                <c:pt idx="1553">
                  <c:v>43856</c:v>
                </c:pt>
                <c:pt idx="1554">
                  <c:v>43856</c:v>
                </c:pt>
                <c:pt idx="1555">
                  <c:v>43856</c:v>
                </c:pt>
                <c:pt idx="1556">
                  <c:v>43856</c:v>
                </c:pt>
                <c:pt idx="1557">
                  <c:v>43856</c:v>
                </c:pt>
                <c:pt idx="1558">
                  <c:v>43856</c:v>
                </c:pt>
                <c:pt idx="1559">
                  <c:v>43856</c:v>
                </c:pt>
                <c:pt idx="1560">
                  <c:v>43856</c:v>
                </c:pt>
                <c:pt idx="1561">
                  <c:v>43856</c:v>
                </c:pt>
                <c:pt idx="1562">
                  <c:v>43856</c:v>
                </c:pt>
                <c:pt idx="1563">
                  <c:v>43856</c:v>
                </c:pt>
                <c:pt idx="1564">
                  <c:v>43856</c:v>
                </c:pt>
                <c:pt idx="1565">
                  <c:v>43856</c:v>
                </c:pt>
                <c:pt idx="1566">
                  <c:v>43856</c:v>
                </c:pt>
                <c:pt idx="1567">
                  <c:v>43856</c:v>
                </c:pt>
                <c:pt idx="1568">
                  <c:v>43856</c:v>
                </c:pt>
                <c:pt idx="1569">
                  <c:v>43856</c:v>
                </c:pt>
                <c:pt idx="1570">
                  <c:v>43856</c:v>
                </c:pt>
                <c:pt idx="1571">
                  <c:v>43856</c:v>
                </c:pt>
                <c:pt idx="1572">
                  <c:v>43856</c:v>
                </c:pt>
                <c:pt idx="1573">
                  <c:v>43856</c:v>
                </c:pt>
                <c:pt idx="1574">
                  <c:v>43856</c:v>
                </c:pt>
                <c:pt idx="1575">
                  <c:v>43856</c:v>
                </c:pt>
                <c:pt idx="1576">
                  <c:v>43856</c:v>
                </c:pt>
                <c:pt idx="1577">
                  <c:v>43856</c:v>
                </c:pt>
                <c:pt idx="1578">
                  <c:v>43856</c:v>
                </c:pt>
                <c:pt idx="1579">
                  <c:v>43856</c:v>
                </c:pt>
                <c:pt idx="1580">
                  <c:v>43856</c:v>
                </c:pt>
                <c:pt idx="1581">
                  <c:v>43856</c:v>
                </c:pt>
                <c:pt idx="1582">
                  <c:v>43856</c:v>
                </c:pt>
                <c:pt idx="1583">
                  <c:v>43856</c:v>
                </c:pt>
                <c:pt idx="1584">
                  <c:v>43856</c:v>
                </c:pt>
                <c:pt idx="1585">
                  <c:v>43856</c:v>
                </c:pt>
                <c:pt idx="1586">
                  <c:v>43856</c:v>
                </c:pt>
                <c:pt idx="1587">
                  <c:v>43856</c:v>
                </c:pt>
                <c:pt idx="1588">
                  <c:v>43856</c:v>
                </c:pt>
                <c:pt idx="1589">
                  <c:v>43856</c:v>
                </c:pt>
                <c:pt idx="1590">
                  <c:v>43856</c:v>
                </c:pt>
                <c:pt idx="1591">
                  <c:v>43856</c:v>
                </c:pt>
                <c:pt idx="1592">
                  <c:v>43856</c:v>
                </c:pt>
                <c:pt idx="1593">
                  <c:v>43856</c:v>
                </c:pt>
                <c:pt idx="1594">
                  <c:v>43856</c:v>
                </c:pt>
                <c:pt idx="1595">
                  <c:v>43856</c:v>
                </c:pt>
                <c:pt idx="1596">
                  <c:v>43856</c:v>
                </c:pt>
                <c:pt idx="1597">
                  <c:v>43856</c:v>
                </c:pt>
                <c:pt idx="1598">
                  <c:v>43856</c:v>
                </c:pt>
                <c:pt idx="1599">
                  <c:v>43856</c:v>
                </c:pt>
                <c:pt idx="1600">
                  <c:v>43856</c:v>
                </c:pt>
                <c:pt idx="1601">
                  <c:v>43856</c:v>
                </c:pt>
                <c:pt idx="1602">
                  <c:v>43856</c:v>
                </c:pt>
                <c:pt idx="1603">
                  <c:v>43856</c:v>
                </c:pt>
                <c:pt idx="1604">
                  <c:v>43856</c:v>
                </c:pt>
                <c:pt idx="1605">
                  <c:v>43856</c:v>
                </c:pt>
                <c:pt idx="1606">
                  <c:v>43856</c:v>
                </c:pt>
                <c:pt idx="1607">
                  <c:v>43856</c:v>
                </c:pt>
                <c:pt idx="1608">
                  <c:v>43856</c:v>
                </c:pt>
                <c:pt idx="1609">
                  <c:v>43856</c:v>
                </c:pt>
                <c:pt idx="1610">
                  <c:v>43856</c:v>
                </c:pt>
                <c:pt idx="1611">
                  <c:v>43856</c:v>
                </c:pt>
                <c:pt idx="1612">
                  <c:v>43856</c:v>
                </c:pt>
                <c:pt idx="1613">
                  <c:v>43856</c:v>
                </c:pt>
                <c:pt idx="1614">
                  <c:v>43856</c:v>
                </c:pt>
                <c:pt idx="1615">
                  <c:v>43856</c:v>
                </c:pt>
                <c:pt idx="1616">
                  <c:v>43856</c:v>
                </c:pt>
                <c:pt idx="1617">
                  <c:v>43856</c:v>
                </c:pt>
                <c:pt idx="1618">
                  <c:v>43856</c:v>
                </c:pt>
                <c:pt idx="1619">
                  <c:v>43856</c:v>
                </c:pt>
                <c:pt idx="1620">
                  <c:v>43856</c:v>
                </c:pt>
                <c:pt idx="1621">
                  <c:v>43856</c:v>
                </c:pt>
                <c:pt idx="1622">
                  <c:v>43856</c:v>
                </c:pt>
                <c:pt idx="1623">
                  <c:v>43856</c:v>
                </c:pt>
                <c:pt idx="1624">
                  <c:v>43856</c:v>
                </c:pt>
                <c:pt idx="1625">
                  <c:v>43856</c:v>
                </c:pt>
                <c:pt idx="1626">
                  <c:v>43856</c:v>
                </c:pt>
                <c:pt idx="1627">
                  <c:v>43856</c:v>
                </c:pt>
                <c:pt idx="1628">
                  <c:v>43856</c:v>
                </c:pt>
                <c:pt idx="1629">
                  <c:v>43856</c:v>
                </c:pt>
                <c:pt idx="1630">
                  <c:v>43856</c:v>
                </c:pt>
                <c:pt idx="1631">
                  <c:v>43856</c:v>
                </c:pt>
                <c:pt idx="1632">
                  <c:v>43856</c:v>
                </c:pt>
                <c:pt idx="1633">
                  <c:v>43856</c:v>
                </c:pt>
                <c:pt idx="1634">
                  <c:v>43856</c:v>
                </c:pt>
                <c:pt idx="1635">
                  <c:v>43856</c:v>
                </c:pt>
                <c:pt idx="1636">
                  <c:v>43856</c:v>
                </c:pt>
                <c:pt idx="1637">
                  <c:v>43856</c:v>
                </c:pt>
                <c:pt idx="1638">
                  <c:v>43856</c:v>
                </c:pt>
                <c:pt idx="1639">
                  <c:v>43856</c:v>
                </c:pt>
                <c:pt idx="1640">
                  <c:v>43856</c:v>
                </c:pt>
                <c:pt idx="1641">
                  <c:v>43856</c:v>
                </c:pt>
                <c:pt idx="1642">
                  <c:v>43856</c:v>
                </c:pt>
                <c:pt idx="1643">
                  <c:v>43856</c:v>
                </c:pt>
                <c:pt idx="1644">
                  <c:v>43856</c:v>
                </c:pt>
                <c:pt idx="1645">
                  <c:v>43856</c:v>
                </c:pt>
                <c:pt idx="1646">
                  <c:v>43856</c:v>
                </c:pt>
                <c:pt idx="1647">
                  <c:v>43856</c:v>
                </c:pt>
                <c:pt idx="1648">
                  <c:v>43856</c:v>
                </c:pt>
                <c:pt idx="1649">
                  <c:v>43856</c:v>
                </c:pt>
                <c:pt idx="1650">
                  <c:v>43856</c:v>
                </c:pt>
                <c:pt idx="1651">
                  <c:v>43856</c:v>
                </c:pt>
                <c:pt idx="1652">
                  <c:v>43856</c:v>
                </c:pt>
                <c:pt idx="1653">
                  <c:v>43856</c:v>
                </c:pt>
                <c:pt idx="1654">
                  <c:v>43856</c:v>
                </c:pt>
                <c:pt idx="1655">
                  <c:v>43856</c:v>
                </c:pt>
                <c:pt idx="1656">
                  <c:v>43856</c:v>
                </c:pt>
                <c:pt idx="1657">
                  <c:v>43856</c:v>
                </c:pt>
                <c:pt idx="1658">
                  <c:v>43856</c:v>
                </c:pt>
                <c:pt idx="1659">
                  <c:v>43856</c:v>
                </c:pt>
                <c:pt idx="1660">
                  <c:v>43856</c:v>
                </c:pt>
                <c:pt idx="1661">
                  <c:v>43856</c:v>
                </c:pt>
                <c:pt idx="1662">
                  <c:v>43856</c:v>
                </c:pt>
                <c:pt idx="1663">
                  <c:v>43856</c:v>
                </c:pt>
                <c:pt idx="1664">
                  <c:v>43856</c:v>
                </c:pt>
                <c:pt idx="1665">
                  <c:v>43856</c:v>
                </c:pt>
                <c:pt idx="1666">
                  <c:v>43856</c:v>
                </c:pt>
                <c:pt idx="1667">
                  <c:v>43856</c:v>
                </c:pt>
                <c:pt idx="1668">
                  <c:v>43856</c:v>
                </c:pt>
                <c:pt idx="1669">
                  <c:v>43856</c:v>
                </c:pt>
                <c:pt idx="1670">
                  <c:v>43856</c:v>
                </c:pt>
                <c:pt idx="1671">
                  <c:v>43856</c:v>
                </c:pt>
                <c:pt idx="1672">
                  <c:v>43856</c:v>
                </c:pt>
                <c:pt idx="1673">
                  <c:v>43856</c:v>
                </c:pt>
                <c:pt idx="1674">
                  <c:v>43856</c:v>
                </c:pt>
                <c:pt idx="1675">
                  <c:v>43856</c:v>
                </c:pt>
                <c:pt idx="1676">
                  <c:v>43856</c:v>
                </c:pt>
                <c:pt idx="1677">
                  <c:v>43856</c:v>
                </c:pt>
                <c:pt idx="1678">
                  <c:v>43856</c:v>
                </c:pt>
                <c:pt idx="1679">
                  <c:v>43856</c:v>
                </c:pt>
                <c:pt idx="1680">
                  <c:v>43856</c:v>
                </c:pt>
                <c:pt idx="1681">
                  <c:v>43856</c:v>
                </c:pt>
                <c:pt idx="1682">
                  <c:v>43856</c:v>
                </c:pt>
                <c:pt idx="1683">
                  <c:v>43856</c:v>
                </c:pt>
                <c:pt idx="1684">
                  <c:v>43856</c:v>
                </c:pt>
                <c:pt idx="1685">
                  <c:v>43856</c:v>
                </c:pt>
                <c:pt idx="1686">
                  <c:v>43856</c:v>
                </c:pt>
                <c:pt idx="1687">
                  <c:v>43856</c:v>
                </c:pt>
                <c:pt idx="1688">
                  <c:v>43856</c:v>
                </c:pt>
                <c:pt idx="1689">
                  <c:v>43856</c:v>
                </c:pt>
                <c:pt idx="1690">
                  <c:v>43856</c:v>
                </c:pt>
                <c:pt idx="1691">
                  <c:v>43856</c:v>
                </c:pt>
                <c:pt idx="1692">
                  <c:v>43856</c:v>
                </c:pt>
                <c:pt idx="1693">
                  <c:v>43856</c:v>
                </c:pt>
                <c:pt idx="1694">
                  <c:v>43856</c:v>
                </c:pt>
                <c:pt idx="1695">
                  <c:v>43856</c:v>
                </c:pt>
                <c:pt idx="1696">
                  <c:v>43856</c:v>
                </c:pt>
                <c:pt idx="1697">
                  <c:v>43856</c:v>
                </c:pt>
                <c:pt idx="1698">
                  <c:v>43856</c:v>
                </c:pt>
                <c:pt idx="1699">
                  <c:v>43856</c:v>
                </c:pt>
                <c:pt idx="1700">
                  <c:v>43856</c:v>
                </c:pt>
                <c:pt idx="1701">
                  <c:v>43856</c:v>
                </c:pt>
                <c:pt idx="1702">
                  <c:v>43856</c:v>
                </c:pt>
                <c:pt idx="1703">
                  <c:v>43856</c:v>
                </c:pt>
                <c:pt idx="1704">
                  <c:v>43856</c:v>
                </c:pt>
                <c:pt idx="1705">
                  <c:v>43856</c:v>
                </c:pt>
                <c:pt idx="1706">
                  <c:v>43856</c:v>
                </c:pt>
                <c:pt idx="1707">
                  <c:v>43856</c:v>
                </c:pt>
                <c:pt idx="1708">
                  <c:v>43856</c:v>
                </c:pt>
                <c:pt idx="1709">
                  <c:v>43856</c:v>
                </c:pt>
                <c:pt idx="1710">
                  <c:v>43856</c:v>
                </c:pt>
                <c:pt idx="1711">
                  <c:v>43856</c:v>
                </c:pt>
                <c:pt idx="1712">
                  <c:v>43856</c:v>
                </c:pt>
                <c:pt idx="1713">
                  <c:v>43856</c:v>
                </c:pt>
                <c:pt idx="1714">
                  <c:v>43856</c:v>
                </c:pt>
                <c:pt idx="1715">
                  <c:v>43856</c:v>
                </c:pt>
                <c:pt idx="1716">
                  <c:v>43856</c:v>
                </c:pt>
                <c:pt idx="1717">
                  <c:v>43856</c:v>
                </c:pt>
                <c:pt idx="1718">
                  <c:v>43856</c:v>
                </c:pt>
                <c:pt idx="1719">
                  <c:v>43856</c:v>
                </c:pt>
                <c:pt idx="1720">
                  <c:v>43856</c:v>
                </c:pt>
                <c:pt idx="1721">
                  <c:v>43856</c:v>
                </c:pt>
                <c:pt idx="1722">
                  <c:v>43856</c:v>
                </c:pt>
                <c:pt idx="1723">
                  <c:v>43856</c:v>
                </c:pt>
                <c:pt idx="1724">
                  <c:v>43856</c:v>
                </c:pt>
                <c:pt idx="1725">
                  <c:v>43856</c:v>
                </c:pt>
                <c:pt idx="1726">
                  <c:v>43856</c:v>
                </c:pt>
                <c:pt idx="1727">
                  <c:v>43856</c:v>
                </c:pt>
                <c:pt idx="1728">
                  <c:v>43856</c:v>
                </c:pt>
                <c:pt idx="1729">
                  <c:v>43856</c:v>
                </c:pt>
                <c:pt idx="1730">
                  <c:v>43856</c:v>
                </c:pt>
                <c:pt idx="1731">
                  <c:v>43856</c:v>
                </c:pt>
                <c:pt idx="1732">
                  <c:v>43856</c:v>
                </c:pt>
                <c:pt idx="1733">
                  <c:v>43856</c:v>
                </c:pt>
                <c:pt idx="1734">
                  <c:v>43856</c:v>
                </c:pt>
                <c:pt idx="1735">
                  <c:v>43856</c:v>
                </c:pt>
                <c:pt idx="1736">
                  <c:v>43856</c:v>
                </c:pt>
                <c:pt idx="1737">
                  <c:v>43856</c:v>
                </c:pt>
                <c:pt idx="1738">
                  <c:v>43856</c:v>
                </c:pt>
                <c:pt idx="1739">
                  <c:v>43856</c:v>
                </c:pt>
                <c:pt idx="1740">
                  <c:v>43856</c:v>
                </c:pt>
                <c:pt idx="1741">
                  <c:v>43856</c:v>
                </c:pt>
                <c:pt idx="1742">
                  <c:v>43856</c:v>
                </c:pt>
                <c:pt idx="1743">
                  <c:v>43856</c:v>
                </c:pt>
                <c:pt idx="1744">
                  <c:v>43856</c:v>
                </c:pt>
                <c:pt idx="1745">
                  <c:v>43856</c:v>
                </c:pt>
                <c:pt idx="1746">
                  <c:v>43856</c:v>
                </c:pt>
                <c:pt idx="1747">
                  <c:v>43856</c:v>
                </c:pt>
                <c:pt idx="1748">
                  <c:v>43856</c:v>
                </c:pt>
                <c:pt idx="1749">
                  <c:v>43856</c:v>
                </c:pt>
                <c:pt idx="1750">
                  <c:v>43856</c:v>
                </c:pt>
                <c:pt idx="1751">
                  <c:v>43856</c:v>
                </c:pt>
                <c:pt idx="1752">
                  <c:v>43856</c:v>
                </c:pt>
                <c:pt idx="1753">
                  <c:v>43856</c:v>
                </c:pt>
                <c:pt idx="1754">
                  <c:v>43856</c:v>
                </c:pt>
                <c:pt idx="1755">
                  <c:v>43856</c:v>
                </c:pt>
                <c:pt idx="1756">
                  <c:v>43856</c:v>
                </c:pt>
                <c:pt idx="1757">
                  <c:v>43856</c:v>
                </c:pt>
                <c:pt idx="1758">
                  <c:v>43856</c:v>
                </c:pt>
                <c:pt idx="1759">
                  <c:v>43856</c:v>
                </c:pt>
                <c:pt idx="1760">
                  <c:v>43856</c:v>
                </c:pt>
                <c:pt idx="1761">
                  <c:v>43856</c:v>
                </c:pt>
                <c:pt idx="1762">
                  <c:v>43856</c:v>
                </c:pt>
                <c:pt idx="1763">
                  <c:v>43856</c:v>
                </c:pt>
                <c:pt idx="1764">
                  <c:v>43856</c:v>
                </c:pt>
                <c:pt idx="1765">
                  <c:v>43856</c:v>
                </c:pt>
                <c:pt idx="1766">
                  <c:v>43856</c:v>
                </c:pt>
                <c:pt idx="1767">
                  <c:v>43856</c:v>
                </c:pt>
                <c:pt idx="1768">
                  <c:v>43856</c:v>
                </c:pt>
                <c:pt idx="1769">
                  <c:v>43856</c:v>
                </c:pt>
                <c:pt idx="1770">
                  <c:v>43856</c:v>
                </c:pt>
                <c:pt idx="1771">
                  <c:v>43856</c:v>
                </c:pt>
                <c:pt idx="1772">
                  <c:v>43856</c:v>
                </c:pt>
                <c:pt idx="1773">
                  <c:v>43856</c:v>
                </c:pt>
                <c:pt idx="1774">
                  <c:v>43856</c:v>
                </c:pt>
                <c:pt idx="1775">
                  <c:v>43856</c:v>
                </c:pt>
                <c:pt idx="1776">
                  <c:v>43856</c:v>
                </c:pt>
                <c:pt idx="1777">
                  <c:v>43856</c:v>
                </c:pt>
                <c:pt idx="1778">
                  <c:v>43856</c:v>
                </c:pt>
                <c:pt idx="1779">
                  <c:v>43856</c:v>
                </c:pt>
                <c:pt idx="1780">
                  <c:v>43856</c:v>
                </c:pt>
                <c:pt idx="1781">
                  <c:v>43856</c:v>
                </c:pt>
                <c:pt idx="1782">
                  <c:v>43856</c:v>
                </c:pt>
                <c:pt idx="1783">
                  <c:v>43856</c:v>
                </c:pt>
                <c:pt idx="1784">
                  <c:v>43856</c:v>
                </c:pt>
                <c:pt idx="1785">
                  <c:v>43856</c:v>
                </c:pt>
                <c:pt idx="1786">
                  <c:v>43856</c:v>
                </c:pt>
                <c:pt idx="1787">
                  <c:v>43856</c:v>
                </c:pt>
                <c:pt idx="1788">
                  <c:v>43856</c:v>
                </c:pt>
                <c:pt idx="1789">
                  <c:v>43856</c:v>
                </c:pt>
                <c:pt idx="1790">
                  <c:v>43856</c:v>
                </c:pt>
                <c:pt idx="1791">
                  <c:v>43856</c:v>
                </c:pt>
                <c:pt idx="1792">
                  <c:v>43856</c:v>
                </c:pt>
                <c:pt idx="1793">
                  <c:v>43856</c:v>
                </c:pt>
                <c:pt idx="1794">
                  <c:v>43856</c:v>
                </c:pt>
                <c:pt idx="1795">
                  <c:v>43856</c:v>
                </c:pt>
                <c:pt idx="1796">
                  <c:v>43856</c:v>
                </c:pt>
                <c:pt idx="1797">
                  <c:v>43856</c:v>
                </c:pt>
                <c:pt idx="1798">
                  <c:v>43856</c:v>
                </c:pt>
                <c:pt idx="1799">
                  <c:v>43856</c:v>
                </c:pt>
                <c:pt idx="1800">
                  <c:v>43856</c:v>
                </c:pt>
                <c:pt idx="1801">
                  <c:v>43856</c:v>
                </c:pt>
                <c:pt idx="1802">
                  <c:v>43856</c:v>
                </c:pt>
                <c:pt idx="1803">
                  <c:v>43856</c:v>
                </c:pt>
                <c:pt idx="1804">
                  <c:v>43856</c:v>
                </c:pt>
                <c:pt idx="1805">
                  <c:v>43856</c:v>
                </c:pt>
                <c:pt idx="1806">
                  <c:v>43856</c:v>
                </c:pt>
                <c:pt idx="1807">
                  <c:v>43856</c:v>
                </c:pt>
                <c:pt idx="1808">
                  <c:v>43856</c:v>
                </c:pt>
                <c:pt idx="1809">
                  <c:v>43856</c:v>
                </c:pt>
                <c:pt idx="1810">
                  <c:v>43856</c:v>
                </c:pt>
                <c:pt idx="1811">
                  <c:v>43856</c:v>
                </c:pt>
                <c:pt idx="1812">
                  <c:v>43856</c:v>
                </c:pt>
                <c:pt idx="1813">
                  <c:v>43856</c:v>
                </c:pt>
                <c:pt idx="1814">
                  <c:v>43856</c:v>
                </c:pt>
                <c:pt idx="1815">
                  <c:v>43856</c:v>
                </c:pt>
                <c:pt idx="1816">
                  <c:v>43856</c:v>
                </c:pt>
                <c:pt idx="1817">
                  <c:v>43856</c:v>
                </c:pt>
                <c:pt idx="1818">
                  <c:v>43856</c:v>
                </c:pt>
                <c:pt idx="1819">
                  <c:v>43856</c:v>
                </c:pt>
                <c:pt idx="1820">
                  <c:v>43856</c:v>
                </c:pt>
                <c:pt idx="1821">
                  <c:v>43856</c:v>
                </c:pt>
                <c:pt idx="1822">
                  <c:v>43856</c:v>
                </c:pt>
                <c:pt idx="1823">
                  <c:v>43856</c:v>
                </c:pt>
                <c:pt idx="1824">
                  <c:v>43856</c:v>
                </c:pt>
                <c:pt idx="1825">
                  <c:v>43856</c:v>
                </c:pt>
                <c:pt idx="1826">
                  <c:v>43856</c:v>
                </c:pt>
                <c:pt idx="1827">
                  <c:v>43856</c:v>
                </c:pt>
                <c:pt idx="1828">
                  <c:v>43856</c:v>
                </c:pt>
                <c:pt idx="1829">
                  <c:v>43856</c:v>
                </c:pt>
                <c:pt idx="1830">
                  <c:v>43856</c:v>
                </c:pt>
                <c:pt idx="1831">
                  <c:v>43856</c:v>
                </c:pt>
                <c:pt idx="1832">
                  <c:v>43856</c:v>
                </c:pt>
                <c:pt idx="1833">
                  <c:v>43856</c:v>
                </c:pt>
                <c:pt idx="1834">
                  <c:v>43856</c:v>
                </c:pt>
                <c:pt idx="1835">
                  <c:v>43856</c:v>
                </c:pt>
                <c:pt idx="1836">
                  <c:v>43856</c:v>
                </c:pt>
                <c:pt idx="1837">
                  <c:v>43856</c:v>
                </c:pt>
                <c:pt idx="1838">
                  <c:v>43856</c:v>
                </c:pt>
                <c:pt idx="1839">
                  <c:v>43856</c:v>
                </c:pt>
                <c:pt idx="1840">
                  <c:v>43856</c:v>
                </c:pt>
                <c:pt idx="1841">
                  <c:v>43856</c:v>
                </c:pt>
                <c:pt idx="1842">
                  <c:v>43856</c:v>
                </c:pt>
                <c:pt idx="1843">
                  <c:v>43856</c:v>
                </c:pt>
                <c:pt idx="1844">
                  <c:v>43856</c:v>
                </c:pt>
                <c:pt idx="1845">
                  <c:v>43856</c:v>
                </c:pt>
                <c:pt idx="1846">
                  <c:v>43856</c:v>
                </c:pt>
                <c:pt idx="1847">
                  <c:v>43856</c:v>
                </c:pt>
                <c:pt idx="1848">
                  <c:v>43856</c:v>
                </c:pt>
                <c:pt idx="1849">
                  <c:v>43856</c:v>
                </c:pt>
                <c:pt idx="1850">
                  <c:v>43856</c:v>
                </c:pt>
                <c:pt idx="1851">
                  <c:v>43856</c:v>
                </c:pt>
                <c:pt idx="1852">
                  <c:v>43856</c:v>
                </c:pt>
                <c:pt idx="1853">
                  <c:v>43856</c:v>
                </c:pt>
                <c:pt idx="1854">
                  <c:v>43856</c:v>
                </c:pt>
                <c:pt idx="1855">
                  <c:v>43856</c:v>
                </c:pt>
                <c:pt idx="1856">
                  <c:v>43856</c:v>
                </c:pt>
                <c:pt idx="1857">
                  <c:v>43856</c:v>
                </c:pt>
                <c:pt idx="1858">
                  <c:v>43856</c:v>
                </c:pt>
                <c:pt idx="1859">
                  <c:v>43856</c:v>
                </c:pt>
                <c:pt idx="1860">
                  <c:v>43856</c:v>
                </c:pt>
                <c:pt idx="1861">
                  <c:v>43856</c:v>
                </c:pt>
                <c:pt idx="1862">
                  <c:v>43856</c:v>
                </c:pt>
                <c:pt idx="1863">
                  <c:v>43856</c:v>
                </c:pt>
                <c:pt idx="1864">
                  <c:v>43856</c:v>
                </c:pt>
                <c:pt idx="1865">
                  <c:v>43856</c:v>
                </c:pt>
                <c:pt idx="1866">
                  <c:v>43856</c:v>
                </c:pt>
                <c:pt idx="1867">
                  <c:v>43856</c:v>
                </c:pt>
                <c:pt idx="1868">
                  <c:v>43856</c:v>
                </c:pt>
                <c:pt idx="1869">
                  <c:v>43856</c:v>
                </c:pt>
                <c:pt idx="1870">
                  <c:v>43856</c:v>
                </c:pt>
                <c:pt idx="1871">
                  <c:v>43856</c:v>
                </c:pt>
                <c:pt idx="1872">
                  <c:v>43856</c:v>
                </c:pt>
                <c:pt idx="1873">
                  <c:v>43856</c:v>
                </c:pt>
                <c:pt idx="1874">
                  <c:v>43856</c:v>
                </c:pt>
                <c:pt idx="1875">
                  <c:v>43856</c:v>
                </c:pt>
                <c:pt idx="1876">
                  <c:v>43856</c:v>
                </c:pt>
                <c:pt idx="1877">
                  <c:v>43856</c:v>
                </c:pt>
                <c:pt idx="1878">
                  <c:v>43856</c:v>
                </c:pt>
                <c:pt idx="1879">
                  <c:v>43856</c:v>
                </c:pt>
                <c:pt idx="1880">
                  <c:v>43856</c:v>
                </c:pt>
                <c:pt idx="1881">
                  <c:v>43856</c:v>
                </c:pt>
                <c:pt idx="1882">
                  <c:v>43856</c:v>
                </c:pt>
                <c:pt idx="1883">
                  <c:v>43856</c:v>
                </c:pt>
                <c:pt idx="1884">
                  <c:v>43856</c:v>
                </c:pt>
                <c:pt idx="1885">
                  <c:v>43856</c:v>
                </c:pt>
                <c:pt idx="1886">
                  <c:v>43856</c:v>
                </c:pt>
                <c:pt idx="1887">
                  <c:v>43856</c:v>
                </c:pt>
                <c:pt idx="1888">
                  <c:v>43856</c:v>
                </c:pt>
                <c:pt idx="1889">
                  <c:v>43856</c:v>
                </c:pt>
                <c:pt idx="1890">
                  <c:v>43856</c:v>
                </c:pt>
                <c:pt idx="1891">
                  <c:v>43856</c:v>
                </c:pt>
                <c:pt idx="1892">
                  <c:v>43856</c:v>
                </c:pt>
                <c:pt idx="1893">
                  <c:v>43856</c:v>
                </c:pt>
                <c:pt idx="1894">
                  <c:v>43856</c:v>
                </c:pt>
                <c:pt idx="1895">
                  <c:v>43856</c:v>
                </c:pt>
                <c:pt idx="1896">
                  <c:v>43856</c:v>
                </c:pt>
                <c:pt idx="1897">
                  <c:v>43856</c:v>
                </c:pt>
                <c:pt idx="1898">
                  <c:v>43856</c:v>
                </c:pt>
                <c:pt idx="1899">
                  <c:v>43856</c:v>
                </c:pt>
                <c:pt idx="1900">
                  <c:v>43856</c:v>
                </c:pt>
                <c:pt idx="1901">
                  <c:v>43856</c:v>
                </c:pt>
                <c:pt idx="1902">
                  <c:v>43856</c:v>
                </c:pt>
                <c:pt idx="1903">
                  <c:v>43856</c:v>
                </c:pt>
                <c:pt idx="1904">
                  <c:v>43856</c:v>
                </c:pt>
                <c:pt idx="1905">
                  <c:v>43856</c:v>
                </c:pt>
                <c:pt idx="1906">
                  <c:v>43856</c:v>
                </c:pt>
                <c:pt idx="1907">
                  <c:v>43856</c:v>
                </c:pt>
                <c:pt idx="1908">
                  <c:v>43856</c:v>
                </c:pt>
                <c:pt idx="1909">
                  <c:v>43856</c:v>
                </c:pt>
                <c:pt idx="1910">
                  <c:v>43856</c:v>
                </c:pt>
                <c:pt idx="1911">
                  <c:v>43856</c:v>
                </c:pt>
                <c:pt idx="1912">
                  <c:v>43856</c:v>
                </c:pt>
                <c:pt idx="1913">
                  <c:v>43856</c:v>
                </c:pt>
                <c:pt idx="1914">
                  <c:v>43856</c:v>
                </c:pt>
                <c:pt idx="1915">
                  <c:v>43856</c:v>
                </c:pt>
                <c:pt idx="1916">
                  <c:v>43856</c:v>
                </c:pt>
                <c:pt idx="1917">
                  <c:v>43856</c:v>
                </c:pt>
                <c:pt idx="1918">
                  <c:v>43856</c:v>
                </c:pt>
                <c:pt idx="1919">
                  <c:v>43856</c:v>
                </c:pt>
                <c:pt idx="1920">
                  <c:v>43856</c:v>
                </c:pt>
                <c:pt idx="1921">
                  <c:v>43856</c:v>
                </c:pt>
                <c:pt idx="1922">
                  <c:v>43856</c:v>
                </c:pt>
                <c:pt idx="1923">
                  <c:v>43856</c:v>
                </c:pt>
                <c:pt idx="1924">
                  <c:v>43856</c:v>
                </c:pt>
                <c:pt idx="1925">
                  <c:v>43856</c:v>
                </c:pt>
                <c:pt idx="1926">
                  <c:v>43856</c:v>
                </c:pt>
                <c:pt idx="1927">
                  <c:v>43856</c:v>
                </c:pt>
                <c:pt idx="1928">
                  <c:v>43856</c:v>
                </c:pt>
                <c:pt idx="1929">
                  <c:v>43856</c:v>
                </c:pt>
                <c:pt idx="1930">
                  <c:v>43856</c:v>
                </c:pt>
                <c:pt idx="1931">
                  <c:v>43856</c:v>
                </c:pt>
                <c:pt idx="1932">
                  <c:v>43856</c:v>
                </c:pt>
                <c:pt idx="1933">
                  <c:v>43856</c:v>
                </c:pt>
                <c:pt idx="1934">
                  <c:v>43856</c:v>
                </c:pt>
                <c:pt idx="1935">
                  <c:v>43856</c:v>
                </c:pt>
                <c:pt idx="1936">
                  <c:v>43856</c:v>
                </c:pt>
                <c:pt idx="1937">
                  <c:v>43856</c:v>
                </c:pt>
                <c:pt idx="1938">
                  <c:v>43856</c:v>
                </c:pt>
                <c:pt idx="1939">
                  <c:v>43856</c:v>
                </c:pt>
                <c:pt idx="1940">
                  <c:v>43856</c:v>
                </c:pt>
                <c:pt idx="1941">
                  <c:v>43856</c:v>
                </c:pt>
                <c:pt idx="1942">
                  <c:v>43856</c:v>
                </c:pt>
                <c:pt idx="1943">
                  <c:v>43856</c:v>
                </c:pt>
                <c:pt idx="1944">
                  <c:v>43856</c:v>
                </c:pt>
                <c:pt idx="1945">
                  <c:v>43856</c:v>
                </c:pt>
                <c:pt idx="1946">
                  <c:v>43856</c:v>
                </c:pt>
                <c:pt idx="1947">
                  <c:v>43856</c:v>
                </c:pt>
                <c:pt idx="1948">
                  <c:v>43856</c:v>
                </c:pt>
                <c:pt idx="1949">
                  <c:v>43856</c:v>
                </c:pt>
                <c:pt idx="1950">
                  <c:v>43856</c:v>
                </c:pt>
                <c:pt idx="1951">
                  <c:v>43856</c:v>
                </c:pt>
                <c:pt idx="1952">
                  <c:v>43856</c:v>
                </c:pt>
                <c:pt idx="1953">
                  <c:v>43856</c:v>
                </c:pt>
                <c:pt idx="1954">
                  <c:v>43856</c:v>
                </c:pt>
                <c:pt idx="1955">
                  <c:v>43856</c:v>
                </c:pt>
                <c:pt idx="1956">
                  <c:v>43856</c:v>
                </c:pt>
                <c:pt idx="1957">
                  <c:v>43856</c:v>
                </c:pt>
                <c:pt idx="1958">
                  <c:v>43856</c:v>
                </c:pt>
                <c:pt idx="1959">
                  <c:v>43856</c:v>
                </c:pt>
                <c:pt idx="1960">
                  <c:v>43856</c:v>
                </c:pt>
                <c:pt idx="1961">
                  <c:v>43856</c:v>
                </c:pt>
                <c:pt idx="1962">
                  <c:v>43856</c:v>
                </c:pt>
                <c:pt idx="1963">
                  <c:v>43856</c:v>
                </c:pt>
                <c:pt idx="1964">
                  <c:v>43856</c:v>
                </c:pt>
                <c:pt idx="1965">
                  <c:v>43856</c:v>
                </c:pt>
                <c:pt idx="1966">
                  <c:v>43856</c:v>
                </c:pt>
                <c:pt idx="1967">
                  <c:v>43856</c:v>
                </c:pt>
                <c:pt idx="1968">
                  <c:v>43856</c:v>
                </c:pt>
                <c:pt idx="1969">
                  <c:v>43856</c:v>
                </c:pt>
                <c:pt idx="1970">
                  <c:v>43856</c:v>
                </c:pt>
                <c:pt idx="1971">
                  <c:v>43856</c:v>
                </c:pt>
                <c:pt idx="1972">
                  <c:v>43856</c:v>
                </c:pt>
                <c:pt idx="1973">
                  <c:v>43856</c:v>
                </c:pt>
                <c:pt idx="1974">
                  <c:v>43856</c:v>
                </c:pt>
                <c:pt idx="1975">
                  <c:v>43856</c:v>
                </c:pt>
                <c:pt idx="1976">
                  <c:v>43856</c:v>
                </c:pt>
                <c:pt idx="1977">
                  <c:v>43856</c:v>
                </c:pt>
                <c:pt idx="1978">
                  <c:v>43856</c:v>
                </c:pt>
                <c:pt idx="1979">
                  <c:v>43856</c:v>
                </c:pt>
                <c:pt idx="1980">
                  <c:v>43856</c:v>
                </c:pt>
                <c:pt idx="1981">
                  <c:v>43856</c:v>
                </c:pt>
                <c:pt idx="1982">
                  <c:v>43856</c:v>
                </c:pt>
                <c:pt idx="1983">
                  <c:v>43856</c:v>
                </c:pt>
                <c:pt idx="1984">
                  <c:v>43856</c:v>
                </c:pt>
                <c:pt idx="1985">
                  <c:v>43856</c:v>
                </c:pt>
                <c:pt idx="1986">
                  <c:v>43856</c:v>
                </c:pt>
                <c:pt idx="1987">
                  <c:v>43856</c:v>
                </c:pt>
                <c:pt idx="1988">
                  <c:v>43856</c:v>
                </c:pt>
                <c:pt idx="1989">
                  <c:v>43856</c:v>
                </c:pt>
                <c:pt idx="1990">
                  <c:v>43856</c:v>
                </c:pt>
                <c:pt idx="1991">
                  <c:v>43856</c:v>
                </c:pt>
                <c:pt idx="1992">
                  <c:v>43856</c:v>
                </c:pt>
                <c:pt idx="1993">
                  <c:v>43856</c:v>
                </c:pt>
                <c:pt idx="1994">
                  <c:v>43856</c:v>
                </c:pt>
                <c:pt idx="1995">
                  <c:v>43856</c:v>
                </c:pt>
                <c:pt idx="1996">
                  <c:v>43856</c:v>
                </c:pt>
                <c:pt idx="1997">
                  <c:v>43856</c:v>
                </c:pt>
                <c:pt idx="1998">
                  <c:v>43856</c:v>
                </c:pt>
                <c:pt idx="1999">
                  <c:v>43856</c:v>
                </c:pt>
                <c:pt idx="2000">
                  <c:v>43856</c:v>
                </c:pt>
                <c:pt idx="2001">
                  <c:v>43856</c:v>
                </c:pt>
                <c:pt idx="2002">
                  <c:v>43856</c:v>
                </c:pt>
                <c:pt idx="2003">
                  <c:v>43856</c:v>
                </c:pt>
                <c:pt idx="2004">
                  <c:v>43856</c:v>
                </c:pt>
                <c:pt idx="2005">
                  <c:v>43856</c:v>
                </c:pt>
                <c:pt idx="2006">
                  <c:v>43856</c:v>
                </c:pt>
                <c:pt idx="2007">
                  <c:v>43856</c:v>
                </c:pt>
                <c:pt idx="2008">
                  <c:v>43856</c:v>
                </c:pt>
                <c:pt idx="2009">
                  <c:v>43856</c:v>
                </c:pt>
                <c:pt idx="2010">
                  <c:v>43856</c:v>
                </c:pt>
                <c:pt idx="2011">
                  <c:v>43856</c:v>
                </c:pt>
                <c:pt idx="2012">
                  <c:v>43856</c:v>
                </c:pt>
                <c:pt idx="2013">
                  <c:v>43856</c:v>
                </c:pt>
                <c:pt idx="2014">
                  <c:v>43856</c:v>
                </c:pt>
                <c:pt idx="2015">
                  <c:v>43856</c:v>
                </c:pt>
                <c:pt idx="2016">
                  <c:v>43856</c:v>
                </c:pt>
                <c:pt idx="2017">
                  <c:v>43856</c:v>
                </c:pt>
                <c:pt idx="2018">
                  <c:v>43856</c:v>
                </c:pt>
                <c:pt idx="2019">
                  <c:v>43856</c:v>
                </c:pt>
                <c:pt idx="2020">
                  <c:v>43856</c:v>
                </c:pt>
                <c:pt idx="2021">
                  <c:v>43856</c:v>
                </c:pt>
                <c:pt idx="2022">
                  <c:v>43856</c:v>
                </c:pt>
                <c:pt idx="2023">
                  <c:v>43856</c:v>
                </c:pt>
                <c:pt idx="2024">
                  <c:v>43856</c:v>
                </c:pt>
                <c:pt idx="2025">
                  <c:v>43856</c:v>
                </c:pt>
                <c:pt idx="2026">
                  <c:v>43856</c:v>
                </c:pt>
                <c:pt idx="2027">
                  <c:v>43856</c:v>
                </c:pt>
                <c:pt idx="2028">
                  <c:v>43856</c:v>
                </c:pt>
                <c:pt idx="2029">
                  <c:v>43856</c:v>
                </c:pt>
                <c:pt idx="2030">
                  <c:v>43856</c:v>
                </c:pt>
                <c:pt idx="2031">
                  <c:v>43856</c:v>
                </c:pt>
                <c:pt idx="2032">
                  <c:v>43856</c:v>
                </c:pt>
                <c:pt idx="2033">
                  <c:v>43856</c:v>
                </c:pt>
                <c:pt idx="2034">
                  <c:v>43856</c:v>
                </c:pt>
                <c:pt idx="2035">
                  <c:v>43856</c:v>
                </c:pt>
                <c:pt idx="2036">
                  <c:v>43856</c:v>
                </c:pt>
                <c:pt idx="2037">
                  <c:v>43856</c:v>
                </c:pt>
                <c:pt idx="2038">
                  <c:v>43856</c:v>
                </c:pt>
                <c:pt idx="2039">
                  <c:v>43856</c:v>
                </c:pt>
                <c:pt idx="2040">
                  <c:v>43856</c:v>
                </c:pt>
                <c:pt idx="2041">
                  <c:v>43856</c:v>
                </c:pt>
                <c:pt idx="2042">
                  <c:v>43856</c:v>
                </c:pt>
                <c:pt idx="2043">
                  <c:v>43856</c:v>
                </c:pt>
                <c:pt idx="2044">
                  <c:v>43856</c:v>
                </c:pt>
                <c:pt idx="2045">
                  <c:v>43856</c:v>
                </c:pt>
                <c:pt idx="2046">
                  <c:v>43856</c:v>
                </c:pt>
                <c:pt idx="2047">
                  <c:v>43856</c:v>
                </c:pt>
                <c:pt idx="2048">
                  <c:v>43856</c:v>
                </c:pt>
                <c:pt idx="2049">
                  <c:v>43856</c:v>
                </c:pt>
                <c:pt idx="2050">
                  <c:v>43856</c:v>
                </c:pt>
                <c:pt idx="2051">
                  <c:v>43856</c:v>
                </c:pt>
                <c:pt idx="2052">
                  <c:v>43856</c:v>
                </c:pt>
                <c:pt idx="2053">
                  <c:v>43856</c:v>
                </c:pt>
                <c:pt idx="2054">
                  <c:v>43856</c:v>
                </c:pt>
                <c:pt idx="2055">
                  <c:v>43856</c:v>
                </c:pt>
                <c:pt idx="2056">
                  <c:v>43856</c:v>
                </c:pt>
                <c:pt idx="2057">
                  <c:v>43856</c:v>
                </c:pt>
                <c:pt idx="2058">
                  <c:v>43856</c:v>
                </c:pt>
                <c:pt idx="2059">
                  <c:v>43856</c:v>
                </c:pt>
                <c:pt idx="2060">
                  <c:v>43856</c:v>
                </c:pt>
                <c:pt idx="2061">
                  <c:v>43856</c:v>
                </c:pt>
                <c:pt idx="2062">
                  <c:v>43856</c:v>
                </c:pt>
                <c:pt idx="2063">
                  <c:v>43856</c:v>
                </c:pt>
                <c:pt idx="2064">
                  <c:v>43856</c:v>
                </c:pt>
                <c:pt idx="2065">
                  <c:v>43856</c:v>
                </c:pt>
                <c:pt idx="2066">
                  <c:v>43856</c:v>
                </c:pt>
                <c:pt idx="2067">
                  <c:v>43856</c:v>
                </c:pt>
                <c:pt idx="2068">
                  <c:v>43856</c:v>
                </c:pt>
                <c:pt idx="2069">
                  <c:v>43856</c:v>
                </c:pt>
                <c:pt idx="2070">
                  <c:v>43856</c:v>
                </c:pt>
                <c:pt idx="2071">
                  <c:v>43856</c:v>
                </c:pt>
                <c:pt idx="2072">
                  <c:v>43856</c:v>
                </c:pt>
                <c:pt idx="2073">
                  <c:v>43856</c:v>
                </c:pt>
                <c:pt idx="2074">
                  <c:v>43856</c:v>
                </c:pt>
                <c:pt idx="2075">
                  <c:v>43856</c:v>
                </c:pt>
                <c:pt idx="2076">
                  <c:v>43856</c:v>
                </c:pt>
                <c:pt idx="2077">
                  <c:v>43856</c:v>
                </c:pt>
                <c:pt idx="2078">
                  <c:v>43856</c:v>
                </c:pt>
                <c:pt idx="2079">
                  <c:v>43856</c:v>
                </c:pt>
                <c:pt idx="2080">
                  <c:v>43856</c:v>
                </c:pt>
                <c:pt idx="2081">
                  <c:v>43856</c:v>
                </c:pt>
                <c:pt idx="2082">
                  <c:v>43856</c:v>
                </c:pt>
                <c:pt idx="2083">
                  <c:v>43856</c:v>
                </c:pt>
                <c:pt idx="2084">
                  <c:v>43856</c:v>
                </c:pt>
                <c:pt idx="2085">
                  <c:v>43856</c:v>
                </c:pt>
                <c:pt idx="2086">
                  <c:v>43856</c:v>
                </c:pt>
                <c:pt idx="2087">
                  <c:v>43856</c:v>
                </c:pt>
                <c:pt idx="2088">
                  <c:v>43856</c:v>
                </c:pt>
                <c:pt idx="2089">
                  <c:v>43856</c:v>
                </c:pt>
                <c:pt idx="2090">
                  <c:v>43856</c:v>
                </c:pt>
                <c:pt idx="2091">
                  <c:v>43856</c:v>
                </c:pt>
                <c:pt idx="2092">
                  <c:v>43856</c:v>
                </c:pt>
                <c:pt idx="2093">
                  <c:v>43856</c:v>
                </c:pt>
                <c:pt idx="2094">
                  <c:v>43856</c:v>
                </c:pt>
                <c:pt idx="2095">
                  <c:v>43856</c:v>
                </c:pt>
                <c:pt idx="2096">
                  <c:v>43856</c:v>
                </c:pt>
                <c:pt idx="2097">
                  <c:v>43856</c:v>
                </c:pt>
                <c:pt idx="2098">
                  <c:v>43856</c:v>
                </c:pt>
                <c:pt idx="2099">
                  <c:v>43856</c:v>
                </c:pt>
                <c:pt idx="2100">
                  <c:v>43856</c:v>
                </c:pt>
                <c:pt idx="2101">
                  <c:v>43856</c:v>
                </c:pt>
                <c:pt idx="2102">
                  <c:v>43856</c:v>
                </c:pt>
                <c:pt idx="2103">
                  <c:v>43856</c:v>
                </c:pt>
                <c:pt idx="2104">
                  <c:v>43856</c:v>
                </c:pt>
                <c:pt idx="2105">
                  <c:v>43856</c:v>
                </c:pt>
                <c:pt idx="2106">
                  <c:v>43856</c:v>
                </c:pt>
                <c:pt idx="2107">
                  <c:v>43856</c:v>
                </c:pt>
                <c:pt idx="2108">
                  <c:v>43856</c:v>
                </c:pt>
                <c:pt idx="2109">
                  <c:v>43856</c:v>
                </c:pt>
                <c:pt idx="2110">
                  <c:v>43856</c:v>
                </c:pt>
                <c:pt idx="2111">
                  <c:v>43856</c:v>
                </c:pt>
                <c:pt idx="2112">
                  <c:v>43856</c:v>
                </c:pt>
                <c:pt idx="2113">
                  <c:v>43856</c:v>
                </c:pt>
                <c:pt idx="2114">
                  <c:v>43856</c:v>
                </c:pt>
                <c:pt idx="2115">
                  <c:v>43856</c:v>
                </c:pt>
                <c:pt idx="2116">
                  <c:v>43856</c:v>
                </c:pt>
                <c:pt idx="2117">
                  <c:v>43856</c:v>
                </c:pt>
                <c:pt idx="2118">
                  <c:v>43856</c:v>
                </c:pt>
                <c:pt idx="2119">
                  <c:v>43856</c:v>
                </c:pt>
                <c:pt idx="2120">
                  <c:v>43856</c:v>
                </c:pt>
                <c:pt idx="2121">
                  <c:v>43856</c:v>
                </c:pt>
                <c:pt idx="2122">
                  <c:v>43856</c:v>
                </c:pt>
                <c:pt idx="2123">
                  <c:v>43856</c:v>
                </c:pt>
                <c:pt idx="2124">
                  <c:v>43856</c:v>
                </c:pt>
                <c:pt idx="2125">
                  <c:v>43856</c:v>
                </c:pt>
                <c:pt idx="2126">
                  <c:v>43856</c:v>
                </c:pt>
                <c:pt idx="2127">
                  <c:v>43856</c:v>
                </c:pt>
                <c:pt idx="2128">
                  <c:v>43856</c:v>
                </c:pt>
                <c:pt idx="2129">
                  <c:v>43856</c:v>
                </c:pt>
                <c:pt idx="2130">
                  <c:v>43856</c:v>
                </c:pt>
                <c:pt idx="2131">
                  <c:v>43856</c:v>
                </c:pt>
                <c:pt idx="2132">
                  <c:v>43856</c:v>
                </c:pt>
                <c:pt idx="2133">
                  <c:v>43856</c:v>
                </c:pt>
                <c:pt idx="2134">
                  <c:v>43856</c:v>
                </c:pt>
                <c:pt idx="2135">
                  <c:v>43856</c:v>
                </c:pt>
                <c:pt idx="2136">
                  <c:v>43856</c:v>
                </c:pt>
                <c:pt idx="2137">
                  <c:v>43856</c:v>
                </c:pt>
                <c:pt idx="2138">
                  <c:v>43856</c:v>
                </c:pt>
                <c:pt idx="2139">
                  <c:v>43856</c:v>
                </c:pt>
                <c:pt idx="2140">
                  <c:v>43856</c:v>
                </c:pt>
                <c:pt idx="2141">
                  <c:v>43856</c:v>
                </c:pt>
                <c:pt idx="2142">
                  <c:v>43856</c:v>
                </c:pt>
                <c:pt idx="2143">
                  <c:v>43856</c:v>
                </c:pt>
                <c:pt idx="2144">
                  <c:v>43856</c:v>
                </c:pt>
                <c:pt idx="2145">
                  <c:v>43856</c:v>
                </c:pt>
                <c:pt idx="2146">
                  <c:v>43856</c:v>
                </c:pt>
                <c:pt idx="2147">
                  <c:v>43856</c:v>
                </c:pt>
                <c:pt idx="2148">
                  <c:v>43856</c:v>
                </c:pt>
                <c:pt idx="2149">
                  <c:v>43856</c:v>
                </c:pt>
                <c:pt idx="2150">
                  <c:v>43856</c:v>
                </c:pt>
                <c:pt idx="2151">
                  <c:v>43856</c:v>
                </c:pt>
                <c:pt idx="2152">
                  <c:v>43856</c:v>
                </c:pt>
                <c:pt idx="2153">
                  <c:v>43856</c:v>
                </c:pt>
                <c:pt idx="2154">
                  <c:v>43856</c:v>
                </c:pt>
                <c:pt idx="2155">
                  <c:v>43856</c:v>
                </c:pt>
                <c:pt idx="2156">
                  <c:v>43856</c:v>
                </c:pt>
                <c:pt idx="2157">
                  <c:v>43856</c:v>
                </c:pt>
                <c:pt idx="2158">
                  <c:v>43856</c:v>
                </c:pt>
                <c:pt idx="2159">
                  <c:v>43856</c:v>
                </c:pt>
                <c:pt idx="2160">
                  <c:v>43856</c:v>
                </c:pt>
                <c:pt idx="2161">
                  <c:v>43856</c:v>
                </c:pt>
                <c:pt idx="2162">
                  <c:v>43856</c:v>
                </c:pt>
                <c:pt idx="2163">
                  <c:v>43856</c:v>
                </c:pt>
                <c:pt idx="2164">
                  <c:v>43856</c:v>
                </c:pt>
                <c:pt idx="2165">
                  <c:v>43856</c:v>
                </c:pt>
                <c:pt idx="2166">
                  <c:v>43856</c:v>
                </c:pt>
                <c:pt idx="2167">
                  <c:v>43856</c:v>
                </c:pt>
                <c:pt idx="2168">
                  <c:v>43856</c:v>
                </c:pt>
                <c:pt idx="2169">
                  <c:v>43856</c:v>
                </c:pt>
                <c:pt idx="2170">
                  <c:v>43856</c:v>
                </c:pt>
                <c:pt idx="2171">
                  <c:v>43856</c:v>
                </c:pt>
                <c:pt idx="2172">
                  <c:v>43856</c:v>
                </c:pt>
                <c:pt idx="2173">
                  <c:v>43856</c:v>
                </c:pt>
                <c:pt idx="2174">
                  <c:v>43856</c:v>
                </c:pt>
                <c:pt idx="2175">
                  <c:v>43856</c:v>
                </c:pt>
                <c:pt idx="2176">
                  <c:v>43856</c:v>
                </c:pt>
                <c:pt idx="2177">
                  <c:v>43856</c:v>
                </c:pt>
                <c:pt idx="2178">
                  <c:v>43856</c:v>
                </c:pt>
                <c:pt idx="2179">
                  <c:v>43856</c:v>
                </c:pt>
                <c:pt idx="2180">
                  <c:v>43856</c:v>
                </c:pt>
                <c:pt idx="2181">
                  <c:v>43856</c:v>
                </c:pt>
                <c:pt idx="2182">
                  <c:v>43856</c:v>
                </c:pt>
                <c:pt idx="2183">
                  <c:v>43856</c:v>
                </c:pt>
                <c:pt idx="2184">
                  <c:v>43856</c:v>
                </c:pt>
                <c:pt idx="2185">
                  <c:v>43856</c:v>
                </c:pt>
                <c:pt idx="2186">
                  <c:v>43856</c:v>
                </c:pt>
                <c:pt idx="2187">
                  <c:v>43856</c:v>
                </c:pt>
                <c:pt idx="2188">
                  <c:v>43856</c:v>
                </c:pt>
                <c:pt idx="2189">
                  <c:v>43856</c:v>
                </c:pt>
                <c:pt idx="2190">
                  <c:v>43856</c:v>
                </c:pt>
                <c:pt idx="2191">
                  <c:v>43856</c:v>
                </c:pt>
                <c:pt idx="2192">
                  <c:v>43856</c:v>
                </c:pt>
                <c:pt idx="2193">
                  <c:v>43856</c:v>
                </c:pt>
                <c:pt idx="2194">
                  <c:v>43856</c:v>
                </c:pt>
                <c:pt idx="2195">
                  <c:v>43856</c:v>
                </c:pt>
                <c:pt idx="2196">
                  <c:v>43856</c:v>
                </c:pt>
                <c:pt idx="2197">
                  <c:v>43856</c:v>
                </c:pt>
                <c:pt idx="2198">
                  <c:v>43856</c:v>
                </c:pt>
                <c:pt idx="2199">
                  <c:v>43856</c:v>
                </c:pt>
                <c:pt idx="2200">
                  <c:v>43856</c:v>
                </c:pt>
                <c:pt idx="2201">
                  <c:v>43856</c:v>
                </c:pt>
                <c:pt idx="2202">
                  <c:v>43856</c:v>
                </c:pt>
                <c:pt idx="2203">
                  <c:v>43856</c:v>
                </c:pt>
                <c:pt idx="2204">
                  <c:v>43856</c:v>
                </c:pt>
                <c:pt idx="2205">
                  <c:v>43856</c:v>
                </c:pt>
                <c:pt idx="2206">
                  <c:v>43856</c:v>
                </c:pt>
                <c:pt idx="2207">
                  <c:v>43856</c:v>
                </c:pt>
                <c:pt idx="2208">
                  <c:v>43856</c:v>
                </c:pt>
                <c:pt idx="2209">
                  <c:v>43856</c:v>
                </c:pt>
                <c:pt idx="2210">
                  <c:v>43856</c:v>
                </c:pt>
                <c:pt idx="2211">
                  <c:v>43856</c:v>
                </c:pt>
                <c:pt idx="2212">
                  <c:v>43856</c:v>
                </c:pt>
                <c:pt idx="2213">
                  <c:v>43856</c:v>
                </c:pt>
                <c:pt idx="2214">
                  <c:v>43856</c:v>
                </c:pt>
                <c:pt idx="2215">
                  <c:v>43856</c:v>
                </c:pt>
                <c:pt idx="2216">
                  <c:v>43856</c:v>
                </c:pt>
                <c:pt idx="2217">
                  <c:v>43856</c:v>
                </c:pt>
                <c:pt idx="2218">
                  <c:v>43856</c:v>
                </c:pt>
                <c:pt idx="2219">
                  <c:v>43856</c:v>
                </c:pt>
                <c:pt idx="2220">
                  <c:v>43856</c:v>
                </c:pt>
                <c:pt idx="2221">
                  <c:v>43856</c:v>
                </c:pt>
                <c:pt idx="2222">
                  <c:v>43856</c:v>
                </c:pt>
                <c:pt idx="2223">
                  <c:v>43856</c:v>
                </c:pt>
                <c:pt idx="2224">
                  <c:v>43856</c:v>
                </c:pt>
                <c:pt idx="2225">
                  <c:v>43856</c:v>
                </c:pt>
                <c:pt idx="2226">
                  <c:v>43856</c:v>
                </c:pt>
                <c:pt idx="2227">
                  <c:v>43856</c:v>
                </c:pt>
                <c:pt idx="2228">
                  <c:v>43856</c:v>
                </c:pt>
                <c:pt idx="2229">
                  <c:v>43856</c:v>
                </c:pt>
                <c:pt idx="2230">
                  <c:v>43856</c:v>
                </c:pt>
                <c:pt idx="2231">
                  <c:v>43856</c:v>
                </c:pt>
                <c:pt idx="2232">
                  <c:v>43856</c:v>
                </c:pt>
                <c:pt idx="2233">
                  <c:v>43856</c:v>
                </c:pt>
                <c:pt idx="2234">
                  <c:v>43856</c:v>
                </c:pt>
                <c:pt idx="2235">
                  <c:v>43856</c:v>
                </c:pt>
                <c:pt idx="2236">
                  <c:v>43856</c:v>
                </c:pt>
                <c:pt idx="2237">
                  <c:v>43856</c:v>
                </c:pt>
                <c:pt idx="2238">
                  <c:v>43856</c:v>
                </c:pt>
                <c:pt idx="2239">
                  <c:v>43856</c:v>
                </c:pt>
                <c:pt idx="2240">
                  <c:v>43856</c:v>
                </c:pt>
                <c:pt idx="2241">
                  <c:v>43856</c:v>
                </c:pt>
                <c:pt idx="2242">
                  <c:v>43856</c:v>
                </c:pt>
                <c:pt idx="2243">
                  <c:v>43856</c:v>
                </c:pt>
                <c:pt idx="2244">
                  <c:v>43856</c:v>
                </c:pt>
                <c:pt idx="2245">
                  <c:v>43856</c:v>
                </c:pt>
                <c:pt idx="2246">
                  <c:v>43856</c:v>
                </c:pt>
                <c:pt idx="2247">
                  <c:v>43856</c:v>
                </c:pt>
                <c:pt idx="2248">
                  <c:v>43856</c:v>
                </c:pt>
                <c:pt idx="2249">
                  <c:v>43856</c:v>
                </c:pt>
                <c:pt idx="2250">
                  <c:v>43856</c:v>
                </c:pt>
                <c:pt idx="2251">
                  <c:v>43856</c:v>
                </c:pt>
                <c:pt idx="2252">
                  <c:v>43856</c:v>
                </c:pt>
                <c:pt idx="2253">
                  <c:v>43856</c:v>
                </c:pt>
                <c:pt idx="2254">
                  <c:v>43856</c:v>
                </c:pt>
                <c:pt idx="2255">
                  <c:v>43856</c:v>
                </c:pt>
                <c:pt idx="2256">
                  <c:v>43856</c:v>
                </c:pt>
                <c:pt idx="2257">
                  <c:v>43856</c:v>
                </c:pt>
                <c:pt idx="2258">
                  <c:v>43856</c:v>
                </c:pt>
                <c:pt idx="2259">
                  <c:v>43856</c:v>
                </c:pt>
                <c:pt idx="2260">
                  <c:v>43856</c:v>
                </c:pt>
                <c:pt idx="2261">
                  <c:v>43856</c:v>
                </c:pt>
                <c:pt idx="2262">
                  <c:v>43856</c:v>
                </c:pt>
                <c:pt idx="2263">
                  <c:v>43856</c:v>
                </c:pt>
                <c:pt idx="2264">
                  <c:v>43856</c:v>
                </c:pt>
                <c:pt idx="2265">
                  <c:v>43856</c:v>
                </c:pt>
                <c:pt idx="2266">
                  <c:v>43856</c:v>
                </c:pt>
                <c:pt idx="2267">
                  <c:v>43856</c:v>
                </c:pt>
                <c:pt idx="2268">
                  <c:v>43856</c:v>
                </c:pt>
                <c:pt idx="2269">
                  <c:v>43856</c:v>
                </c:pt>
                <c:pt idx="2270">
                  <c:v>43856</c:v>
                </c:pt>
                <c:pt idx="2271">
                  <c:v>43856</c:v>
                </c:pt>
                <c:pt idx="2272">
                  <c:v>43856</c:v>
                </c:pt>
                <c:pt idx="2273">
                  <c:v>43856</c:v>
                </c:pt>
                <c:pt idx="2274">
                  <c:v>43856</c:v>
                </c:pt>
                <c:pt idx="2275">
                  <c:v>43856</c:v>
                </c:pt>
                <c:pt idx="2276">
                  <c:v>43856</c:v>
                </c:pt>
                <c:pt idx="2277">
                  <c:v>43856</c:v>
                </c:pt>
                <c:pt idx="2278">
                  <c:v>43856</c:v>
                </c:pt>
                <c:pt idx="2279">
                  <c:v>43856</c:v>
                </c:pt>
                <c:pt idx="2280">
                  <c:v>43856</c:v>
                </c:pt>
                <c:pt idx="2281">
                  <c:v>43856</c:v>
                </c:pt>
                <c:pt idx="2282">
                  <c:v>43856</c:v>
                </c:pt>
                <c:pt idx="2283">
                  <c:v>43856</c:v>
                </c:pt>
                <c:pt idx="2284">
                  <c:v>43856</c:v>
                </c:pt>
                <c:pt idx="2285">
                  <c:v>43856</c:v>
                </c:pt>
                <c:pt idx="2286">
                  <c:v>43856</c:v>
                </c:pt>
                <c:pt idx="2287">
                  <c:v>43856</c:v>
                </c:pt>
                <c:pt idx="2288">
                  <c:v>43856</c:v>
                </c:pt>
                <c:pt idx="2289">
                  <c:v>43856</c:v>
                </c:pt>
                <c:pt idx="2290">
                  <c:v>43856</c:v>
                </c:pt>
                <c:pt idx="2291">
                  <c:v>43856</c:v>
                </c:pt>
                <c:pt idx="2292">
                  <c:v>43856</c:v>
                </c:pt>
                <c:pt idx="2293">
                  <c:v>43856</c:v>
                </c:pt>
                <c:pt idx="2294">
                  <c:v>43856</c:v>
                </c:pt>
                <c:pt idx="2295">
                  <c:v>43856</c:v>
                </c:pt>
                <c:pt idx="2296">
                  <c:v>43856</c:v>
                </c:pt>
                <c:pt idx="2297">
                  <c:v>43856</c:v>
                </c:pt>
                <c:pt idx="2298">
                  <c:v>43856</c:v>
                </c:pt>
                <c:pt idx="2299">
                  <c:v>43856</c:v>
                </c:pt>
                <c:pt idx="2300">
                  <c:v>43856</c:v>
                </c:pt>
                <c:pt idx="2301">
                  <c:v>43856</c:v>
                </c:pt>
                <c:pt idx="2302">
                  <c:v>43856</c:v>
                </c:pt>
                <c:pt idx="2303">
                  <c:v>43856</c:v>
                </c:pt>
                <c:pt idx="2304">
                  <c:v>43856</c:v>
                </c:pt>
                <c:pt idx="2305">
                  <c:v>43856</c:v>
                </c:pt>
                <c:pt idx="2306">
                  <c:v>43856</c:v>
                </c:pt>
                <c:pt idx="2307">
                  <c:v>43856</c:v>
                </c:pt>
                <c:pt idx="2308">
                  <c:v>43856</c:v>
                </c:pt>
                <c:pt idx="2309">
                  <c:v>43856</c:v>
                </c:pt>
                <c:pt idx="2310">
                  <c:v>43856</c:v>
                </c:pt>
                <c:pt idx="2311">
                  <c:v>43856</c:v>
                </c:pt>
                <c:pt idx="2312">
                  <c:v>43856</c:v>
                </c:pt>
                <c:pt idx="2313">
                  <c:v>43856</c:v>
                </c:pt>
                <c:pt idx="2314">
                  <c:v>43856</c:v>
                </c:pt>
                <c:pt idx="2315">
                  <c:v>43856</c:v>
                </c:pt>
                <c:pt idx="2316">
                  <c:v>43856</c:v>
                </c:pt>
                <c:pt idx="2317">
                  <c:v>43856</c:v>
                </c:pt>
                <c:pt idx="2318">
                  <c:v>43856</c:v>
                </c:pt>
                <c:pt idx="2319">
                  <c:v>43856</c:v>
                </c:pt>
                <c:pt idx="2320">
                  <c:v>43856</c:v>
                </c:pt>
                <c:pt idx="2321">
                  <c:v>43856</c:v>
                </c:pt>
                <c:pt idx="2322">
                  <c:v>43856</c:v>
                </c:pt>
                <c:pt idx="2323">
                  <c:v>43856</c:v>
                </c:pt>
                <c:pt idx="2324">
                  <c:v>43856</c:v>
                </c:pt>
                <c:pt idx="2325">
                  <c:v>43856</c:v>
                </c:pt>
                <c:pt idx="2326">
                  <c:v>43856</c:v>
                </c:pt>
                <c:pt idx="2327">
                  <c:v>43856</c:v>
                </c:pt>
                <c:pt idx="2328">
                  <c:v>43856</c:v>
                </c:pt>
                <c:pt idx="2329">
                  <c:v>43856</c:v>
                </c:pt>
                <c:pt idx="2330">
                  <c:v>43856</c:v>
                </c:pt>
                <c:pt idx="2331">
                  <c:v>43856</c:v>
                </c:pt>
                <c:pt idx="2332">
                  <c:v>43856</c:v>
                </c:pt>
                <c:pt idx="2333">
                  <c:v>43856</c:v>
                </c:pt>
                <c:pt idx="2334">
                  <c:v>43856</c:v>
                </c:pt>
                <c:pt idx="2335">
                  <c:v>43856</c:v>
                </c:pt>
                <c:pt idx="2336">
                  <c:v>43856</c:v>
                </c:pt>
                <c:pt idx="2337">
                  <c:v>43856</c:v>
                </c:pt>
                <c:pt idx="2338">
                  <c:v>43856</c:v>
                </c:pt>
                <c:pt idx="2339">
                  <c:v>43856</c:v>
                </c:pt>
                <c:pt idx="2340">
                  <c:v>43856</c:v>
                </c:pt>
                <c:pt idx="2341">
                  <c:v>43856</c:v>
                </c:pt>
                <c:pt idx="2342">
                  <c:v>43856</c:v>
                </c:pt>
                <c:pt idx="2343">
                  <c:v>43856</c:v>
                </c:pt>
                <c:pt idx="2344">
                  <c:v>43856</c:v>
                </c:pt>
                <c:pt idx="2345">
                  <c:v>43856</c:v>
                </c:pt>
                <c:pt idx="2346">
                  <c:v>43856</c:v>
                </c:pt>
                <c:pt idx="2347">
                  <c:v>43856</c:v>
                </c:pt>
                <c:pt idx="2348">
                  <c:v>43856</c:v>
                </c:pt>
                <c:pt idx="2349">
                  <c:v>43856</c:v>
                </c:pt>
                <c:pt idx="2350">
                  <c:v>43856</c:v>
                </c:pt>
                <c:pt idx="2351">
                  <c:v>43856</c:v>
                </c:pt>
                <c:pt idx="2352">
                  <c:v>43856</c:v>
                </c:pt>
                <c:pt idx="2353">
                  <c:v>43856</c:v>
                </c:pt>
                <c:pt idx="2354">
                  <c:v>43856</c:v>
                </c:pt>
                <c:pt idx="2355">
                  <c:v>43856</c:v>
                </c:pt>
                <c:pt idx="2356">
                  <c:v>43856</c:v>
                </c:pt>
                <c:pt idx="2357">
                  <c:v>43856</c:v>
                </c:pt>
                <c:pt idx="2358">
                  <c:v>43856</c:v>
                </c:pt>
                <c:pt idx="2359">
                  <c:v>43856</c:v>
                </c:pt>
                <c:pt idx="2360">
                  <c:v>43856</c:v>
                </c:pt>
                <c:pt idx="2361">
                  <c:v>43856</c:v>
                </c:pt>
                <c:pt idx="2362">
                  <c:v>43856</c:v>
                </c:pt>
                <c:pt idx="2363">
                  <c:v>43856</c:v>
                </c:pt>
                <c:pt idx="2364">
                  <c:v>43856</c:v>
                </c:pt>
                <c:pt idx="2365">
                  <c:v>43856</c:v>
                </c:pt>
                <c:pt idx="2366">
                  <c:v>43856</c:v>
                </c:pt>
                <c:pt idx="2367">
                  <c:v>43856</c:v>
                </c:pt>
                <c:pt idx="2368">
                  <c:v>43856</c:v>
                </c:pt>
                <c:pt idx="2369">
                  <c:v>43856</c:v>
                </c:pt>
                <c:pt idx="2370">
                  <c:v>43856</c:v>
                </c:pt>
                <c:pt idx="2371">
                  <c:v>43856</c:v>
                </c:pt>
                <c:pt idx="2372">
                  <c:v>43856</c:v>
                </c:pt>
                <c:pt idx="2373">
                  <c:v>43856</c:v>
                </c:pt>
                <c:pt idx="2374">
                  <c:v>43856</c:v>
                </c:pt>
                <c:pt idx="2375">
                  <c:v>43856</c:v>
                </c:pt>
                <c:pt idx="2376">
                  <c:v>43856</c:v>
                </c:pt>
                <c:pt idx="2377">
                  <c:v>43856</c:v>
                </c:pt>
                <c:pt idx="2378">
                  <c:v>43856</c:v>
                </c:pt>
                <c:pt idx="2379">
                  <c:v>43856</c:v>
                </c:pt>
                <c:pt idx="2380">
                  <c:v>43856</c:v>
                </c:pt>
                <c:pt idx="2381">
                  <c:v>43856</c:v>
                </c:pt>
                <c:pt idx="2382">
                  <c:v>43856</c:v>
                </c:pt>
                <c:pt idx="2383">
                  <c:v>43856</c:v>
                </c:pt>
                <c:pt idx="2384">
                  <c:v>43856</c:v>
                </c:pt>
                <c:pt idx="2385">
                  <c:v>43856</c:v>
                </c:pt>
                <c:pt idx="2386">
                  <c:v>43856</c:v>
                </c:pt>
                <c:pt idx="2387">
                  <c:v>43856</c:v>
                </c:pt>
                <c:pt idx="2388">
                  <c:v>43856</c:v>
                </c:pt>
                <c:pt idx="2389">
                  <c:v>43856</c:v>
                </c:pt>
                <c:pt idx="2390">
                  <c:v>43856</c:v>
                </c:pt>
                <c:pt idx="2391">
                  <c:v>43856</c:v>
                </c:pt>
                <c:pt idx="2392">
                  <c:v>43856</c:v>
                </c:pt>
                <c:pt idx="2393">
                  <c:v>43856</c:v>
                </c:pt>
                <c:pt idx="2394">
                  <c:v>43856</c:v>
                </c:pt>
                <c:pt idx="2395">
                  <c:v>43856</c:v>
                </c:pt>
                <c:pt idx="2396">
                  <c:v>43856</c:v>
                </c:pt>
                <c:pt idx="2397">
                  <c:v>43856</c:v>
                </c:pt>
                <c:pt idx="2398">
                  <c:v>43856</c:v>
                </c:pt>
                <c:pt idx="2399">
                  <c:v>43856</c:v>
                </c:pt>
                <c:pt idx="2400">
                  <c:v>43856</c:v>
                </c:pt>
                <c:pt idx="2401">
                  <c:v>43856</c:v>
                </c:pt>
                <c:pt idx="2402">
                  <c:v>43856</c:v>
                </c:pt>
                <c:pt idx="2403">
                  <c:v>43856</c:v>
                </c:pt>
                <c:pt idx="2404">
                  <c:v>43856</c:v>
                </c:pt>
                <c:pt idx="2405">
                  <c:v>43856</c:v>
                </c:pt>
                <c:pt idx="2406">
                  <c:v>43856</c:v>
                </c:pt>
                <c:pt idx="2407">
                  <c:v>43856</c:v>
                </c:pt>
                <c:pt idx="2408">
                  <c:v>43856</c:v>
                </c:pt>
                <c:pt idx="2409">
                  <c:v>43856</c:v>
                </c:pt>
                <c:pt idx="2410">
                  <c:v>43856</c:v>
                </c:pt>
                <c:pt idx="2411">
                  <c:v>43856</c:v>
                </c:pt>
                <c:pt idx="2412">
                  <c:v>43856</c:v>
                </c:pt>
                <c:pt idx="2413">
                  <c:v>43856</c:v>
                </c:pt>
                <c:pt idx="2414">
                  <c:v>43856</c:v>
                </c:pt>
                <c:pt idx="2415">
                  <c:v>43856</c:v>
                </c:pt>
                <c:pt idx="2416">
                  <c:v>43856</c:v>
                </c:pt>
                <c:pt idx="2417">
                  <c:v>43856</c:v>
                </c:pt>
                <c:pt idx="2418">
                  <c:v>43856</c:v>
                </c:pt>
                <c:pt idx="2419">
                  <c:v>43856</c:v>
                </c:pt>
                <c:pt idx="2420">
                  <c:v>43856</c:v>
                </c:pt>
                <c:pt idx="2421">
                  <c:v>43856</c:v>
                </c:pt>
                <c:pt idx="2422">
                  <c:v>43856</c:v>
                </c:pt>
                <c:pt idx="2423">
                  <c:v>43856</c:v>
                </c:pt>
                <c:pt idx="2424">
                  <c:v>43856</c:v>
                </c:pt>
                <c:pt idx="2425">
                  <c:v>43856</c:v>
                </c:pt>
                <c:pt idx="2426">
                  <c:v>43856</c:v>
                </c:pt>
                <c:pt idx="2427">
                  <c:v>43856</c:v>
                </c:pt>
                <c:pt idx="2428">
                  <c:v>43856</c:v>
                </c:pt>
                <c:pt idx="2429">
                  <c:v>43856</c:v>
                </c:pt>
                <c:pt idx="2430">
                  <c:v>43856</c:v>
                </c:pt>
                <c:pt idx="2431">
                  <c:v>43856</c:v>
                </c:pt>
                <c:pt idx="2432">
                  <c:v>43856</c:v>
                </c:pt>
                <c:pt idx="2433">
                  <c:v>43856</c:v>
                </c:pt>
                <c:pt idx="2434">
                  <c:v>43856</c:v>
                </c:pt>
                <c:pt idx="2435">
                  <c:v>43856</c:v>
                </c:pt>
                <c:pt idx="2436">
                  <c:v>43856</c:v>
                </c:pt>
                <c:pt idx="2437">
                  <c:v>43856</c:v>
                </c:pt>
                <c:pt idx="2438">
                  <c:v>43856</c:v>
                </c:pt>
                <c:pt idx="2439">
                  <c:v>43856</c:v>
                </c:pt>
                <c:pt idx="2440">
                  <c:v>43856</c:v>
                </c:pt>
                <c:pt idx="2441">
                  <c:v>43856</c:v>
                </c:pt>
                <c:pt idx="2442">
                  <c:v>43856</c:v>
                </c:pt>
                <c:pt idx="2443">
                  <c:v>43856</c:v>
                </c:pt>
                <c:pt idx="2444">
                  <c:v>43856</c:v>
                </c:pt>
                <c:pt idx="2445">
                  <c:v>43856</c:v>
                </c:pt>
                <c:pt idx="2446">
                  <c:v>43856</c:v>
                </c:pt>
                <c:pt idx="2447">
                  <c:v>43856</c:v>
                </c:pt>
                <c:pt idx="2448">
                  <c:v>43856</c:v>
                </c:pt>
                <c:pt idx="2449">
                  <c:v>43856</c:v>
                </c:pt>
                <c:pt idx="2450">
                  <c:v>43856</c:v>
                </c:pt>
                <c:pt idx="2451">
                  <c:v>43856</c:v>
                </c:pt>
                <c:pt idx="2452">
                  <c:v>43856</c:v>
                </c:pt>
                <c:pt idx="2453">
                  <c:v>43856</c:v>
                </c:pt>
                <c:pt idx="2454">
                  <c:v>43856</c:v>
                </c:pt>
                <c:pt idx="2455">
                  <c:v>43856</c:v>
                </c:pt>
                <c:pt idx="2456">
                  <c:v>43856</c:v>
                </c:pt>
                <c:pt idx="2457">
                  <c:v>43856</c:v>
                </c:pt>
                <c:pt idx="2458">
                  <c:v>43856</c:v>
                </c:pt>
                <c:pt idx="2459">
                  <c:v>43856</c:v>
                </c:pt>
                <c:pt idx="2460">
                  <c:v>43856</c:v>
                </c:pt>
                <c:pt idx="2461">
                  <c:v>43856</c:v>
                </c:pt>
                <c:pt idx="2462">
                  <c:v>43856</c:v>
                </c:pt>
                <c:pt idx="2463">
                  <c:v>43856</c:v>
                </c:pt>
                <c:pt idx="2464">
                  <c:v>43856</c:v>
                </c:pt>
                <c:pt idx="2465">
                  <c:v>43856</c:v>
                </c:pt>
                <c:pt idx="2466">
                  <c:v>43856</c:v>
                </c:pt>
                <c:pt idx="2467">
                  <c:v>43856</c:v>
                </c:pt>
                <c:pt idx="2468">
                  <c:v>43856</c:v>
                </c:pt>
                <c:pt idx="2469">
                  <c:v>43856</c:v>
                </c:pt>
                <c:pt idx="2470">
                  <c:v>43856</c:v>
                </c:pt>
                <c:pt idx="2471">
                  <c:v>43856</c:v>
                </c:pt>
                <c:pt idx="2472">
                  <c:v>43856</c:v>
                </c:pt>
                <c:pt idx="2473">
                  <c:v>43856</c:v>
                </c:pt>
                <c:pt idx="2474">
                  <c:v>43856</c:v>
                </c:pt>
                <c:pt idx="2475">
                  <c:v>43856</c:v>
                </c:pt>
                <c:pt idx="2476">
                  <c:v>43856</c:v>
                </c:pt>
                <c:pt idx="2477">
                  <c:v>43856</c:v>
                </c:pt>
                <c:pt idx="2478">
                  <c:v>43856</c:v>
                </c:pt>
                <c:pt idx="2479">
                  <c:v>43856</c:v>
                </c:pt>
                <c:pt idx="2480">
                  <c:v>43856</c:v>
                </c:pt>
                <c:pt idx="2481">
                  <c:v>43856</c:v>
                </c:pt>
                <c:pt idx="2482">
                  <c:v>43856</c:v>
                </c:pt>
                <c:pt idx="2483">
                  <c:v>43856</c:v>
                </c:pt>
                <c:pt idx="2484">
                  <c:v>43856</c:v>
                </c:pt>
                <c:pt idx="2485">
                  <c:v>43856</c:v>
                </c:pt>
                <c:pt idx="2486">
                  <c:v>43856</c:v>
                </c:pt>
                <c:pt idx="2487">
                  <c:v>43856</c:v>
                </c:pt>
                <c:pt idx="2488">
                  <c:v>43856</c:v>
                </c:pt>
                <c:pt idx="2489">
                  <c:v>43856</c:v>
                </c:pt>
                <c:pt idx="2490">
                  <c:v>43856</c:v>
                </c:pt>
                <c:pt idx="2491">
                  <c:v>43856</c:v>
                </c:pt>
                <c:pt idx="2492">
                  <c:v>43856</c:v>
                </c:pt>
                <c:pt idx="2493">
                  <c:v>43856</c:v>
                </c:pt>
                <c:pt idx="2494">
                  <c:v>43856</c:v>
                </c:pt>
                <c:pt idx="2495">
                  <c:v>43856</c:v>
                </c:pt>
                <c:pt idx="2496">
                  <c:v>43856</c:v>
                </c:pt>
                <c:pt idx="2497">
                  <c:v>43856</c:v>
                </c:pt>
                <c:pt idx="2498">
                  <c:v>43856</c:v>
                </c:pt>
                <c:pt idx="2499">
                  <c:v>43856</c:v>
                </c:pt>
                <c:pt idx="2500">
                  <c:v>43856</c:v>
                </c:pt>
                <c:pt idx="2501">
                  <c:v>43856</c:v>
                </c:pt>
                <c:pt idx="2502">
                  <c:v>43856</c:v>
                </c:pt>
                <c:pt idx="2503">
                  <c:v>43856</c:v>
                </c:pt>
                <c:pt idx="2504">
                  <c:v>43856</c:v>
                </c:pt>
                <c:pt idx="2505">
                  <c:v>43856</c:v>
                </c:pt>
                <c:pt idx="2506">
                  <c:v>43856</c:v>
                </c:pt>
                <c:pt idx="2507">
                  <c:v>43856</c:v>
                </c:pt>
                <c:pt idx="2508">
                  <c:v>43856</c:v>
                </c:pt>
                <c:pt idx="2509">
                  <c:v>43856</c:v>
                </c:pt>
                <c:pt idx="2510">
                  <c:v>43856</c:v>
                </c:pt>
                <c:pt idx="2511">
                  <c:v>43856</c:v>
                </c:pt>
                <c:pt idx="2512">
                  <c:v>43856</c:v>
                </c:pt>
                <c:pt idx="2513">
                  <c:v>43856</c:v>
                </c:pt>
                <c:pt idx="2514">
                  <c:v>43856</c:v>
                </c:pt>
                <c:pt idx="2515">
                  <c:v>43856</c:v>
                </c:pt>
                <c:pt idx="2516">
                  <c:v>43856</c:v>
                </c:pt>
                <c:pt idx="2517">
                  <c:v>43856</c:v>
                </c:pt>
                <c:pt idx="2518">
                  <c:v>43856</c:v>
                </c:pt>
                <c:pt idx="2519">
                  <c:v>43856</c:v>
                </c:pt>
                <c:pt idx="2520">
                  <c:v>43856</c:v>
                </c:pt>
                <c:pt idx="2521">
                  <c:v>43856</c:v>
                </c:pt>
                <c:pt idx="2522">
                  <c:v>43856</c:v>
                </c:pt>
                <c:pt idx="2523">
                  <c:v>43856</c:v>
                </c:pt>
                <c:pt idx="2524">
                  <c:v>43856</c:v>
                </c:pt>
                <c:pt idx="2525">
                  <c:v>43856</c:v>
                </c:pt>
                <c:pt idx="2526">
                  <c:v>43856</c:v>
                </c:pt>
                <c:pt idx="2527">
                  <c:v>43856</c:v>
                </c:pt>
                <c:pt idx="2528">
                  <c:v>43856</c:v>
                </c:pt>
                <c:pt idx="2529">
                  <c:v>43856</c:v>
                </c:pt>
                <c:pt idx="2530">
                  <c:v>43856</c:v>
                </c:pt>
                <c:pt idx="2531">
                  <c:v>43856</c:v>
                </c:pt>
                <c:pt idx="2532">
                  <c:v>43856</c:v>
                </c:pt>
                <c:pt idx="2533">
                  <c:v>43856</c:v>
                </c:pt>
                <c:pt idx="2534">
                  <c:v>43856</c:v>
                </c:pt>
                <c:pt idx="2535">
                  <c:v>43856</c:v>
                </c:pt>
                <c:pt idx="2536">
                  <c:v>43856</c:v>
                </c:pt>
                <c:pt idx="2537">
                  <c:v>43856</c:v>
                </c:pt>
                <c:pt idx="2538">
                  <c:v>43856</c:v>
                </c:pt>
                <c:pt idx="2539">
                  <c:v>43856</c:v>
                </c:pt>
                <c:pt idx="2540">
                  <c:v>43856</c:v>
                </c:pt>
                <c:pt idx="2541">
                  <c:v>43856</c:v>
                </c:pt>
                <c:pt idx="2542">
                  <c:v>43856</c:v>
                </c:pt>
                <c:pt idx="2543">
                  <c:v>43856</c:v>
                </c:pt>
                <c:pt idx="2544">
                  <c:v>43856</c:v>
                </c:pt>
                <c:pt idx="2545">
                  <c:v>43856</c:v>
                </c:pt>
                <c:pt idx="2546">
                  <c:v>43856</c:v>
                </c:pt>
                <c:pt idx="2547">
                  <c:v>43856</c:v>
                </c:pt>
                <c:pt idx="2548">
                  <c:v>43856</c:v>
                </c:pt>
                <c:pt idx="2549">
                  <c:v>43856</c:v>
                </c:pt>
                <c:pt idx="2550">
                  <c:v>43856</c:v>
                </c:pt>
                <c:pt idx="2551">
                  <c:v>43856</c:v>
                </c:pt>
                <c:pt idx="2552">
                  <c:v>43856</c:v>
                </c:pt>
                <c:pt idx="2553">
                  <c:v>43856</c:v>
                </c:pt>
                <c:pt idx="2554">
                  <c:v>43856</c:v>
                </c:pt>
                <c:pt idx="2555">
                  <c:v>43856</c:v>
                </c:pt>
                <c:pt idx="2556">
                  <c:v>43856</c:v>
                </c:pt>
                <c:pt idx="2557">
                  <c:v>43856</c:v>
                </c:pt>
                <c:pt idx="2558">
                  <c:v>43856</c:v>
                </c:pt>
                <c:pt idx="2559">
                  <c:v>43856</c:v>
                </c:pt>
                <c:pt idx="2560">
                  <c:v>43856</c:v>
                </c:pt>
                <c:pt idx="2561">
                  <c:v>43856</c:v>
                </c:pt>
                <c:pt idx="2562">
                  <c:v>43856</c:v>
                </c:pt>
                <c:pt idx="2563">
                  <c:v>43856</c:v>
                </c:pt>
                <c:pt idx="2564">
                  <c:v>43856</c:v>
                </c:pt>
                <c:pt idx="2565">
                  <c:v>43856</c:v>
                </c:pt>
                <c:pt idx="2566">
                  <c:v>43856</c:v>
                </c:pt>
                <c:pt idx="2567">
                  <c:v>43856</c:v>
                </c:pt>
                <c:pt idx="2568">
                  <c:v>43856</c:v>
                </c:pt>
                <c:pt idx="2569">
                  <c:v>43856</c:v>
                </c:pt>
                <c:pt idx="2570">
                  <c:v>43856</c:v>
                </c:pt>
                <c:pt idx="2571">
                  <c:v>43856</c:v>
                </c:pt>
                <c:pt idx="2572">
                  <c:v>43856</c:v>
                </c:pt>
                <c:pt idx="2573">
                  <c:v>43856</c:v>
                </c:pt>
                <c:pt idx="2574">
                  <c:v>43856</c:v>
                </c:pt>
                <c:pt idx="2575">
                  <c:v>43856</c:v>
                </c:pt>
                <c:pt idx="2576">
                  <c:v>43856</c:v>
                </c:pt>
                <c:pt idx="2577">
                  <c:v>43856</c:v>
                </c:pt>
                <c:pt idx="2578">
                  <c:v>43856</c:v>
                </c:pt>
                <c:pt idx="2579">
                  <c:v>43856</c:v>
                </c:pt>
                <c:pt idx="2580">
                  <c:v>43856</c:v>
                </c:pt>
                <c:pt idx="2581">
                  <c:v>43856</c:v>
                </c:pt>
                <c:pt idx="2582">
                  <c:v>43856</c:v>
                </c:pt>
                <c:pt idx="2583">
                  <c:v>43856</c:v>
                </c:pt>
                <c:pt idx="2584">
                  <c:v>43856</c:v>
                </c:pt>
                <c:pt idx="2585">
                  <c:v>43856</c:v>
                </c:pt>
                <c:pt idx="2586">
                  <c:v>43856</c:v>
                </c:pt>
                <c:pt idx="2587">
                  <c:v>43856</c:v>
                </c:pt>
                <c:pt idx="2588">
                  <c:v>43856</c:v>
                </c:pt>
                <c:pt idx="2589">
                  <c:v>43856</c:v>
                </c:pt>
                <c:pt idx="2590">
                  <c:v>43856</c:v>
                </c:pt>
                <c:pt idx="2591">
                  <c:v>43856</c:v>
                </c:pt>
                <c:pt idx="2592">
                  <c:v>43856</c:v>
                </c:pt>
                <c:pt idx="2593">
                  <c:v>43856</c:v>
                </c:pt>
                <c:pt idx="2594">
                  <c:v>43856</c:v>
                </c:pt>
                <c:pt idx="2595">
                  <c:v>43856</c:v>
                </c:pt>
                <c:pt idx="2596">
                  <c:v>43856</c:v>
                </c:pt>
                <c:pt idx="2597">
                  <c:v>43856</c:v>
                </c:pt>
                <c:pt idx="2598">
                  <c:v>43856</c:v>
                </c:pt>
                <c:pt idx="2599">
                  <c:v>43856</c:v>
                </c:pt>
                <c:pt idx="2600">
                  <c:v>43856</c:v>
                </c:pt>
                <c:pt idx="2601">
                  <c:v>43856</c:v>
                </c:pt>
                <c:pt idx="2602">
                  <c:v>43856</c:v>
                </c:pt>
                <c:pt idx="2603">
                  <c:v>43856</c:v>
                </c:pt>
                <c:pt idx="2604">
                  <c:v>43856</c:v>
                </c:pt>
                <c:pt idx="2605">
                  <c:v>43856</c:v>
                </c:pt>
                <c:pt idx="2606">
                  <c:v>43856</c:v>
                </c:pt>
                <c:pt idx="2607">
                  <c:v>43856</c:v>
                </c:pt>
                <c:pt idx="2608">
                  <c:v>43856</c:v>
                </c:pt>
                <c:pt idx="2609">
                  <c:v>43856</c:v>
                </c:pt>
                <c:pt idx="2610">
                  <c:v>43856</c:v>
                </c:pt>
                <c:pt idx="2611">
                  <c:v>43856</c:v>
                </c:pt>
                <c:pt idx="2612">
                  <c:v>43856</c:v>
                </c:pt>
                <c:pt idx="2613">
                  <c:v>43856</c:v>
                </c:pt>
                <c:pt idx="2614">
                  <c:v>43856</c:v>
                </c:pt>
                <c:pt idx="2615">
                  <c:v>43856</c:v>
                </c:pt>
                <c:pt idx="2616">
                  <c:v>43856</c:v>
                </c:pt>
                <c:pt idx="2617">
                  <c:v>43856</c:v>
                </c:pt>
                <c:pt idx="2618">
                  <c:v>43856</c:v>
                </c:pt>
                <c:pt idx="2619">
                  <c:v>43856</c:v>
                </c:pt>
                <c:pt idx="2620">
                  <c:v>43856</c:v>
                </c:pt>
                <c:pt idx="2621">
                  <c:v>43856</c:v>
                </c:pt>
                <c:pt idx="2622">
                  <c:v>43856</c:v>
                </c:pt>
                <c:pt idx="2623">
                  <c:v>43856</c:v>
                </c:pt>
                <c:pt idx="2624">
                  <c:v>43856</c:v>
                </c:pt>
                <c:pt idx="2625">
                  <c:v>43856</c:v>
                </c:pt>
                <c:pt idx="2626">
                  <c:v>43856</c:v>
                </c:pt>
                <c:pt idx="2627">
                  <c:v>43856</c:v>
                </c:pt>
                <c:pt idx="2628">
                  <c:v>43856</c:v>
                </c:pt>
                <c:pt idx="2629">
                  <c:v>43856</c:v>
                </c:pt>
                <c:pt idx="2630">
                  <c:v>43856</c:v>
                </c:pt>
                <c:pt idx="2631">
                  <c:v>43856</c:v>
                </c:pt>
                <c:pt idx="2632">
                  <c:v>43856</c:v>
                </c:pt>
                <c:pt idx="2633">
                  <c:v>43856</c:v>
                </c:pt>
                <c:pt idx="2634">
                  <c:v>43856</c:v>
                </c:pt>
                <c:pt idx="2635">
                  <c:v>43856</c:v>
                </c:pt>
                <c:pt idx="2636">
                  <c:v>43856</c:v>
                </c:pt>
                <c:pt idx="2637">
                  <c:v>43856</c:v>
                </c:pt>
                <c:pt idx="2638">
                  <c:v>43856</c:v>
                </c:pt>
                <c:pt idx="2639">
                  <c:v>43856</c:v>
                </c:pt>
                <c:pt idx="2640">
                  <c:v>43856</c:v>
                </c:pt>
                <c:pt idx="2641">
                  <c:v>43856</c:v>
                </c:pt>
                <c:pt idx="2642">
                  <c:v>43856</c:v>
                </c:pt>
                <c:pt idx="2643">
                  <c:v>43856</c:v>
                </c:pt>
                <c:pt idx="2644">
                  <c:v>43856</c:v>
                </c:pt>
                <c:pt idx="2645">
                  <c:v>43856</c:v>
                </c:pt>
                <c:pt idx="2646">
                  <c:v>43856</c:v>
                </c:pt>
                <c:pt idx="2647">
                  <c:v>43856</c:v>
                </c:pt>
                <c:pt idx="2648">
                  <c:v>43856</c:v>
                </c:pt>
                <c:pt idx="2649">
                  <c:v>43856</c:v>
                </c:pt>
                <c:pt idx="2650">
                  <c:v>43856</c:v>
                </c:pt>
                <c:pt idx="2651">
                  <c:v>43856</c:v>
                </c:pt>
                <c:pt idx="2652">
                  <c:v>43856</c:v>
                </c:pt>
                <c:pt idx="2653">
                  <c:v>43856</c:v>
                </c:pt>
                <c:pt idx="2654">
                  <c:v>43856</c:v>
                </c:pt>
                <c:pt idx="2655">
                  <c:v>43856</c:v>
                </c:pt>
                <c:pt idx="2656">
                  <c:v>43856</c:v>
                </c:pt>
                <c:pt idx="2657">
                  <c:v>43856</c:v>
                </c:pt>
                <c:pt idx="2658">
                  <c:v>43856</c:v>
                </c:pt>
                <c:pt idx="2659">
                  <c:v>43856</c:v>
                </c:pt>
                <c:pt idx="2660">
                  <c:v>43856</c:v>
                </c:pt>
                <c:pt idx="2661">
                  <c:v>43856</c:v>
                </c:pt>
                <c:pt idx="2662">
                  <c:v>43856</c:v>
                </c:pt>
                <c:pt idx="2663">
                  <c:v>43856</c:v>
                </c:pt>
                <c:pt idx="2664">
                  <c:v>43856</c:v>
                </c:pt>
                <c:pt idx="2665">
                  <c:v>43856</c:v>
                </c:pt>
                <c:pt idx="2666">
                  <c:v>43856</c:v>
                </c:pt>
                <c:pt idx="2667">
                  <c:v>43856</c:v>
                </c:pt>
                <c:pt idx="2668">
                  <c:v>43856</c:v>
                </c:pt>
                <c:pt idx="2669">
                  <c:v>43856</c:v>
                </c:pt>
                <c:pt idx="2670">
                  <c:v>43856</c:v>
                </c:pt>
                <c:pt idx="2671">
                  <c:v>43856</c:v>
                </c:pt>
                <c:pt idx="2672">
                  <c:v>43856</c:v>
                </c:pt>
                <c:pt idx="2673">
                  <c:v>43856</c:v>
                </c:pt>
                <c:pt idx="2674">
                  <c:v>43856</c:v>
                </c:pt>
                <c:pt idx="2675">
                  <c:v>43856</c:v>
                </c:pt>
                <c:pt idx="2676">
                  <c:v>43856</c:v>
                </c:pt>
                <c:pt idx="2677">
                  <c:v>43856</c:v>
                </c:pt>
                <c:pt idx="2678">
                  <c:v>43856</c:v>
                </c:pt>
                <c:pt idx="2679">
                  <c:v>43856</c:v>
                </c:pt>
                <c:pt idx="2680">
                  <c:v>43856</c:v>
                </c:pt>
                <c:pt idx="2681">
                  <c:v>43856</c:v>
                </c:pt>
                <c:pt idx="2682">
                  <c:v>43856</c:v>
                </c:pt>
                <c:pt idx="2683">
                  <c:v>43856</c:v>
                </c:pt>
                <c:pt idx="2684">
                  <c:v>43856</c:v>
                </c:pt>
                <c:pt idx="2685">
                  <c:v>43856</c:v>
                </c:pt>
                <c:pt idx="2686">
                  <c:v>43856</c:v>
                </c:pt>
                <c:pt idx="2687">
                  <c:v>43856</c:v>
                </c:pt>
                <c:pt idx="2688">
                  <c:v>43856</c:v>
                </c:pt>
                <c:pt idx="2689">
                  <c:v>43856</c:v>
                </c:pt>
                <c:pt idx="2690">
                  <c:v>43856</c:v>
                </c:pt>
                <c:pt idx="2691">
                  <c:v>43856</c:v>
                </c:pt>
                <c:pt idx="2692">
                  <c:v>43856</c:v>
                </c:pt>
                <c:pt idx="2693">
                  <c:v>43856</c:v>
                </c:pt>
                <c:pt idx="2694">
                  <c:v>43856</c:v>
                </c:pt>
                <c:pt idx="2695">
                  <c:v>43856</c:v>
                </c:pt>
                <c:pt idx="2696">
                  <c:v>43856</c:v>
                </c:pt>
                <c:pt idx="2697">
                  <c:v>43856</c:v>
                </c:pt>
                <c:pt idx="2698">
                  <c:v>43856</c:v>
                </c:pt>
                <c:pt idx="2699">
                  <c:v>43856</c:v>
                </c:pt>
                <c:pt idx="2700">
                  <c:v>43856</c:v>
                </c:pt>
                <c:pt idx="2701">
                  <c:v>43856</c:v>
                </c:pt>
                <c:pt idx="2702">
                  <c:v>43856</c:v>
                </c:pt>
                <c:pt idx="2703">
                  <c:v>43856</c:v>
                </c:pt>
                <c:pt idx="2704">
                  <c:v>43856</c:v>
                </c:pt>
                <c:pt idx="2705">
                  <c:v>43856</c:v>
                </c:pt>
                <c:pt idx="2706">
                  <c:v>43856</c:v>
                </c:pt>
                <c:pt idx="2707">
                  <c:v>43856</c:v>
                </c:pt>
                <c:pt idx="2708">
                  <c:v>43856</c:v>
                </c:pt>
                <c:pt idx="2709">
                  <c:v>43856</c:v>
                </c:pt>
                <c:pt idx="2710">
                  <c:v>43856</c:v>
                </c:pt>
                <c:pt idx="2711">
                  <c:v>43856</c:v>
                </c:pt>
                <c:pt idx="2712">
                  <c:v>43856</c:v>
                </c:pt>
                <c:pt idx="2713">
                  <c:v>43856</c:v>
                </c:pt>
                <c:pt idx="2714">
                  <c:v>43856</c:v>
                </c:pt>
                <c:pt idx="2715">
                  <c:v>43856</c:v>
                </c:pt>
                <c:pt idx="2716">
                  <c:v>43856</c:v>
                </c:pt>
                <c:pt idx="2717">
                  <c:v>43856</c:v>
                </c:pt>
                <c:pt idx="2718">
                  <c:v>43856</c:v>
                </c:pt>
                <c:pt idx="2719">
                  <c:v>43856</c:v>
                </c:pt>
                <c:pt idx="2720">
                  <c:v>43856</c:v>
                </c:pt>
                <c:pt idx="2721">
                  <c:v>43856</c:v>
                </c:pt>
                <c:pt idx="2722">
                  <c:v>43856</c:v>
                </c:pt>
                <c:pt idx="2723">
                  <c:v>43856</c:v>
                </c:pt>
                <c:pt idx="2724">
                  <c:v>43856</c:v>
                </c:pt>
                <c:pt idx="2725">
                  <c:v>43856</c:v>
                </c:pt>
                <c:pt idx="2726">
                  <c:v>43856</c:v>
                </c:pt>
                <c:pt idx="2727">
                  <c:v>43856</c:v>
                </c:pt>
                <c:pt idx="2728">
                  <c:v>43856</c:v>
                </c:pt>
                <c:pt idx="2729">
                  <c:v>43856</c:v>
                </c:pt>
                <c:pt idx="2730">
                  <c:v>43856</c:v>
                </c:pt>
                <c:pt idx="2731">
                  <c:v>43856</c:v>
                </c:pt>
                <c:pt idx="2732">
                  <c:v>43856</c:v>
                </c:pt>
                <c:pt idx="2733">
                  <c:v>43856</c:v>
                </c:pt>
                <c:pt idx="2734">
                  <c:v>43856</c:v>
                </c:pt>
                <c:pt idx="2735">
                  <c:v>43856</c:v>
                </c:pt>
                <c:pt idx="2736">
                  <c:v>43856</c:v>
                </c:pt>
                <c:pt idx="2737">
                  <c:v>43856</c:v>
                </c:pt>
                <c:pt idx="2738">
                  <c:v>43856</c:v>
                </c:pt>
                <c:pt idx="2739">
                  <c:v>43856</c:v>
                </c:pt>
                <c:pt idx="2740">
                  <c:v>43856</c:v>
                </c:pt>
                <c:pt idx="2741">
                  <c:v>43856</c:v>
                </c:pt>
                <c:pt idx="2742">
                  <c:v>43856</c:v>
                </c:pt>
                <c:pt idx="2743">
                  <c:v>43856</c:v>
                </c:pt>
                <c:pt idx="2744">
                  <c:v>43856</c:v>
                </c:pt>
                <c:pt idx="2745">
                  <c:v>43856</c:v>
                </c:pt>
                <c:pt idx="2746">
                  <c:v>43856</c:v>
                </c:pt>
                <c:pt idx="2747">
                  <c:v>43856</c:v>
                </c:pt>
                <c:pt idx="2748">
                  <c:v>43856</c:v>
                </c:pt>
                <c:pt idx="2749">
                  <c:v>43856</c:v>
                </c:pt>
                <c:pt idx="2750">
                  <c:v>43856</c:v>
                </c:pt>
                <c:pt idx="2751">
                  <c:v>43856</c:v>
                </c:pt>
                <c:pt idx="2752">
                  <c:v>43856</c:v>
                </c:pt>
                <c:pt idx="2753">
                  <c:v>43856</c:v>
                </c:pt>
                <c:pt idx="2754">
                  <c:v>43856</c:v>
                </c:pt>
                <c:pt idx="2755">
                  <c:v>43856</c:v>
                </c:pt>
                <c:pt idx="2756">
                  <c:v>43856</c:v>
                </c:pt>
                <c:pt idx="2757">
                  <c:v>43856</c:v>
                </c:pt>
                <c:pt idx="2758">
                  <c:v>43856</c:v>
                </c:pt>
                <c:pt idx="2759">
                  <c:v>43856</c:v>
                </c:pt>
                <c:pt idx="2760">
                  <c:v>43856</c:v>
                </c:pt>
                <c:pt idx="2761">
                  <c:v>43856</c:v>
                </c:pt>
                <c:pt idx="2762">
                  <c:v>43856</c:v>
                </c:pt>
                <c:pt idx="2763">
                  <c:v>43856</c:v>
                </c:pt>
                <c:pt idx="2764">
                  <c:v>43856</c:v>
                </c:pt>
                <c:pt idx="2765">
                  <c:v>43856</c:v>
                </c:pt>
                <c:pt idx="2766">
                  <c:v>43856</c:v>
                </c:pt>
                <c:pt idx="2767">
                  <c:v>43856</c:v>
                </c:pt>
                <c:pt idx="2768">
                  <c:v>43856</c:v>
                </c:pt>
                <c:pt idx="2769">
                  <c:v>43856</c:v>
                </c:pt>
                <c:pt idx="2770">
                  <c:v>43856</c:v>
                </c:pt>
                <c:pt idx="2771">
                  <c:v>43856</c:v>
                </c:pt>
                <c:pt idx="2772">
                  <c:v>43856</c:v>
                </c:pt>
                <c:pt idx="2773">
                  <c:v>43856</c:v>
                </c:pt>
                <c:pt idx="2774">
                  <c:v>43856</c:v>
                </c:pt>
                <c:pt idx="2775">
                  <c:v>43856</c:v>
                </c:pt>
                <c:pt idx="2776">
                  <c:v>43856</c:v>
                </c:pt>
                <c:pt idx="2777">
                  <c:v>43856</c:v>
                </c:pt>
                <c:pt idx="2778">
                  <c:v>43856</c:v>
                </c:pt>
                <c:pt idx="2779">
                  <c:v>43856</c:v>
                </c:pt>
                <c:pt idx="2780">
                  <c:v>43856</c:v>
                </c:pt>
                <c:pt idx="2781">
                  <c:v>43856</c:v>
                </c:pt>
                <c:pt idx="2782">
                  <c:v>43856</c:v>
                </c:pt>
                <c:pt idx="2783">
                  <c:v>43856</c:v>
                </c:pt>
                <c:pt idx="2784">
                  <c:v>43856</c:v>
                </c:pt>
                <c:pt idx="2785">
                  <c:v>43856</c:v>
                </c:pt>
                <c:pt idx="2786">
                  <c:v>43856</c:v>
                </c:pt>
                <c:pt idx="2787">
                  <c:v>43856</c:v>
                </c:pt>
                <c:pt idx="2788">
                  <c:v>43856</c:v>
                </c:pt>
                <c:pt idx="2789">
                  <c:v>43856</c:v>
                </c:pt>
                <c:pt idx="2790">
                  <c:v>43856</c:v>
                </c:pt>
                <c:pt idx="2791">
                  <c:v>43856</c:v>
                </c:pt>
                <c:pt idx="2792">
                  <c:v>43856</c:v>
                </c:pt>
                <c:pt idx="2793">
                  <c:v>43856</c:v>
                </c:pt>
                <c:pt idx="2794">
                  <c:v>43856</c:v>
                </c:pt>
                <c:pt idx="2795">
                  <c:v>43856</c:v>
                </c:pt>
                <c:pt idx="2796">
                  <c:v>43856</c:v>
                </c:pt>
                <c:pt idx="2797">
                  <c:v>43856</c:v>
                </c:pt>
                <c:pt idx="2798">
                  <c:v>43856</c:v>
                </c:pt>
                <c:pt idx="2799">
                  <c:v>43856</c:v>
                </c:pt>
                <c:pt idx="2800">
                  <c:v>43856</c:v>
                </c:pt>
                <c:pt idx="2801">
                  <c:v>43856</c:v>
                </c:pt>
                <c:pt idx="2802">
                  <c:v>43856</c:v>
                </c:pt>
                <c:pt idx="2803">
                  <c:v>43856</c:v>
                </c:pt>
                <c:pt idx="2804">
                  <c:v>43856</c:v>
                </c:pt>
                <c:pt idx="2805">
                  <c:v>43856</c:v>
                </c:pt>
                <c:pt idx="2806">
                  <c:v>43856</c:v>
                </c:pt>
                <c:pt idx="2807">
                  <c:v>43856</c:v>
                </c:pt>
                <c:pt idx="2808">
                  <c:v>43856</c:v>
                </c:pt>
                <c:pt idx="2809">
                  <c:v>43856</c:v>
                </c:pt>
                <c:pt idx="2810">
                  <c:v>43856</c:v>
                </c:pt>
                <c:pt idx="2811">
                  <c:v>43856</c:v>
                </c:pt>
                <c:pt idx="2812">
                  <c:v>43856</c:v>
                </c:pt>
                <c:pt idx="2813">
                  <c:v>43856</c:v>
                </c:pt>
                <c:pt idx="2814">
                  <c:v>43856</c:v>
                </c:pt>
                <c:pt idx="2815">
                  <c:v>43856</c:v>
                </c:pt>
                <c:pt idx="2816">
                  <c:v>43856</c:v>
                </c:pt>
                <c:pt idx="2817">
                  <c:v>43856</c:v>
                </c:pt>
                <c:pt idx="2818">
                  <c:v>43856</c:v>
                </c:pt>
                <c:pt idx="2819">
                  <c:v>43856</c:v>
                </c:pt>
                <c:pt idx="2820">
                  <c:v>43856</c:v>
                </c:pt>
                <c:pt idx="2821">
                  <c:v>43856</c:v>
                </c:pt>
                <c:pt idx="2822">
                  <c:v>43856</c:v>
                </c:pt>
                <c:pt idx="2823">
                  <c:v>43856</c:v>
                </c:pt>
                <c:pt idx="2824">
                  <c:v>43856</c:v>
                </c:pt>
                <c:pt idx="2825">
                  <c:v>43856</c:v>
                </c:pt>
                <c:pt idx="2826">
                  <c:v>43856</c:v>
                </c:pt>
                <c:pt idx="2827">
                  <c:v>43856</c:v>
                </c:pt>
                <c:pt idx="2828">
                  <c:v>43856</c:v>
                </c:pt>
                <c:pt idx="2829">
                  <c:v>43856</c:v>
                </c:pt>
                <c:pt idx="2830">
                  <c:v>43856</c:v>
                </c:pt>
                <c:pt idx="2831">
                  <c:v>43856</c:v>
                </c:pt>
                <c:pt idx="2832">
                  <c:v>43856</c:v>
                </c:pt>
                <c:pt idx="2833">
                  <c:v>43856</c:v>
                </c:pt>
                <c:pt idx="2834">
                  <c:v>43856</c:v>
                </c:pt>
                <c:pt idx="2835">
                  <c:v>43856</c:v>
                </c:pt>
                <c:pt idx="2836">
                  <c:v>43856</c:v>
                </c:pt>
                <c:pt idx="2837">
                  <c:v>43856</c:v>
                </c:pt>
                <c:pt idx="2838">
                  <c:v>43856</c:v>
                </c:pt>
                <c:pt idx="2839">
                  <c:v>43856</c:v>
                </c:pt>
                <c:pt idx="2840">
                  <c:v>43856</c:v>
                </c:pt>
                <c:pt idx="2841">
                  <c:v>43856</c:v>
                </c:pt>
                <c:pt idx="2842">
                  <c:v>43856</c:v>
                </c:pt>
                <c:pt idx="2843">
                  <c:v>43856</c:v>
                </c:pt>
                <c:pt idx="2844">
                  <c:v>43856</c:v>
                </c:pt>
                <c:pt idx="2845">
                  <c:v>43856</c:v>
                </c:pt>
                <c:pt idx="2846">
                  <c:v>43856</c:v>
                </c:pt>
                <c:pt idx="2847">
                  <c:v>43856</c:v>
                </c:pt>
                <c:pt idx="2848">
                  <c:v>43856</c:v>
                </c:pt>
                <c:pt idx="2849">
                  <c:v>43856</c:v>
                </c:pt>
                <c:pt idx="2850">
                  <c:v>43856</c:v>
                </c:pt>
                <c:pt idx="2851">
                  <c:v>43856</c:v>
                </c:pt>
                <c:pt idx="2852">
                  <c:v>43856</c:v>
                </c:pt>
                <c:pt idx="2853">
                  <c:v>43856</c:v>
                </c:pt>
                <c:pt idx="2854">
                  <c:v>43856</c:v>
                </c:pt>
                <c:pt idx="2855">
                  <c:v>43856</c:v>
                </c:pt>
                <c:pt idx="2856">
                  <c:v>43856</c:v>
                </c:pt>
                <c:pt idx="2857">
                  <c:v>43856</c:v>
                </c:pt>
                <c:pt idx="2858">
                  <c:v>43856</c:v>
                </c:pt>
                <c:pt idx="2859">
                  <c:v>43856</c:v>
                </c:pt>
                <c:pt idx="2860">
                  <c:v>43856</c:v>
                </c:pt>
                <c:pt idx="2861">
                  <c:v>43856</c:v>
                </c:pt>
                <c:pt idx="2862">
                  <c:v>43856</c:v>
                </c:pt>
                <c:pt idx="2863">
                  <c:v>43856</c:v>
                </c:pt>
                <c:pt idx="2864">
                  <c:v>43856</c:v>
                </c:pt>
                <c:pt idx="2865">
                  <c:v>43856</c:v>
                </c:pt>
                <c:pt idx="2866">
                  <c:v>43856</c:v>
                </c:pt>
                <c:pt idx="2867">
                  <c:v>43856</c:v>
                </c:pt>
                <c:pt idx="2868">
                  <c:v>43856</c:v>
                </c:pt>
                <c:pt idx="2869">
                  <c:v>43856</c:v>
                </c:pt>
                <c:pt idx="2870">
                  <c:v>43856</c:v>
                </c:pt>
                <c:pt idx="2871">
                  <c:v>43856</c:v>
                </c:pt>
                <c:pt idx="2872">
                  <c:v>43856</c:v>
                </c:pt>
                <c:pt idx="2873">
                  <c:v>43856</c:v>
                </c:pt>
                <c:pt idx="2874">
                  <c:v>43856</c:v>
                </c:pt>
                <c:pt idx="2875">
                  <c:v>43856</c:v>
                </c:pt>
                <c:pt idx="2876">
                  <c:v>43856</c:v>
                </c:pt>
                <c:pt idx="2877">
                  <c:v>43856</c:v>
                </c:pt>
                <c:pt idx="2878">
                  <c:v>43856</c:v>
                </c:pt>
                <c:pt idx="2879">
                  <c:v>43856</c:v>
                </c:pt>
                <c:pt idx="2880">
                  <c:v>43856</c:v>
                </c:pt>
                <c:pt idx="2881">
                  <c:v>43856</c:v>
                </c:pt>
                <c:pt idx="2882">
                  <c:v>43856</c:v>
                </c:pt>
                <c:pt idx="2883">
                  <c:v>43856</c:v>
                </c:pt>
                <c:pt idx="2884">
                  <c:v>43856</c:v>
                </c:pt>
                <c:pt idx="2885">
                  <c:v>43856</c:v>
                </c:pt>
                <c:pt idx="2886">
                  <c:v>43856</c:v>
                </c:pt>
                <c:pt idx="2887">
                  <c:v>43856</c:v>
                </c:pt>
                <c:pt idx="2888">
                  <c:v>43856</c:v>
                </c:pt>
                <c:pt idx="2889">
                  <c:v>43856</c:v>
                </c:pt>
                <c:pt idx="2890">
                  <c:v>43856</c:v>
                </c:pt>
                <c:pt idx="2891">
                  <c:v>43856</c:v>
                </c:pt>
                <c:pt idx="2892">
                  <c:v>43856</c:v>
                </c:pt>
                <c:pt idx="2893">
                  <c:v>43856</c:v>
                </c:pt>
                <c:pt idx="2894">
                  <c:v>43856</c:v>
                </c:pt>
                <c:pt idx="2895">
                  <c:v>43856</c:v>
                </c:pt>
                <c:pt idx="2896">
                  <c:v>43856</c:v>
                </c:pt>
                <c:pt idx="2897">
                  <c:v>43856</c:v>
                </c:pt>
                <c:pt idx="2898">
                  <c:v>43856</c:v>
                </c:pt>
                <c:pt idx="2899">
                  <c:v>43856</c:v>
                </c:pt>
                <c:pt idx="2900">
                  <c:v>43856</c:v>
                </c:pt>
                <c:pt idx="2901">
                  <c:v>43856</c:v>
                </c:pt>
                <c:pt idx="2902">
                  <c:v>43856</c:v>
                </c:pt>
                <c:pt idx="2903">
                  <c:v>43856</c:v>
                </c:pt>
                <c:pt idx="2904">
                  <c:v>43856</c:v>
                </c:pt>
                <c:pt idx="2905">
                  <c:v>43856</c:v>
                </c:pt>
                <c:pt idx="2906">
                  <c:v>43856</c:v>
                </c:pt>
                <c:pt idx="2907">
                  <c:v>43856</c:v>
                </c:pt>
                <c:pt idx="2908">
                  <c:v>43856</c:v>
                </c:pt>
                <c:pt idx="2909">
                  <c:v>43856</c:v>
                </c:pt>
                <c:pt idx="2910">
                  <c:v>43856</c:v>
                </c:pt>
                <c:pt idx="2911">
                  <c:v>43856</c:v>
                </c:pt>
                <c:pt idx="2912">
                  <c:v>43856</c:v>
                </c:pt>
                <c:pt idx="2913">
                  <c:v>43856</c:v>
                </c:pt>
                <c:pt idx="2914">
                  <c:v>43856</c:v>
                </c:pt>
                <c:pt idx="2915">
                  <c:v>43856</c:v>
                </c:pt>
                <c:pt idx="2916">
                  <c:v>43856</c:v>
                </c:pt>
                <c:pt idx="2917">
                  <c:v>43856</c:v>
                </c:pt>
                <c:pt idx="2918">
                  <c:v>43856</c:v>
                </c:pt>
                <c:pt idx="2919">
                  <c:v>43856</c:v>
                </c:pt>
                <c:pt idx="2920">
                  <c:v>43856</c:v>
                </c:pt>
                <c:pt idx="2921">
                  <c:v>43856</c:v>
                </c:pt>
                <c:pt idx="2922">
                  <c:v>43856</c:v>
                </c:pt>
                <c:pt idx="2923">
                  <c:v>43856</c:v>
                </c:pt>
                <c:pt idx="2924">
                  <c:v>43856</c:v>
                </c:pt>
                <c:pt idx="2925">
                  <c:v>43856</c:v>
                </c:pt>
                <c:pt idx="2926">
                  <c:v>43856</c:v>
                </c:pt>
                <c:pt idx="2927">
                  <c:v>43856</c:v>
                </c:pt>
                <c:pt idx="2928">
                  <c:v>43856</c:v>
                </c:pt>
                <c:pt idx="2929">
                  <c:v>43856</c:v>
                </c:pt>
                <c:pt idx="2930">
                  <c:v>43856</c:v>
                </c:pt>
                <c:pt idx="2931">
                  <c:v>43856</c:v>
                </c:pt>
                <c:pt idx="2932">
                  <c:v>43856</c:v>
                </c:pt>
                <c:pt idx="2933">
                  <c:v>43856</c:v>
                </c:pt>
                <c:pt idx="2934">
                  <c:v>43856</c:v>
                </c:pt>
                <c:pt idx="2935">
                  <c:v>43856</c:v>
                </c:pt>
                <c:pt idx="2936">
                  <c:v>43856</c:v>
                </c:pt>
                <c:pt idx="2937">
                  <c:v>43856</c:v>
                </c:pt>
                <c:pt idx="2938">
                  <c:v>43856</c:v>
                </c:pt>
                <c:pt idx="2939">
                  <c:v>43856</c:v>
                </c:pt>
                <c:pt idx="2940">
                  <c:v>43856</c:v>
                </c:pt>
                <c:pt idx="2941">
                  <c:v>43856</c:v>
                </c:pt>
                <c:pt idx="2942">
                  <c:v>43856</c:v>
                </c:pt>
                <c:pt idx="2943">
                  <c:v>43856</c:v>
                </c:pt>
                <c:pt idx="2944">
                  <c:v>43856</c:v>
                </c:pt>
                <c:pt idx="2945">
                  <c:v>43856</c:v>
                </c:pt>
                <c:pt idx="2946">
                  <c:v>43856</c:v>
                </c:pt>
                <c:pt idx="2947">
                  <c:v>43856</c:v>
                </c:pt>
                <c:pt idx="2948">
                  <c:v>43856</c:v>
                </c:pt>
                <c:pt idx="2949">
                  <c:v>43856</c:v>
                </c:pt>
                <c:pt idx="2950">
                  <c:v>43856</c:v>
                </c:pt>
                <c:pt idx="2951">
                  <c:v>43856</c:v>
                </c:pt>
                <c:pt idx="2952">
                  <c:v>43856</c:v>
                </c:pt>
                <c:pt idx="2953">
                  <c:v>43856</c:v>
                </c:pt>
                <c:pt idx="2954">
                  <c:v>43856</c:v>
                </c:pt>
                <c:pt idx="2955">
                  <c:v>43856</c:v>
                </c:pt>
                <c:pt idx="2956">
                  <c:v>43856</c:v>
                </c:pt>
                <c:pt idx="2957">
                  <c:v>43856</c:v>
                </c:pt>
                <c:pt idx="2958">
                  <c:v>43856</c:v>
                </c:pt>
                <c:pt idx="2959">
                  <c:v>43856</c:v>
                </c:pt>
                <c:pt idx="2960">
                  <c:v>43856</c:v>
                </c:pt>
                <c:pt idx="2961">
                  <c:v>43856</c:v>
                </c:pt>
                <c:pt idx="2962">
                  <c:v>43856</c:v>
                </c:pt>
                <c:pt idx="2963">
                  <c:v>43856</c:v>
                </c:pt>
                <c:pt idx="2964">
                  <c:v>43856</c:v>
                </c:pt>
                <c:pt idx="2965">
                  <c:v>43856</c:v>
                </c:pt>
                <c:pt idx="2966">
                  <c:v>43856</c:v>
                </c:pt>
                <c:pt idx="2967">
                  <c:v>43856</c:v>
                </c:pt>
                <c:pt idx="2968">
                  <c:v>43856</c:v>
                </c:pt>
                <c:pt idx="2969">
                  <c:v>43856</c:v>
                </c:pt>
                <c:pt idx="2970">
                  <c:v>43856</c:v>
                </c:pt>
                <c:pt idx="2971">
                  <c:v>43856</c:v>
                </c:pt>
                <c:pt idx="2972">
                  <c:v>43856</c:v>
                </c:pt>
                <c:pt idx="2973">
                  <c:v>43856</c:v>
                </c:pt>
                <c:pt idx="2974">
                  <c:v>43856</c:v>
                </c:pt>
                <c:pt idx="2975">
                  <c:v>43856</c:v>
                </c:pt>
                <c:pt idx="2976">
                  <c:v>43856</c:v>
                </c:pt>
                <c:pt idx="2977">
                  <c:v>43856</c:v>
                </c:pt>
                <c:pt idx="2978">
                  <c:v>43856</c:v>
                </c:pt>
                <c:pt idx="2979">
                  <c:v>43856</c:v>
                </c:pt>
                <c:pt idx="2980">
                  <c:v>43856</c:v>
                </c:pt>
                <c:pt idx="2981">
                  <c:v>43856</c:v>
                </c:pt>
                <c:pt idx="2982">
                  <c:v>43856</c:v>
                </c:pt>
                <c:pt idx="2983">
                  <c:v>43856</c:v>
                </c:pt>
                <c:pt idx="2984">
                  <c:v>43856</c:v>
                </c:pt>
                <c:pt idx="2985">
                  <c:v>43856</c:v>
                </c:pt>
                <c:pt idx="2986">
                  <c:v>43856</c:v>
                </c:pt>
                <c:pt idx="2987">
                  <c:v>43856</c:v>
                </c:pt>
                <c:pt idx="2988">
                  <c:v>43856</c:v>
                </c:pt>
                <c:pt idx="2989">
                  <c:v>43856</c:v>
                </c:pt>
                <c:pt idx="2990">
                  <c:v>43856</c:v>
                </c:pt>
                <c:pt idx="2991">
                  <c:v>43856</c:v>
                </c:pt>
                <c:pt idx="2992">
                  <c:v>43856</c:v>
                </c:pt>
                <c:pt idx="2993">
                  <c:v>43856</c:v>
                </c:pt>
                <c:pt idx="2994">
                  <c:v>43856</c:v>
                </c:pt>
                <c:pt idx="2995">
                  <c:v>43856</c:v>
                </c:pt>
                <c:pt idx="2996">
                  <c:v>43856</c:v>
                </c:pt>
                <c:pt idx="2997">
                  <c:v>43856</c:v>
                </c:pt>
                <c:pt idx="2998">
                  <c:v>43856</c:v>
                </c:pt>
                <c:pt idx="2999">
                  <c:v>43856</c:v>
                </c:pt>
                <c:pt idx="3000">
                  <c:v>43856</c:v>
                </c:pt>
                <c:pt idx="3001">
                  <c:v>43856</c:v>
                </c:pt>
                <c:pt idx="3002">
                  <c:v>43856</c:v>
                </c:pt>
                <c:pt idx="3003">
                  <c:v>43856</c:v>
                </c:pt>
                <c:pt idx="3004">
                  <c:v>43856</c:v>
                </c:pt>
                <c:pt idx="3005">
                  <c:v>43856</c:v>
                </c:pt>
                <c:pt idx="3006">
                  <c:v>43856</c:v>
                </c:pt>
                <c:pt idx="3007">
                  <c:v>43856</c:v>
                </c:pt>
                <c:pt idx="3008">
                  <c:v>43856</c:v>
                </c:pt>
                <c:pt idx="3009">
                  <c:v>43856</c:v>
                </c:pt>
                <c:pt idx="3010">
                  <c:v>43856</c:v>
                </c:pt>
                <c:pt idx="3011">
                  <c:v>43856</c:v>
                </c:pt>
                <c:pt idx="3012">
                  <c:v>43856</c:v>
                </c:pt>
                <c:pt idx="3013">
                  <c:v>43856</c:v>
                </c:pt>
                <c:pt idx="3014">
                  <c:v>43856</c:v>
                </c:pt>
                <c:pt idx="3015">
                  <c:v>43856</c:v>
                </c:pt>
                <c:pt idx="3016">
                  <c:v>43856</c:v>
                </c:pt>
                <c:pt idx="3017">
                  <c:v>43856</c:v>
                </c:pt>
                <c:pt idx="3018">
                  <c:v>43856</c:v>
                </c:pt>
                <c:pt idx="3019">
                  <c:v>43856</c:v>
                </c:pt>
                <c:pt idx="3020">
                  <c:v>43856</c:v>
                </c:pt>
                <c:pt idx="3021">
                  <c:v>43856</c:v>
                </c:pt>
                <c:pt idx="3022">
                  <c:v>43856</c:v>
                </c:pt>
                <c:pt idx="3023">
                  <c:v>43856</c:v>
                </c:pt>
                <c:pt idx="3024">
                  <c:v>43856</c:v>
                </c:pt>
                <c:pt idx="3025">
                  <c:v>43856</c:v>
                </c:pt>
                <c:pt idx="3026">
                  <c:v>43856</c:v>
                </c:pt>
                <c:pt idx="3027">
                  <c:v>43856</c:v>
                </c:pt>
                <c:pt idx="3028">
                  <c:v>43856</c:v>
                </c:pt>
                <c:pt idx="3029">
                  <c:v>43856</c:v>
                </c:pt>
                <c:pt idx="3030">
                  <c:v>43856</c:v>
                </c:pt>
                <c:pt idx="3031">
                  <c:v>43856</c:v>
                </c:pt>
                <c:pt idx="3032">
                  <c:v>43856</c:v>
                </c:pt>
                <c:pt idx="3033">
                  <c:v>43856</c:v>
                </c:pt>
                <c:pt idx="3034">
                  <c:v>43856</c:v>
                </c:pt>
                <c:pt idx="3035">
                  <c:v>43856</c:v>
                </c:pt>
                <c:pt idx="3036">
                  <c:v>43856</c:v>
                </c:pt>
                <c:pt idx="3037">
                  <c:v>43856</c:v>
                </c:pt>
                <c:pt idx="3038">
                  <c:v>43856</c:v>
                </c:pt>
                <c:pt idx="3039">
                  <c:v>43856</c:v>
                </c:pt>
                <c:pt idx="3040">
                  <c:v>43856</c:v>
                </c:pt>
                <c:pt idx="3041">
                  <c:v>43856</c:v>
                </c:pt>
                <c:pt idx="3042">
                  <c:v>43856</c:v>
                </c:pt>
                <c:pt idx="3043">
                  <c:v>43856</c:v>
                </c:pt>
                <c:pt idx="3044">
                  <c:v>43856</c:v>
                </c:pt>
                <c:pt idx="3045">
                  <c:v>43856</c:v>
                </c:pt>
                <c:pt idx="3046">
                  <c:v>43856</c:v>
                </c:pt>
                <c:pt idx="3047">
                  <c:v>43856</c:v>
                </c:pt>
                <c:pt idx="3048">
                  <c:v>43856</c:v>
                </c:pt>
                <c:pt idx="3049">
                  <c:v>43856</c:v>
                </c:pt>
                <c:pt idx="3050">
                  <c:v>43856</c:v>
                </c:pt>
                <c:pt idx="3051">
                  <c:v>43856</c:v>
                </c:pt>
                <c:pt idx="3052">
                  <c:v>43856</c:v>
                </c:pt>
                <c:pt idx="3053">
                  <c:v>43856</c:v>
                </c:pt>
                <c:pt idx="3054">
                  <c:v>43856</c:v>
                </c:pt>
                <c:pt idx="3055">
                  <c:v>43856</c:v>
                </c:pt>
                <c:pt idx="3056">
                  <c:v>43856</c:v>
                </c:pt>
                <c:pt idx="3057">
                  <c:v>43856</c:v>
                </c:pt>
                <c:pt idx="3058">
                  <c:v>43856</c:v>
                </c:pt>
                <c:pt idx="3059">
                  <c:v>43856</c:v>
                </c:pt>
                <c:pt idx="3060">
                  <c:v>43856</c:v>
                </c:pt>
                <c:pt idx="3061">
                  <c:v>43856</c:v>
                </c:pt>
                <c:pt idx="3062">
                  <c:v>43856</c:v>
                </c:pt>
                <c:pt idx="3063">
                  <c:v>43856</c:v>
                </c:pt>
                <c:pt idx="3064">
                  <c:v>43856</c:v>
                </c:pt>
                <c:pt idx="3065">
                  <c:v>43856</c:v>
                </c:pt>
                <c:pt idx="3066">
                  <c:v>43856</c:v>
                </c:pt>
                <c:pt idx="3067">
                  <c:v>43856</c:v>
                </c:pt>
                <c:pt idx="3068">
                  <c:v>43856</c:v>
                </c:pt>
                <c:pt idx="3069">
                  <c:v>43856</c:v>
                </c:pt>
                <c:pt idx="3070">
                  <c:v>43856</c:v>
                </c:pt>
                <c:pt idx="3071">
                  <c:v>43856</c:v>
                </c:pt>
                <c:pt idx="3072">
                  <c:v>43856</c:v>
                </c:pt>
                <c:pt idx="3073">
                  <c:v>43856</c:v>
                </c:pt>
                <c:pt idx="3074">
                  <c:v>43856</c:v>
                </c:pt>
                <c:pt idx="3075">
                  <c:v>43856</c:v>
                </c:pt>
                <c:pt idx="3076">
                  <c:v>43856</c:v>
                </c:pt>
                <c:pt idx="3077">
                  <c:v>43856</c:v>
                </c:pt>
                <c:pt idx="3078">
                  <c:v>43856</c:v>
                </c:pt>
                <c:pt idx="3079">
                  <c:v>43856</c:v>
                </c:pt>
                <c:pt idx="3080">
                  <c:v>43856</c:v>
                </c:pt>
                <c:pt idx="3081">
                  <c:v>43856</c:v>
                </c:pt>
                <c:pt idx="3082">
                  <c:v>43856</c:v>
                </c:pt>
                <c:pt idx="3083">
                  <c:v>43856</c:v>
                </c:pt>
                <c:pt idx="3084">
                  <c:v>43856</c:v>
                </c:pt>
                <c:pt idx="3085">
                  <c:v>43856</c:v>
                </c:pt>
                <c:pt idx="3086">
                  <c:v>43856</c:v>
                </c:pt>
                <c:pt idx="3087">
                  <c:v>43856</c:v>
                </c:pt>
                <c:pt idx="3088">
                  <c:v>43856</c:v>
                </c:pt>
                <c:pt idx="3089">
                  <c:v>43856</c:v>
                </c:pt>
                <c:pt idx="3090">
                  <c:v>43856</c:v>
                </c:pt>
                <c:pt idx="3091">
                  <c:v>43856</c:v>
                </c:pt>
                <c:pt idx="3092">
                  <c:v>43856</c:v>
                </c:pt>
                <c:pt idx="3093">
                  <c:v>43856</c:v>
                </c:pt>
                <c:pt idx="3094">
                  <c:v>43856</c:v>
                </c:pt>
                <c:pt idx="3095">
                  <c:v>43856</c:v>
                </c:pt>
                <c:pt idx="3096">
                  <c:v>43856</c:v>
                </c:pt>
                <c:pt idx="3097">
                  <c:v>43856</c:v>
                </c:pt>
                <c:pt idx="3098">
                  <c:v>43856</c:v>
                </c:pt>
                <c:pt idx="3099">
                  <c:v>43856</c:v>
                </c:pt>
                <c:pt idx="3100">
                  <c:v>43856</c:v>
                </c:pt>
                <c:pt idx="3101">
                  <c:v>43856</c:v>
                </c:pt>
                <c:pt idx="3102">
                  <c:v>43856</c:v>
                </c:pt>
                <c:pt idx="3103">
                  <c:v>43856</c:v>
                </c:pt>
                <c:pt idx="3104">
                  <c:v>43856</c:v>
                </c:pt>
                <c:pt idx="3105">
                  <c:v>43856</c:v>
                </c:pt>
                <c:pt idx="3106">
                  <c:v>43856</c:v>
                </c:pt>
                <c:pt idx="3107">
                  <c:v>43856</c:v>
                </c:pt>
                <c:pt idx="3108">
                  <c:v>43856</c:v>
                </c:pt>
                <c:pt idx="3109">
                  <c:v>43856</c:v>
                </c:pt>
                <c:pt idx="3110">
                  <c:v>43856</c:v>
                </c:pt>
                <c:pt idx="3111">
                  <c:v>43856</c:v>
                </c:pt>
                <c:pt idx="3112">
                  <c:v>43856</c:v>
                </c:pt>
                <c:pt idx="3113">
                  <c:v>43856</c:v>
                </c:pt>
                <c:pt idx="3114">
                  <c:v>43856</c:v>
                </c:pt>
                <c:pt idx="3115">
                  <c:v>43856</c:v>
                </c:pt>
                <c:pt idx="3116">
                  <c:v>43856</c:v>
                </c:pt>
                <c:pt idx="3117">
                  <c:v>43856</c:v>
                </c:pt>
                <c:pt idx="3118">
                  <c:v>43856</c:v>
                </c:pt>
                <c:pt idx="3119">
                  <c:v>43856</c:v>
                </c:pt>
                <c:pt idx="3120">
                  <c:v>43856</c:v>
                </c:pt>
                <c:pt idx="3121">
                  <c:v>43856</c:v>
                </c:pt>
                <c:pt idx="3122">
                  <c:v>43856</c:v>
                </c:pt>
                <c:pt idx="3123">
                  <c:v>43856</c:v>
                </c:pt>
                <c:pt idx="3124">
                  <c:v>43856</c:v>
                </c:pt>
                <c:pt idx="3125">
                  <c:v>43856</c:v>
                </c:pt>
                <c:pt idx="3126">
                  <c:v>43856</c:v>
                </c:pt>
                <c:pt idx="3127">
                  <c:v>43856</c:v>
                </c:pt>
                <c:pt idx="3128">
                  <c:v>43856</c:v>
                </c:pt>
                <c:pt idx="3129">
                  <c:v>43856</c:v>
                </c:pt>
                <c:pt idx="3130">
                  <c:v>43856</c:v>
                </c:pt>
                <c:pt idx="3131">
                  <c:v>43856</c:v>
                </c:pt>
                <c:pt idx="3132">
                  <c:v>43856</c:v>
                </c:pt>
                <c:pt idx="3133">
                  <c:v>43856</c:v>
                </c:pt>
                <c:pt idx="3134">
                  <c:v>43856</c:v>
                </c:pt>
                <c:pt idx="3135">
                  <c:v>43856</c:v>
                </c:pt>
                <c:pt idx="3136">
                  <c:v>43856</c:v>
                </c:pt>
                <c:pt idx="3137">
                  <c:v>43856</c:v>
                </c:pt>
                <c:pt idx="3138">
                  <c:v>43856</c:v>
                </c:pt>
                <c:pt idx="3139">
                  <c:v>43856</c:v>
                </c:pt>
                <c:pt idx="3140">
                  <c:v>43856</c:v>
                </c:pt>
                <c:pt idx="3141">
                  <c:v>43856</c:v>
                </c:pt>
                <c:pt idx="3142">
                  <c:v>43856</c:v>
                </c:pt>
                <c:pt idx="3143">
                  <c:v>43856</c:v>
                </c:pt>
                <c:pt idx="3144">
                  <c:v>43856</c:v>
                </c:pt>
                <c:pt idx="3145">
                  <c:v>43856</c:v>
                </c:pt>
                <c:pt idx="3146">
                  <c:v>43856</c:v>
                </c:pt>
                <c:pt idx="3147">
                  <c:v>43856</c:v>
                </c:pt>
                <c:pt idx="3148">
                  <c:v>43856</c:v>
                </c:pt>
                <c:pt idx="3149">
                  <c:v>43856</c:v>
                </c:pt>
                <c:pt idx="3150">
                  <c:v>43856</c:v>
                </c:pt>
                <c:pt idx="3151">
                  <c:v>43856</c:v>
                </c:pt>
                <c:pt idx="3152">
                  <c:v>43856</c:v>
                </c:pt>
                <c:pt idx="3153">
                  <c:v>43856</c:v>
                </c:pt>
                <c:pt idx="3154">
                  <c:v>43856</c:v>
                </c:pt>
                <c:pt idx="3155">
                  <c:v>43856</c:v>
                </c:pt>
                <c:pt idx="3156">
                  <c:v>43856</c:v>
                </c:pt>
                <c:pt idx="3157">
                  <c:v>43856</c:v>
                </c:pt>
                <c:pt idx="3158">
                  <c:v>43856</c:v>
                </c:pt>
                <c:pt idx="3159">
                  <c:v>43856</c:v>
                </c:pt>
                <c:pt idx="3160">
                  <c:v>43856</c:v>
                </c:pt>
                <c:pt idx="3161">
                  <c:v>43856</c:v>
                </c:pt>
                <c:pt idx="3162">
                  <c:v>43856</c:v>
                </c:pt>
                <c:pt idx="3163">
                  <c:v>43856</c:v>
                </c:pt>
                <c:pt idx="3164">
                  <c:v>43856</c:v>
                </c:pt>
                <c:pt idx="3165">
                  <c:v>43856</c:v>
                </c:pt>
                <c:pt idx="3166">
                  <c:v>43856</c:v>
                </c:pt>
                <c:pt idx="3167">
                  <c:v>43856</c:v>
                </c:pt>
                <c:pt idx="3168">
                  <c:v>43856</c:v>
                </c:pt>
                <c:pt idx="3169">
                  <c:v>43856</c:v>
                </c:pt>
                <c:pt idx="3170">
                  <c:v>43856</c:v>
                </c:pt>
                <c:pt idx="3171">
                  <c:v>43856</c:v>
                </c:pt>
                <c:pt idx="3172">
                  <c:v>43856</c:v>
                </c:pt>
                <c:pt idx="3173">
                  <c:v>43856</c:v>
                </c:pt>
                <c:pt idx="3174">
                  <c:v>43856</c:v>
                </c:pt>
                <c:pt idx="3175">
                  <c:v>43856</c:v>
                </c:pt>
                <c:pt idx="3176">
                  <c:v>43856</c:v>
                </c:pt>
                <c:pt idx="3177">
                  <c:v>43856</c:v>
                </c:pt>
                <c:pt idx="3178">
                  <c:v>43856</c:v>
                </c:pt>
                <c:pt idx="3179">
                  <c:v>43856</c:v>
                </c:pt>
                <c:pt idx="3180">
                  <c:v>43856</c:v>
                </c:pt>
                <c:pt idx="3181">
                  <c:v>43856</c:v>
                </c:pt>
                <c:pt idx="3182">
                  <c:v>43856</c:v>
                </c:pt>
                <c:pt idx="3183">
                  <c:v>43856</c:v>
                </c:pt>
                <c:pt idx="3184">
                  <c:v>43856</c:v>
                </c:pt>
                <c:pt idx="3185">
                  <c:v>43856</c:v>
                </c:pt>
                <c:pt idx="3186">
                  <c:v>43856</c:v>
                </c:pt>
                <c:pt idx="3187">
                  <c:v>43856</c:v>
                </c:pt>
                <c:pt idx="3188">
                  <c:v>43856</c:v>
                </c:pt>
                <c:pt idx="3189">
                  <c:v>43856</c:v>
                </c:pt>
                <c:pt idx="3190">
                  <c:v>43856</c:v>
                </c:pt>
                <c:pt idx="3191">
                  <c:v>43856</c:v>
                </c:pt>
                <c:pt idx="3192">
                  <c:v>43856</c:v>
                </c:pt>
                <c:pt idx="3193">
                  <c:v>43856</c:v>
                </c:pt>
                <c:pt idx="3194">
                  <c:v>43856</c:v>
                </c:pt>
                <c:pt idx="3195">
                  <c:v>43856</c:v>
                </c:pt>
                <c:pt idx="3196">
                  <c:v>43856</c:v>
                </c:pt>
                <c:pt idx="3197">
                  <c:v>43856</c:v>
                </c:pt>
                <c:pt idx="3198">
                  <c:v>43856</c:v>
                </c:pt>
                <c:pt idx="3199">
                  <c:v>43856</c:v>
                </c:pt>
                <c:pt idx="3200">
                  <c:v>43856</c:v>
                </c:pt>
                <c:pt idx="3201">
                  <c:v>43856</c:v>
                </c:pt>
                <c:pt idx="3202">
                  <c:v>43856</c:v>
                </c:pt>
                <c:pt idx="3203">
                  <c:v>43856</c:v>
                </c:pt>
                <c:pt idx="3204">
                  <c:v>43856</c:v>
                </c:pt>
                <c:pt idx="3205">
                  <c:v>43856</c:v>
                </c:pt>
                <c:pt idx="3206">
                  <c:v>43856</c:v>
                </c:pt>
                <c:pt idx="3207">
                  <c:v>43856</c:v>
                </c:pt>
                <c:pt idx="3208">
                  <c:v>43856</c:v>
                </c:pt>
                <c:pt idx="3209">
                  <c:v>43856</c:v>
                </c:pt>
                <c:pt idx="3210">
                  <c:v>43856</c:v>
                </c:pt>
                <c:pt idx="3211">
                  <c:v>43856</c:v>
                </c:pt>
                <c:pt idx="3212">
                  <c:v>43856</c:v>
                </c:pt>
                <c:pt idx="3213">
                  <c:v>43856</c:v>
                </c:pt>
                <c:pt idx="3214">
                  <c:v>43856</c:v>
                </c:pt>
                <c:pt idx="3215">
                  <c:v>43856</c:v>
                </c:pt>
                <c:pt idx="3216">
                  <c:v>43856</c:v>
                </c:pt>
                <c:pt idx="3217">
                  <c:v>43856</c:v>
                </c:pt>
                <c:pt idx="3218">
                  <c:v>43856</c:v>
                </c:pt>
                <c:pt idx="3219">
                  <c:v>43856</c:v>
                </c:pt>
                <c:pt idx="3220">
                  <c:v>43856</c:v>
                </c:pt>
                <c:pt idx="3221">
                  <c:v>43856</c:v>
                </c:pt>
                <c:pt idx="3222">
                  <c:v>43856</c:v>
                </c:pt>
                <c:pt idx="3223">
                  <c:v>43856</c:v>
                </c:pt>
                <c:pt idx="3224">
                  <c:v>43856</c:v>
                </c:pt>
                <c:pt idx="3225">
                  <c:v>43856</c:v>
                </c:pt>
                <c:pt idx="3226">
                  <c:v>43856</c:v>
                </c:pt>
                <c:pt idx="3227">
                  <c:v>43856</c:v>
                </c:pt>
                <c:pt idx="3228">
                  <c:v>43856</c:v>
                </c:pt>
                <c:pt idx="3229">
                  <c:v>43856</c:v>
                </c:pt>
                <c:pt idx="3230">
                  <c:v>43856</c:v>
                </c:pt>
                <c:pt idx="3231">
                  <c:v>43856</c:v>
                </c:pt>
                <c:pt idx="3232">
                  <c:v>43856</c:v>
                </c:pt>
                <c:pt idx="3233">
                  <c:v>43856</c:v>
                </c:pt>
                <c:pt idx="3234">
                  <c:v>43856</c:v>
                </c:pt>
                <c:pt idx="3235">
                  <c:v>43856</c:v>
                </c:pt>
                <c:pt idx="3236">
                  <c:v>43856</c:v>
                </c:pt>
                <c:pt idx="3237">
                  <c:v>43856</c:v>
                </c:pt>
                <c:pt idx="3238">
                  <c:v>43856</c:v>
                </c:pt>
                <c:pt idx="3239">
                  <c:v>43856</c:v>
                </c:pt>
                <c:pt idx="3240">
                  <c:v>43856</c:v>
                </c:pt>
                <c:pt idx="3241">
                  <c:v>43856</c:v>
                </c:pt>
                <c:pt idx="3242">
                  <c:v>43856</c:v>
                </c:pt>
                <c:pt idx="3243">
                  <c:v>43856</c:v>
                </c:pt>
                <c:pt idx="3244">
                  <c:v>43856</c:v>
                </c:pt>
                <c:pt idx="3245">
                  <c:v>43856</c:v>
                </c:pt>
                <c:pt idx="3246">
                  <c:v>43856</c:v>
                </c:pt>
                <c:pt idx="3247">
                  <c:v>43856</c:v>
                </c:pt>
                <c:pt idx="3248">
                  <c:v>43856</c:v>
                </c:pt>
                <c:pt idx="3249">
                  <c:v>43856</c:v>
                </c:pt>
                <c:pt idx="3250">
                  <c:v>43856</c:v>
                </c:pt>
                <c:pt idx="3251">
                  <c:v>43856</c:v>
                </c:pt>
                <c:pt idx="3252">
                  <c:v>43856</c:v>
                </c:pt>
                <c:pt idx="3253">
                  <c:v>43856</c:v>
                </c:pt>
                <c:pt idx="3254">
                  <c:v>43856</c:v>
                </c:pt>
                <c:pt idx="3255">
                  <c:v>43856</c:v>
                </c:pt>
                <c:pt idx="3256">
                  <c:v>43856</c:v>
                </c:pt>
                <c:pt idx="3257">
                  <c:v>43856</c:v>
                </c:pt>
                <c:pt idx="3258">
                  <c:v>43856</c:v>
                </c:pt>
                <c:pt idx="3259">
                  <c:v>43856</c:v>
                </c:pt>
                <c:pt idx="3260">
                  <c:v>43856</c:v>
                </c:pt>
                <c:pt idx="3261">
                  <c:v>43856</c:v>
                </c:pt>
                <c:pt idx="3262">
                  <c:v>43856</c:v>
                </c:pt>
                <c:pt idx="3263">
                  <c:v>43856</c:v>
                </c:pt>
                <c:pt idx="3264">
                  <c:v>43856</c:v>
                </c:pt>
                <c:pt idx="3265">
                  <c:v>43856</c:v>
                </c:pt>
                <c:pt idx="3266">
                  <c:v>43856</c:v>
                </c:pt>
                <c:pt idx="3267">
                  <c:v>43856</c:v>
                </c:pt>
                <c:pt idx="3268">
                  <c:v>43856</c:v>
                </c:pt>
                <c:pt idx="3269">
                  <c:v>43856</c:v>
                </c:pt>
                <c:pt idx="3270">
                  <c:v>43856</c:v>
                </c:pt>
                <c:pt idx="3271">
                  <c:v>43856</c:v>
                </c:pt>
                <c:pt idx="3272">
                  <c:v>43856</c:v>
                </c:pt>
                <c:pt idx="3273">
                  <c:v>43856</c:v>
                </c:pt>
                <c:pt idx="3274">
                  <c:v>43856</c:v>
                </c:pt>
                <c:pt idx="3275">
                  <c:v>43856</c:v>
                </c:pt>
                <c:pt idx="3276">
                  <c:v>43856</c:v>
                </c:pt>
                <c:pt idx="3277">
                  <c:v>43856</c:v>
                </c:pt>
                <c:pt idx="3278">
                  <c:v>43856</c:v>
                </c:pt>
                <c:pt idx="3279">
                  <c:v>43856</c:v>
                </c:pt>
                <c:pt idx="3280">
                  <c:v>43856</c:v>
                </c:pt>
                <c:pt idx="3281">
                  <c:v>43856</c:v>
                </c:pt>
                <c:pt idx="3282">
                  <c:v>43856</c:v>
                </c:pt>
                <c:pt idx="3283">
                  <c:v>43856</c:v>
                </c:pt>
                <c:pt idx="3284">
                  <c:v>43856</c:v>
                </c:pt>
                <c:pt idx="3285">
                  <c:v>43856</c:v>
                </c:pt>
                <c:pt idx="3286">
                  <c:v>43856</c:v>
                </c:pt>
                <c:pt idx="3287">
                  <c:v>43856</c:v>
                </c:pt>
                <c:pt idx="3288">
                  <c:v>43856</c:v>
                </c:pt>
                <c:pt idx="3289">
                  <c:v>43856</c:v>
                </c:pt>
                <c:pt idx="3290">
                  <c:v>43856</c:v>
                </c:pt>
                <c:pt idx="3291">
                  <c:v>43856</c:v>
                </c:pt>
                <c:pt idx="3292">
                  <c:v>43856</c:v>
                </c:pt>
                <c:pt idx="3293">
                  <c:v>43856</c:v>
                </c:pt>
                <c:pt idx="3294">
                  <c:v>43856</c:v>
                </c:pt>
                <c:pt idx="3295">
                  <c:v>43856</c:v>
                </c:pt>
                <c:pt idx="3296">
                  <c:v>43856</c:v>
                </c:pt>
                <c:pt idx="3297">
                  <c:v>43856</c:v>
                </c:pt>
                <c:pt idx="3298">
                  <c:v>43856</c:v>
                </c:pt>
                <c:pt idx="3299">
                  <c:v>43856</c:v>
                </c:pt>
                <c:pt idx="3300">
                  <c:v>43856</c:v>
                </c:pt>
                <c:pt idx="3301">
                  <c:v>43856</c:v>
                </c:pt>
                <c:pt idx="3302">
                  <c:v>43856</c:v>
                </c:pt>
                <c:pt idx="3303">
                  <c:v>43856</c:v>
                </c:pt>
                <c:pt idx="3304">
                  <c:v>43856</c:v>
                </c:pt>
                <c:pt idx="3305">
                  <c:v>43856</c:v>
                </c:pt>
                <c:pt idx="3306">
                  <c:v>43856</c:v>
                </c:pt>
                <c:pt idx="3307">
                  <c:v>43856</c:v>
                </c:pt>
                <c:pt idx="3308">
                  <c:v>43856</c:v>
                </c:pt>
                <c:pt idx="3309">
                  <c:v>43856</c:v>
                </c:pt>
                <c:pt idx="3310">
                  <c:v>43856</c:v>
                </c:pt>
                <c:pt idx="3311">
                  <c:v>43856</c:v>
                </c:pt>
                <c:pt idx="3312">
                  <c:v>43856</c:v>
                </c:pt>
                <c:pt idx="3313">
                  <c:v>43856</c:v>
                </c:pt>
                <c:pt idx="3314">
                  <c:v>43856</c:v>
                </c:pt>
                <c:pt idx="3315">
                  <c:v>43856</c:v>
                </c:pt>
                <c:pt idx="3316">
                  <c:v>43856</c:v>
                </c:pt>
                <c:pt idx="3317">
                  <c:v>43856</c:v>
                </c:pt>
                <c:pt idx="3318">
                  <c:v>43856</c:v>
                </c:pt>
                <c:pt idx="3319">
                  <c:v>43856</c:v>
                </c:pt>
                <c:pt idx="3320">
                  <c:v>43856</c:v>
                </c:pt>
                <c:pt idx="3321">
                  <c:v>43856</c:v>
                </c:pt>
                <c:pt idx="3322">
                  <c:v>43856</c:v>
                </c:pt>
                <c:pt idx="3323">
                  <c:v>43856</c:v>
                </c:pt>
                <c:pt idx="3324">
                  <c:v>43856</c:v>
                </c:pt>
                <c:pt idx="3325">
                  <c:v>43856</c:v>
                </c:pt>
                <c:pt idx="3326">
                  <c:v>43856</c:v>
                </c:pt>
                <c:pt idx="3327">
                  <c:v>43856</c:v>
                </c:pt>
                <c:pt idx="3328">
                  <c:v>43856</c:v>
                </c:pt>
                <c:pt idx="3329">
                  <c:v>43856</c:v>
                </c:pt>
                <c:pt idx="3330">
                  <c:v>43856</c:v>
                </c:pt>
                <c:pt idx="3331">
                  <c:v>43856</c:v>
                </c:pt>
                <c:pt idx="3332">
                  <c:v>43856</c:v>
                </c:pt>
                <c:pt idx="3333">
                  <c:v>43856</c:v>
                </c:pt>
                <c:pt idx="3334">
                  <c:v>43856</c:v>
                </c:pt>
                <c:pt idx="3335">
                  <c:v>43856</c:v>
                </c:pt>
                <c:pt idx="3336">
                  <c:v>43856</c:v>
                </c:pt>
                <c:pt idx="3337">
                  <c:v>43856</c:v>
                </c:pt>
                <c:pt idx="3338">
                  <c:v>43856</c:v>
                </c:pt>
                <c:pt idx="3339">
                  <c:v>43856</c:v>
                </c:pt>
                <c:pt idx="3340">
                  <c:v>43856</c:v>
                </c:pt>
                <c:pt idx="3341">
                  <c:v>43856</c:v>
                </c:pt>
                <c:pt idx="3342">
                  <c:v>43856</c:v>
                </c:pt>
                <c:pt idx="3343">
                  <c:v>43856</c:v>
                </c:pt>
                <c:pt idx="3344">
                  <c:v>43856</c:v>
                </c:pt>
                <c:pt idx="3345">
                  <c:v>43856</c:v>
                </c:pt>
                <c:pt idx="3346">
                  <c:v>43856</c:v>
                </c:pt>
                <c:pt idx="3347">
                  <c:v>43856</c:v>
                </c:pt>
                <c:pt idx="3348">
                  <c:v>43856</c:v>
                </c:pt>
                <c:pt idx="3349">
                  <c:v>43856</c:v>
                </c:pt>
                <c:pt idx="3350">
                  <c:v>43856</c:v>
                </c:pt>
                <c:pt idx="3351">
                  <c:v>43856</c:v>
                </c:pt>
                <c:pt idx="3352">
                  <c:v>43856</c:v>
                </c:pt>
                <c:pt idx="3353">
                  <c:v>43856</c:v>
                </c:pt>
                <c:pt idx="3354">
                  <c:v>43856</c:v>
                </c:pt>
                <c:pt idx="3355">
                  <c:v>43856</c:v>
                </c:pt>
                <c:pt idx="3356">
                  <c:v>43856</c:v>
                </c:pt>
                <c:pt idx="3357">
                  <c:v>43856</c:v>
                </c:pt>
                <c:pt idx="3358">
                  <c:v>43856</c:v>
                </c:pt>
                <c:pt idx="3359">
                  <c:v>43856</c:v>
                </c:pt>
                <c:pt idx="3360">
                  <c:v>43856</c:v>
                </c:pt>
                <c:pt idx="3361">
                  <c:v>43856</c:v>
                </c:pt>
                <c:pt idx="3362">
                  <c:v>43856</c:v>
                </c:pt>
                <c:pt idx="3363">
                  <c:v>43856</c:v>
                </c:pt>
                <c:pt idx="3364">
                  <c:v>43856</c:v>
                </c:pt>
                <c:pt idx="3365">
                  <c:v>43856</c:v>
                </c:pt>
                <c:pt idx="3366">
                  <c:v>43856</c:v>
                </c:pt>
                <c:pt idx="3367">
                  <c:v>43856</c:v>
                </c:pt>
                <c:pt idx="3368">
                  <c:v>43856</c:v>
                </c:pt>
                <c:pt idx="3369">
                  <c:v>43856</c:v>
                </c:pt>
                <c:pt idx="3370">
                  <c:v>43856</c:v>
                </c:pt>
                <c:pt idx="3371">
                  <c:v>43856</c:v>
                </c:pt>
                <c:pt idx="3372">
                  <c:v>43856</c:v>
                </c:pt>
                <c:pt idx="3373">
                  <c:v>43856</c:v>
                </c:pt>
                <c:pt idx="3374">
                  <c:v>43856</c:v>
                </c:pt>
                <c:pt idx="3375">
                  <c:v>43856</c:v>
                </c:pt>
                <c:pt idx="3376">
                  <c:v>43856</c:v>
                </c:pt>
                <c:pt idx="3377">
                  <c:v>43856</c:v>
                </c:pt>
                <c:pt idx="3378">
                  <c:v>43856</c:v>
                </c:pt>
                <c:pt idx="3379">
                  <c:v>43856</c:v>
                </c:pt>
                <c:pt idx="3380">
                  <c:v>43856</c:v>
                </c:pt>
                <c:pt idx="3381">
                  <c:v>43856</c:v>
                </c:pt>
                <c:pt idx="3382">
                  <c:v>43856</c:v>
                </c:pt>
                <c:pt idx="3383">
                  <c:v>43856</c:v>
                </c:pt>
                <c:pt idx="3384">
                  <c:v>43856</c:v>
                </c:pt>
                <c:pt idx="3385">
                  <c:v>43856</c:v>
                </c:pt>
                <c:pt idx="3386">
                  <c:v>43856</c:v>
                </c:pt>
                <c:pt idx="3387">
                  <c:v>43856</c:v>
                </c:pt>
                <c:pt idx="3388">
                  <c:v>43856</c:v>
                </c:pt>
                <c:pt idx="3389">
                  <c:v>43856</c:v>
                </c:pt>
                <c:pt idx="3390">
                  <c:v>43856</c:v>
                </c:pt>
                <c:pt idx="3391">
                  <c:v>43856</c:v>
                </c:pt>
                <c:pt idx="3392">
                  <c:v>43856</c:v>
                </c:pt>
                <c:pt idx="3393">
                  <c:v>43856</c:v>
                </c:pt>
                <c:pt idx="3394">
                  <c:v>43856</c:v>
                </c:pt>
                <c:pt idx="3395">
                  <c:v>43856</c:v>
                </c:pt>
                <c:pt idx="3396">
                  <c:v>43856</c:v>
                </c:pt>
                <c:pt idx="3397">
                  <c:v>43856</c:v>
                </c:pt>
                <c:pt idx="3398">
                  <c:v>43856</c:v>
                </c:pt>
                <c:pt idx="3399">
                  <c:v>43856</c:v>
                </c:pt>
                <c:pt idx="3400">
                  <c:v>43856</c:v>
                </c:pt>
                <c:pt idx="3401">
                  <c:v>43856</c:v>
                </c:pt>
                <c:pt idx="3402">
                  <c:v>43856</c:v>
                </c:pt>
                <c:pt idx="3403">
                  <c:v>43856</c:v>
                </c:pt>
                <c:pt idx="3404">
                  <c:v>43856</c:v>
                </c:pt>
                <c:pt idx="3405">
                  <c:v>43856</c:v>
                </c:pt>
                <c:pt idx="3406">
                  <c:v>43856</c:v>
                </c:pt>
                <c:pt idx="3407">
                  <c:v>43856</c:v>
                </c:pt>
                <c:pt idx="3408">
                  <c:v>43856</c:v>
                </c:pt>
                <c:pt idx="3409">
                  <c:v>43856</c:v>
                </c:pt>
                <c:pt idx="3410">
                  <c:v>43856</c:v>
                </c:pt>
                <c:pt idx="3411">
                  <c:v>43856</c:v>
                </c:pt>
                <c:pt idx="3412">
                  <c:v>43856</c:v>
                </c:pt>
                <c:pt idx="3413">
                  <c:v>43856</c:v>
                </c:pt>
                <c:pt idx="3414">
                  <c:v>43856</c:v>
                </c:pt>
                <c:pt idx="3415">
                  <c:v>43856</c:v>
                </c:pt>
                <c:pt idx="3416">
                  <c:v>43856</c:v>
                </c:pt>
                <c:pt idx="3417">
                  <c:v>43856</c:v>
                </c:pt>
                <c:pt idx="3418">
                  <c:v>43856</c:v>
                </c:pt>
                <c:pt idx="3419">
                  <c:v>43856</c:v>
                </c:pt>
                <c:pt idx="3420">
                  <c:v>43856</c:v>
                </c:pt>
                <c:pt idx="3421">
                  <c:v>43856</c:v>
                </c:pt>
                <c:pt idx="3422">
                  <c:v>43856</c:v>
                </c:pt>
                <c:pt idx="3423">
                  <c:v>43856</c:v>
                </c:pt>
                <c:pt idx="3424">
                  <c:v>43856</c:v>
                </c:pt>
                <c:pt idx="3425">
                  <c:v>43856</c:v>
                </c:pt>
                <c:pt idx="3426">
                  <c:v>43856</c:v>
                </c:pt>
                <c:pt idx="3427">
                  <c:v>43856</c:v>
                </c:pt>
                <c:pt idx="3428">
                  <c:v>43856</c:v>
                </c:pt>
                <c:pt idx="3429">
                  <c:v>43856</c:v>
                </c:pt>
                <c:pt idx="3430">
                  <c:v>43856</c:v>
                </c:pt>
                <c:pt idx="3431">
                  <c:v>43856</c:v>
                </c:pt>
                <c:pt idx="3432">
                  <c:v>43856</c:v>
                </c:pt>
                <c:pt idx="3433">
                  <c:v>43856</c:v>
                </c:pt>
                <c:pt idx="3434">
                  <c:v>43856</c:v>
                </c:pt>
                <c:pt idx="3435">
                  <c:v>43856</c:v>
                </c:pt>
                <c:pt idx="3436">
                  <c:v>43856</c:v>
                </c:pt>
                <c:pt idx="3437">
                  <c:v>43856</c:v>
                </c:pt>
                <c:pt idx="3438">
                  <c:v>43856</c:v>
                </c:pt>
                <c:pt idx="3439">
                  <c:v>43856</c:v>
                </c:pt>
                <c:pt idx="3440">
                  <c:v>43856</c:v>
                </c:pt>
                <c:pt idx="3441">
                  <c:v>43856</c:v>
                </c:pt>
                <c:pt idx="3442">
                  <c:v>43856</c:v>
                </c:pt>
                <c:pt idx="3443">
                  <c:v>43856</c:v>
                </c:pt>
                <c:pt idx="3444">
                  <c:v>43856</c:v>
                </c:pt>
                <c:pt idx="3445">
                  <c:v>43856</c:v>
                </c:pt>
                <c:pt idx="3446">
                  <c:v>43856</c:v>
                </c:pt>
                <c:pt idx="3447">
                  <c:v>43856</c:v>
                </c:pt>
                <c:pt idx="3448">
                  <c:v>43856</c:v>
                </c:pt>
                <c:pt idx="3449">
                  <c:v>43856</c:v>
                </c:pt>
                <c:pt idx="3450">
                  <c:v>43856</c:v>
                </c:pt>
                <c:pt idx="3451">
                  <c:v>43856</c:v>
                </c:pt>
                <c:pt idx="3452">
                  <c:v>43856</c:v>
                </c:pt>
                <c:pt idx="3453">
                  <c:v>43856</c:v>
                </c:pt>
                <c:pt idx="3454">
                  <c:v>43856</c:v>
                </c:pt>
                <c:pt idx="3455">
                  <c:v>43856</c:v>
                </c:pt>
                <c:pt idx="3456">
                  <c:v>43856</c:v>
                </c:pt>
                <c:pt idx="3457">
                  <c:v>43856</c:v>
                </c:pt>
                <c:pt idx="3458">
                  <c:v>43856</c:v>
                </c:pt>
                <c:pt idx="3459">
                  <c:v>43856</c:v>
                </c:pt>
                <c:pt idx="3460">
                  <c:v>43856</c:v>
                </c:pt>
                <c:pt idx="3461">
                  <c:v>43856</c:v>
                </c:pt>
                <c:pt idx="3462">
                  <c:v>43856</c:v>
                </c:pt>
                <c:pt idx="3463">
                  <c:v>43856</c:v>
                </c:pt>
                <c:pt idx="3464">
                  <c:v>43856</c:v>
                </c:pt>
                <c:pt idx="3465">
                  <c:v>43856</c:v>
                </c:pt>
                <c:pt idx="3466">
                  <c:v>43856</c:v>
                </c:pt>
                <c:pt idx="3467">
                  <c:v>43856</c:v>
                </c:pt>
                <c:pt idx="3468">
                  <c:v>43856</c:v>
                </c:pt>
                <c:pt idx="3469">
                  <c:v>43856</c:v>
                </c:pt>
                <c:pt idx="3470">
                  <c:v>43856</c:v>
                </c:pt>
                <c:pt idx="3471">
                  <c:v>43856</c:v>
                </c:pt>
                <c:pt idx="3472">
                  <c:v>43856</c:v>
                </c:pt>
                <c:pt idx="3473">
                  <c:v>43856</c:v>
                </c:pt>
                <c:pt idx="3474">
                  <c:v>43856</c:v>
                </c:pt>
                <c:pt idx="3475">
                  <c:v>43856</c:v>
                </c:pt>
                <c:pt idx="3476">
                  <c:v>43856</c:v>
                </c:pt>
                <c:pt idx="3477">
                  <c:v>43856</c:v>
                </c:pt>
                <c:pt idx="3478">
                  <c:v>43856</c:v>
                </c:pt>
                <c:pt idx="3479">
                  <c:v>43856</c:v>
                </c:pt>
                <c:pt idx="3480">
                  <c:v>43856</c:v>
                </c:pt>
                <c:pt idx="3481">
                  <c:v>43856</c:v>
                </c:pt>
                <c:pt idx="3482">
                  <c:v>43856</c:v>
                </c:pt>
                <c:pt idx="3483">
                  <c:v>43856</c:v>
                </c:pt>
                <c:pt idx="3484">
                  <c:v>43856</c:v>
                </c:pt>
                <c:pt idx="3485">
                  <c:v>43856</c:v>
                </c:pt>
                <c:pt idx="3486">
                  <c:v>43856</c:v>
                </c:pt>
                <c:pt idx="3487">
                  <c:v>43856</c:v>
                </c:pt>
                <c:pt idx="3488">
                  <c:v>43856</c:v>
                </c:pt>
                <c:pt idx="3489">
                  <c:v>43856</c:v>
                </c:pt>
                <c:pt idx="3490">
                  <c:v>43856</c:v>
                </c:pt>
                <c:pt idx="3491">
                  <c:v>43856</c:v>
                </c:pt>
                <c:pt idx="3492">
                  <c:v>43856</c:v>
                </c:pt>
                <c:pt idx="3493">
                  <c:v>43856</c:v>
                </c:pt>
                <c:pt idx="3494">
                  <c:v>43856</c:v>
                </c:pt>
                <c:pt idx="3495">
                  <c:v>43856</c:v>
                </c:pt>
                <c:pt idx="3496">
                  <c:v>43856</c:v>
                </c:pt>
                <c:pt idx="3497">
                  <c:v>43856</c:v>
                </c:pt>
                <c:pt idx="3498">
                  <c:v>43856</c:v>
                </c:pt>
                <c:pt idx="3499">
                  <c:v>43856</c:v>
                </c:pt>
                <c:pt idx="3500">
                  <c:v>43856</c:v>
                </c:pt>
                <c:pt idx="3501">
                  <c:v>43856</c:v>
                </c:pt>
                <c:pt idx="3502">
                  <c:v>43856</c:v>
                </c:pt>
                <c:pt idx="3503">
                  <c:v>43856</c:v>
                </c:pt>
                <c:pt idx="3504">
                  <c:v>43856</c:v>
                </c:pt>
                <c:pt idx="3505">
                  <c:v>43856</c:v>
                </c:pt>
                <c:pt idx="3506">
                  <c:v>43856</c:v>
                </c:pt>
                <c:pt idx="3507">
                  <c:v>43856</c:v>
                </c:pt>
                <c:pt idx="3508">
                  <c:v>43856</c:v>
                </c:pt>
                <c:pt idx="3509">
                  <c:v>43856</c:v>
                </c:pt>
                <c:pt idx="3510">
                  <c:v>43856</c:v>
                </c:pt>
                <c:pt idx="3511">
                  <c:v>43856</c:v>
                </c:pt>
                <c:pt idx="3512">
                  <c:v>43856</c:v>
                </c:pt>
                <c:pt idx="3513">
                  <c:v>43856</c:v>
                </c:pt>
                <c:pt idx="3514">
                  <c:v>43856</c:v>
                </c:pt>
                <c:pt idx="3515">
                  <c:v>43856</c:v>
                </c:pt>
                <c:pt idx="3516">
                  <c:v>43856</c:v>
                </c:pt>
                <c:pt idx="3517">
                  <c:v>43856</c:v>
                </c:pt>
                <c:pt idx="3518">
                  <c:v>43856</c:v>
                </c:pt>
                <c:pt idx="3519">
                  <c:v>43856</c:v>
                </c:pt>
                <c:pt idx="3520">
                  <c:v>43856</c:v>
                </c:pt>
                <c:pt idx="3521">
                  <c:v>43856</c:v>
                </c:pt>
                <c:pt idx="3522">
                  <c:v>43856</c:v>
                </c:pt>
                <c:pt idx="3523">
                  <c:v>43856</c:v>
                </c:pt>
                <c:pt idx="3524">
                  <c:v>43856</c:v>
                </c:pt>
                <c:pt idx="3525">
                  <c:v>43856</c:v>
                </c:pt>
                <c:pt idx="3526">
                  <c:v>43856</c:v>
                </c:pt>
                <c:pt idx="3527">
                  <c:v>43856</c:v>
                </c:pt>
                <c:pt idx="3528">
                  <c:v>43856</c:v>
                </c:pt>
                <c:pt idx="3529">
                  <c:v>43856</c:v>
                </c:pt>
                <c:pt idx="3530">
                  <c:v>43856</c:v>
                </c:pt>
                <c:pt idx="3531">
                  <c:v>43856</c:v>
                </c:pt>
                <c:pt idx="3532">
                  <c:v>43856</c:v>
                </c:pt>
                <c:pt idx="3533">
                  <c:v>43856</c:v>
                </c:pt>
                <c:pt idx="3534">
                  <c:v>43856</c:v>
                </c:pt>
                <c:pt idx="3535">
                  <c:v>43856</c:v>
                </c:pt>
                <c:pt idx="3536">
                  <c:v>43856</c:v>
                </c:pt>
                <c:pt idx="3537">
                  <c:v>43856</c:v>
                </c:pt>
                <c:pt idx="3538">
                  <c:v>43856</c:v>
                </c:pt>
                <c:pt idx="3539">
                  <c:v>43856</c:v>
                </c:pt>
                <c:pt idx="3540">
                  <c:v>43856</c:v>
                </c:pt>
                <c:pt idx="3541">
                  <c:v>43856</c:v>
                </c:pt>
                <c:pt idx="3542">
                  <c:v>43856</c:v>
                </c:pt>
                <c:pt idx="3543">
                  <c:v>43856</c:v>
                </c:pt>
                <c:pt idx="3544">
                  <c:v>43856</c:v>
                </c:pt>
                <c:pt idx="3545">
                  <c:v>43856</c:v>
                </c:pt>
                <c:pt idx="3546">
                  <c:v>43856</c:v>
                </c:pt>
                <c:pt idx="3547">
                  <c:v>43856</c:v>
                </c:pt>
                <c:pt idx="3548">
                  <c:v>43856</c:v>
                </c:pt>
                <c:pt idx="3549">
                  <c:v>43856</c:v>
                </c:pt>
                <c:pt idx="3550">
                  <c:v>43856</c:v>
                </c:pt>
                <c:pt idx="3551">
                  <c:v>43856</c:v>
                </c:pt>
                <c:pt idx="3552">
                  <c:v>43856</c:v>
                </c:pt>
                <c:pt idx="3553">
                  <c:v>43856</c:v>
                </c:pt>
                <c:pt idx="3554">
                  <c:v>43856</c:v>
                </c:pt>
                <c:pt idx="3555">
                  <c:v>43856</c:v>
                </c:pt>
                <c:pt idx="3556">
                  <c:v>43856</c:v>
                </c:pt>
                <c:pt idx="3557">
                  <c:v>43856</c:v>
                </c:pt>
                <c:pt idx="3558">
                  <c:v>43856</c:v>
                </c:pt>
                <c:pt idx="3559">
                  <c:v>43856</c:v>
                </c:pt>
                <c:pt idx="3560">
                  <c:v>43856</c:v>
                </c:pt>
                <c:pt idx="3561">
                  <c:v>43856</c:v>
                </c:pt>
                <c:pt idx="3562">
                  <c:v>43856</c:v>
                </c:pt>
                <c:pt idx="3563">
                  <c:v>43856</c:v>
                </c:pt>
                <c:pt idx="3564">
                  <c:v>43856</c:v>
                </c:pt>
                <c:pt idx="3565">
                  <c:v>43856</c:v>
                </c:pt>
                <c:pt idx="3566">
                  <c:v>43856</c:v>
                </c:pt>
                <c:pt idx="3567">
                  <c:v>43856</c:v>
                </c:pt>
                <c:pt idx="3568">
                  <c:v>43856</c:v>
                </c:pt>
                <c:pt idx="3569">
                  <c:v>43856</c:v>
                </c:pt>
                <c:pt idx="3570">
                  <c:v>43856</c:v>
                </c:pt>
                <c:pt idx="3571">
                  <c:v>43856</c:v>
                </c:pt>
                <c:pt idx="3572">
                  <c:v>43856</c:v>
                </c:pt>
                <c:pt idx="3573">
                  <c:v>43856</c:v>
                </c:pt>
                <c:pt idx="3574">
                  <c:v>43856</c:v>
                </c:pt>
                <c:pt idx="3575">
                  <c:v>43856</c:v>
                </c:pt>
                <c:pt idx="3576">
                  <c:v>43856</c:v>
                </c:pt>
                <c:pt idx="3577">
                  <c:v>43856</c:v>
                </c:pt>
                <c:pt idx="3578">
                  <c:v>43856</c:v>
                </c:pt>
                <c:pt idx="3579">
                  <c:v>43856</c:v>
                </c:pt>
                <c:pt idx="3580">
                  <c:v>43856</c:v>
                </c:pt>
                <c:pt idx="3581">
                  <c:v>43856</c:v>
                </c:pt>
                <c:pt idx="3582">
                  <c:v>43856</c:v>
                </c:pt>
                <c:pt idx="3583">
                  <c:v>43856</c:v>
                </c:pt>
                <c:pt idx="3584">
                  <c:v>43856</c:v>
                </c:pt>
                <c:pt idx="3585">
                  <c:v>43856</c:v>
                </c:pt>
                <c:pt idx="3586">
                  <c:v>43856</c:v>
                </c:pt>
                <c:pt idx="3587">
                  <c:v>43856</c:v>
                </c:pt>
                <c:pt idx="3588">
                  <c:v>43856</c:v>
                </c:pt>
                <c:pt idx="3589">
                  <c:v>43856</c:v>
                </c:pt>
                <c:pt idx="3590">
                  <c:v>43856</c:v>
                </c:pt>
                <c:pt idx="3591">
                  <c:v>43856</c:v>
                </c:pt>
                <c:pt idx="3592">
                  <c:v>43856</c:v>
                </c:pt>
                <c:pt idx="3593">
                  <c:v>43856</c:v>
                </c:pt>
                <c:pt idx="3594">
                  <c:v>43856</c:v>
                </c:pt>
                <c:pt idx="3595">
                  <c:v>43856</c:v>
                </c:pt>
                <c:pt idx="3596">
                  <c:v>43856</c:v>
                </c:pt>
                <c:pt idx="3597">
                  <c:v>43856</c:v>
                </c:pt>
                <c:pt idx="3598">
                  <c:v>43856</c:v>
                </c:pt>
                <c:pt idx="3599">
                  <c:v>43856</c:v>
                </c:pt>
                <c:pt idx="3600">
                  <c:v>43856</c:v>
                </c:pt>
                <c:pt idx="3601">
                  <c:v>43856</c:v>
                </c:pt>
                <c:pt idx="3602">
                  <c:v>43856</c:v>
                </c:pt>
                <c:pt idx="3603">
                  <c:v>43856</c:v>
                </c:pt>
                <c:pt idx="3604">
                  <c:v>43856</c:v>
                </c:pt>
                <c:pt idx="3605">
                  <c:v>43856</c:v>
                </c:pt>
                <c:pt idx="3606">
                  <c:v>43856</c:v>
                </c:pt>
                <c:pt idx="3607">
                  <c:v>43856</c:v>
                </c:pt>
                <c:pt idx="3608">
                  <c:v>43856</c:v>
                </c:pt>
                <c:pt idx="3609">
                  <c:v>43856</c:v>
                </c:pt>
                <c:pt idx="3610">
                  <c:v>43856</c:v>
                </c:pt>
                <c:pt idx="3611">
                  <c:v>43856</c:v>
                </c:pt>
                <c:pt idx="3612">
                  <c:v>43856</c:v>
                </c:pt>
                <c:pt idx="3613">
                  <c:v>43856</c:v>
                </c:pt>
                <c:pt idx="3614">
                  <c:v>43856</c:v>
                </c:pt>
                <c:pt idx="3615">
                  <c:v>43856</c:v>
                </c:pt>
                <c:pt idx="3616">
                  <c:v>43856</c:v>
                </c:pt>
                <c:pt idx="3617">
                  <c:v>43856</c:v>
                </c:pt>
                <c:pt idx="3618">
                  <c:v>43856</c:v>
                </c:pt>
                <c:pt idx="3619">
                  <c:v>43856</c:v>
                </c:pt>
                <c:pt idx="3620">
                  <c:v>43856</c:v>
                </c:pt>
                <c:pt idx="3621">
                  <c:v>43856</c:v>
                </c:pt>
                <c:pt idx="3622">
                  <c:v>43856</c:v>
                </c:pt>
                <c:pt idx="3623">
                  <c:v>43856</c:v>
                </c:pt>
                <c:pt idx="3624">
                  <c:v>43856</c:v>
                </c:pt>
                <c:pt idx="3625">
                  <c:v>43856</c:v>
                </c:pt>
                <c:pt idx="3626">
                  <c:v>43856</c:v>
                </c:pt>
                <c:pt idx="3627">
                  <c:v>43856</c:v>
                </c:pt>
                <c:pt idx="3628">
                  <c:v>43856</c:v>
                </c:pt>
                <c:pt idx="3629">
                  <c:v>43856</c:v>
                </c:pt>
                <c:pt idx="3630">
                  <c:v>43856</c:v>
                </c:pt>
                <c:pt idx="3631">
                  <c:v>43856</c:v>
                </c:pt>
                <c:pt idx="3632">
                  <c:v>43856</c:v>
                </c:pt>
                <c:pt idx="3633">
                  <c:v>43856</c:v>
                </c:pt>
                <c:pt idx="3634">
                  <c:v>43856</c:v>
                </c:pt>
                <c:pt idx="3635">
                  <c:v>43856</c:v>
                </c:pt>
                <c:pt idx="3636">
                  <c:v>43856</c:v>
                </c:pt>
                <c:pt idx="3637">
                  <c:v>43856</c:v>
                </c:pt>
                <c:pt idx="3638">
                  <c:v>43856</c:v>
                </c:pt>
                <c:pt idx="3639">
                  <c:v>43856</c:v>
                </c:pt>
                <c:pt idx="3640">
                  <c:v>43856</c:v>
                </c:pt>
                <c:pt idx="3641">
                  <c:v>43856</c:v>
                </c:pt>
                <c:pt idx="3642">
                  <c:v>43856</c:v>
                </c:pt>
                <c:pt idx="3643">
                  <c:v>43856</c:v>
                </c:pt>
                <c:pt idx="3644">
                  <c:v>43856</c:v>
                </c:pt>
                <c:pt idx="3645">
                  <c:v>43856</c:v>
                </c:pt>
                <c:pt idx="3646">
                  <c:v>43856</c:v>
                </c:pt>
                <c:pt idx="3647">
                  <c:v>43856</c:v>
                </c:pt>
                <c:pt idx="3648">
                  <c:v>43856</c:v>
                </c:pt>
                <c:pt idx="3649">
                  <c:v>43856</c:v>
                </c:pt>
                <c:pt idx="3650">
                  <c:v>43856</c:v>
                </c:pt>
                <c:pt idx="3651">
                  <c:v>43856</c:v>
                </c:pt>
                <c:pt idx="3652">
                  <c:v>43856</c:v>
                </c:pt>
                <c:pt idx="3653">
                  <c:v>43856</c:v>
                </c:pt>
                <c:pt idx="3654">
                  <c:v>43856</c:v>
                </c:pt>
                <c:pt idx="3655">
                  <c:v>43856</c:v>
                </c:pt>
                <c:pt idx="3656">
                  <c:v>43856</c:v>
                </c:pt>
                <c:pt idx="3657">
                  <c:v>43856</c:v>
                </c:pt>
                <c:pt idx="3658">
                  <c:v>43856</c:v>
                </c:pt>
                <c:pt idx="3659">
                  <c:v>43856</c:v>
                </c:pt>
                <c:pt idx="3660">
                  <c:v>43856</c:v>
                </c:pt>
                <c:pt idx="3661">
                  <c:v>43856</c:v>
                </c:pt>
                <c:pt idx="3662">
                  <c:v>43856</c:v>
                </c:pt>
                <c:pt idx="3663">
                  <c:v>43856</c:v>
                </c:pt>
                <c:pt idx="3664">
                  <c:v>43856</c:v>
                </c:pt>
                <c:pt idx="3665">
                  <c:v>43856</c:v>
                </c:pt>
                <c:pt idx="3666">
                  <c:v>43856</c:v>
                </c:pt>
                <c:pt idx="3667">
                  <c:v>43856</c:v>
                </c:pt>
                <c:pt idx="3668">
                  <c:v>43856</c:v>
                </c:pt>
                <c:pt idx="3669">
                  <c:v>43856</c:v>
                </c:pt>
                <c:pt idx="3670">
                  <c:v>43856</c:v>
                </c:pt>
                <c:pt idx="3671">
                  <c:v>43856</c:v>
                </c:pt>
                <c:pt idx="3672">
                  <c:v>43856</c:v>
                </c:pt>
                <c:pt idx="3673">
                  <c:v>43856</c:v>
                </c:pt>
                <c:pt idx="3674">
                  <c:v>43856</c:v>
                </c:pt>
                <c:pt idx="3675">
                  <c:v>43856</c:v>
                </c:pt>
                <c:pt idx="3676">
                  <c:v>43856</c:v>
                </c:pt>
                <c:pt idx="3677">
                  <c:v>43856</c:v>
                </c:pt>
                <c:pt idx="3678">
                  <c:v>43856</c:v>
                </c:pt>
                <c:pt idx="3679">
                  <c:v>43856</c:v>
                </c:pt>
                <c:pt idx="3680">
                  <c:v>43856</c:v>
                </c:pt>
                <c:pt idx="3681">
                  <c:v>43856</c:v>
                </c:pt>
                <c:pt idx="3682">
                  <c:v>43856</c:v>
                </c:pt>
                <c:pt idx="3683">
                  <c:v>43856</c:v>
                </c:pt>
                <c:pt idx="3684">
                  <c:v>43856</c:v>
                </c:pt>
                <c:pt idx="3685">
                  <c:v>43856</c:v>
                </c:pt>
                <c:pt idx="3686">
                  <c:v>43856</c:v>
                </c:pt>
                <c:pt idx="3687">
                  <c:v>43856</c:v>
                </c:pt>
                <c:pt idx="3688">
                  <c:v>43856</c:v>
                </c:pt>
                <c:pt idx="3689">
                  <c:v>43856</c:v>
                </c:pt>
                <c:pt idx="3690">
                  <c:v>43856</c:v>
                </c:pt>
                <c:pt idx="3691">
                  <c:v>43856</c:v>
                </c:pt>
                <c:pt idx="3692">
                  <c:v>43856</c:v>
                </c:pt>
                <c:pt idx="3693">
                  <c:v>43856</c:v>
                </c:pt>
                <c:pt idx="3694">
                  <c:v>43856</c:v>
                </c:pt>
                <c:pt idx="3695">
                  <c:v>43856</c:v>
                </c:pt>
                <c:pt idx="3696">
                  <c:v>43856</c:v>
                </c:pt>
                <c:pt idx="3697">
                  <c:v>43856</c:v>
                </c:pt>
                <c:pt idx="3698">
                  <c:v>43856</c:v>
                </c:pt>
                <c:pt idx="3699">
                  <c:v>43856</c:v>
                </c:pt>
                <c:pt idx="3700">
                  <c:v>43856</c:v>
                </c:pt>
                <c:pt idx="3701">
                  <c:v>43856</c:v>
                </c:pt>
                <c:pt idx="3702">
                  <c:v>43856</c:v>
                </c:pt>
                <c:pt idx="3703">
                  <c:v>43856</c:v>
                </c:pt>
                <c:pt idx="3704">
                  <c:v>43856</c:v>
                </c:pt>
                <c:pt idx="3705">
                  <c:v>43856</c:v>
                </c:pt>
                <c:pt idx="3706">
                  <c:v>43856</c:v>
                </c:pt>
                <c:pt idx="3707">
                  <c:v>43856</c:v>
                </c:pt>
                <c:pt idx="3708">
                  <c:v>43856</c:v>
                </c:pt>
                <c:pt idx="3709">
                  <c:v>43856</c:v>
                </c:pt>
                <c:pt idx="3710">
                  <c:v>43856</c:v>
                </c:pt>
                <c:pt idx="3711">
                  <c:v>43856</c:v>
                </c:pt>
                <c:pt idx="3712">
                  <c:v>43856</c:v>
                </c:pt>
                <c:pt idx="3713">
                  <c:v>43856</c:v>
                </c:pt>
                <c:pt idx="3714">
                  <c:v>43856</c:v>
                </c:pt>
                <c:pt idx="3715">
                  <c:v>43856</c:v>
                </c:pt>
                <c:pt idx="3716">
                  <c:v>43856</c:v>
                </c:pt>
                <c:pt idx="3717">
                  <c:v>43856</c:v>
                </c:pt>
                <c:pt idx="3718">
                  <c:v>43856</c:v>
                </c:pt>
                <c:pt idx="3719">
                  <c:v>43856</c:v>
                </c:pt>
                <c:pt idx="3720">
                  <c:v>43856</c:v>
                </c:pt>
                <c:pt idx="3721">
                  <c:v>43856</c:v>
                </c:pt>
                <c:pt idx="3722">
                  <c:v>43856</c:v>
                </c:pt>
                <c:pt idx="3723">
                  <c:v>43856</c:v>
                </c:pt>
                <c:pt idx="3724">
                  <c:v>43856</c:v>
                </c:pt>
                <c:pt idx="3725">
                  <c:v>43856</c:v>
                </c:pt>
                <c:pt idx="3726">
                  <c:v>43856</c:v>
                </c:pt>
                <c:pt idx="3727">
                  <c:v>43856</c:v>
                </c:pt>
                <c:pt idx="3728">
                  <c:v>43856</c:v>
                </c:pt>
                <c:pt idx="3729">
                  <c:v>43856</c:v>
                </c:pt>
                <c:pt idx="3730">
                  <c:v>43856</c:v>
                </c:pt>
                <c:pt idx="3731">
                  <c:v>43856</c:v>
                </c:pt>
                <c:pt idx="3732">
                  <c:v>43856</c:v>
                </c:pt>
                <c:pt idx="3733">
                  <c:v>43856</c:v>
                </c:pt>
                <c:pt idx="3734">
                  <c:v>43856</c:v>
                </c:pt>
                <c:pt idx="3735">
                  <c:v>43856</c:v>
                </c:pt>
                <c:pt idx="3736">
                  <c:v>43856</c:v>
                </c:pt>
                <c:pt idx="3737">
                  <c:v>43856</c:v>
                </c:pt>
                <c:pt idx="3738">
                  <c:v>43856</c:v>
                </c:pt>
                <c:pt idx="3739">
                  <c:v>43856</c:v>
                </c:pt>
                <c:pt idx="3740">
                  <c:v>43856</c:v>
                </c:pt>
                <c:pt idx="3741">
                  <c:v>43856</c:v>
                </c:pt>
                <c:pt idx="3742">
                  <c:v>43856</c:v>
                </c:pt>
                <c:pt idx="3743">
                  <c:v>43856</c:v>
                </c:pt>
                <c:pt idx="3744">
                  <c:v>43856</c:v>
                </c:pt>
                <c:pt idx="3745">
                  <c:v>43856</c:v>
                </c:pt>
                <c:pt idx="3746">
                  <c:v>43856</c:v>
                </c:pt>
                <c:pt idx="3747">
                  <c:v>43856</c:v>
                </c:pt>
                <c:pt idx="3748">
                  <c:v>43856</c:v>
                </c:pt>
                <c:pt idx="3749">
                  <c:v>43856</c:v>
                </c:pt>
                <c:pt idx="3750">
                  <c:v>43856</c:v>
                </c:pt>
                <c:pt idx="3751">
                  <c:v>43856</c:v>
                </c:pt>
                <c:pt idx="3752">
                  <c:v>43856</c:v>
                </c:pt>
                <c:pt idx="3753">
                  <c:v>43856</c:v>
                </c:pt>
                <c:pt idx="3754">
                  <c:v>43856</c:v>
                </c:pt>
                <c:pt idx="3755">
                  <c:v>43856</c:v>
                </c:pt>
                <c:pt idx="3756">
                  <c:v>43856</c:v>
                </c:pt>
                <c:pt idx="3757">
                  <c:v>43856</c:v>
                </c:pt>
                <c:pt idx="3758">
                  <c:v>43856</c:v>
                </c:pt>
                <c:pt idx="3759">
                  <c:v>43856</c:v>
                </c:pt>
                <c:pt idx="3760">
                  <c:v>43856</c:v>
                </c:pt>
                <c:pt idx="3761">
                  <c:v>43856</c:v>
                </c:pt>
                <c:pt idx="3762">
                  <c:v>43856</c:v>
                </c:pt>
                <c:pt idx="3763">
                  <c:v>43856</c:v>
                </c:pt>
                <c:pt idx="3764">
                  <c:v>43856</c:v>
                </c:pt>
                <c:pt idx="3765">
                  <c:v>43856</c:v>
                </c:pt>
                <c:pt idx="3766">
                  <c:v>43856</c:v>
                </c:pt>
                <c:pt idx="3767">
                  <c:v>43856</c:v>
                </c:pt>
                <c:pt idx="3768">
                  <c:v>43856</c:v>
                </c:pt>
                <c:pt idx="3769">
                  <c:v>43856</c:v>
                </c:pt>
                <c:pt idx="3770">
                  <c:v>43856</c:v>
                </c:pt>
                <c:pt idx="3771">
                  <c:v>43856</c:v>
                </c:pt>
                <c:pt idx="3772">
                  <c:v>43856</c:v>
                </c:pt>
                <c:pt idx="3773">
                  <c:v>43856</c:v>
                </c:pt>
                <c:pt idx="3774">
                  <c:v>43856</c:v>
                </c:pt>
                <c:pt idx="3775">
                  <c:v>43856</c:v>
                </c:pt>
                <c:pt idx="3776">
                  <c:v>43856</c:v>
                </c:pt>
                <c:pt idx="3777">
                  <c:v>43856</c:v>
                </c:pt>
                <c:pt idx="3778">
                  <c:v>43856</c:v>
                </c:pt>
                <c:pt idx="3779">
                  <c:v>43856</c:v>
                </c:pt>
                <c:pt idx="3780">
                  <c:v>43856</c:v>
                </c:pt>
                <c:pt idx="3781">
                  <c:v>43856</c:v>
                </c:pt>
                <c:pt idx="3782">
                  <c:v>43856</c:v>
                </c:pt>
                <c:pt idx="3783">
                  <c:v>43856</c:v>
                </c:pt>
                <c:pt idx="3784">
                  <c:v>43856</c:v>
                </c:pt>
                <c:pt idx="3785">
                  <c:v>43856</c:v>
                </c:pt>
                <c:pt idx="3786">
                  <c:v>43856</c:v>
                </c:pt>
                <c:pt idx="3787">
                  <c:v>43856</c:v>
                </c:pt>
                <c:pt idx="3788">
                  <c:v>43856</c:v>
                </c:pt>
                <c:pt idx="3789">
                  <c:v>43856</c:v>
                </c:pt>
                <c:pt idx="3790">
                  <c:v>43856</c:v>
                </c:pt>
                <c:pt idx="3791">
                  <c:v>43856</c:v>
                </c:pt>
                <c:pt idx="3792">
                  <c:v>43856</c:v>
                </c:pt>
                <c:pt idx="3793">
                  <c:v>43856</c:v>
                </c:pt>
                <c:pt idx="3794">
                  <c:v>43856</c:v>
                </c:pt>
                <c:pt idx="3795">
                  <c:v>43856</c:v>
                </c:pt>
                <c:pt idx="3796">
                  <c:v>43856</c:v>
                </c:pt>
                <c:pt idx="3797">
                  <c:v>43856</c:v>
                </c:pt>
                <c:pt idx="3798">
                  <c:v>43856</c:v>
                </c:pt>
                <c:pt idx="3799">
                  <c:v>43856</c:v>
                </c:pt>
                <c:pt idx="3800">
                  <c:v>43856</c:v>
                </c:pt>
                <c:pt idx="3801">
                  <c:v>43856</c:v>
                </c:pt>
                <c:pt idx="3802">
                  <c:v>43856</c:v>
                </c:pt>
                <c:pt idx="3803">
                  <c:v>43856</c:v>
                </c:pt>
                <c:pt idx="3804">
                  <c:v>43856</c:v>
                </c:pt>
                <c:pt idx="3805">
                  <c:v>43856</c:v>
                </c:pt>
                <c:pt idx="3806">
                  <c:v>43856</c:v>
                </c:pt>
                <c:pt idx="3807">
                  <c:v>43856</c:v>
                </c:pt>
                <c:pt idx="3808">
                  <c:v>43856</c:v>
                </c:pt>
                <c:pt idx="3809">
                  <c:v>43856</c:v>
                </c:pt>
                <c:pt idx="3810">
                  <c:v>43856</c:v>
                </c:pt>
                <c:pt idx="3811">
                  <c:v>43856</c:v>
                </c:pt>
                <c:pt idx="3812">
                  <c:v>43856</c:v>
                </c:pt>
                <c:pt idx="3813">
                  <c:v>43856</c:v>
                </c:pt>
                <c:pt idx="3814">
                  <c:v>43856</c:v>
                </c:pt>
                <c:pt idx="3815">
                  <c:v>43856</c:v>
                </c:pt>
                <c:pt idx="3816">
                  <c:v>43856</c:v>
                </c:pt>
                <c:pt idx="3817">
                  <c:v>43856</c:v>
                </c:pt>
                <c:pt idx="3818">
                  <c:v>43856</c:v>
                </c:pt>
                <c:pt idx="3819">
                  <c:v>43856</c:v>
                </c:pt>
                <c:pt idx="3820">
                  <c:v>43856</c:v>
                </c:pt>
                <c:pt idx="3821">
                  <c:v>43856</c:v>
                </c:pt>
                <c:pt idx="3822">
                  <c:v>43856</c:v>
                </c:pt>
                <c:pt idx="3823">
                  <c:v>43856</c:v>
                </c:pt>
                <c:pt idx="3824">
                  <c:v>43856</c:v>
                </c:pt>
                <c:pt idx="3825">
                  <c:v>43856</c:v>
                </c:pt>
                <c:pt idx="3826">
                  <c:v>43856</c:v>
                </c:pt>
                <c:pt idx="3827">
                  <c:v>43856</c:v>
                </c:pt>
                <c:pt idx="3828">
                  <c:v>43856</c:v>
                </c:pt>
                <c:pt idx="3829">
                  <c:v>43856</c:v>
                </c:pt>
                <c:pt idx="3830">
                  <c:v>43856</c:v>
                </c:pt>
                <c:pt idx="3831">
                  <c:v>43856</c:v>
                </c:pt>
                <c:pt idx="3832">
                  <c:v>43856</c:v>
                </c:pt>
                <c:pt idx="3833">
                  <c:v>43856</c:v>
                </c:pt>
                <c:pt idx="3834">
                  <c:v>43856</c:v>
                </c:pt>
                <c:pt idx="3835">
                  <c:v>43856</c:v>
                </c:pt>
                <c:pt idx="3836">
                  <c:v>43856</c:v>
                </c:pt>
                <c:pt idx="3837">
                  <c:v>43856</c:v>
                </c:pt>
                <c:pt idx="3838">
                  <c:v>43856</c:v>
                </c:pt>
                <c:pt idx="3839">
                  <c:v>43856</c:v>
                </c:pt>
                <c:pt idx="3840">
                  <c:v>43856</c:v>
                </c:pt>
                <c:pt idx="3841">
                  <c:v>43856</c:v>
                </c:pt>
                <c:pt idx="3842">
                  <c:v>43856</c:v>
                </c:pt>
                <c:pt idx="3843">
                  <c:v>43856</c:v>
                </c:pt>
                <c:pt idx="3844">
                  <c:v>43856</c:v>
                </c:pt>
                <c:pt idx="3845">
                  <c:v>43856</c:v>
                </c:pt>
                <c:pt idx="3846">
                  <c:v>43856</c:v>
                </c:pt>
                <c:pt idx="3847">
                  <c:v>43856</c:v>
                </c:pt>
                <c:pt idx="3848">
                  <c:v>43856</c:v>
                </c:pt>
                <c:pt idx="3849">
                  <c:v>43856</c:v>
                </c:pt>
                <c:pt idx="3850">
                  <c:v>43856</c:v>
                </c:pt>
                <c:pt idx="3851">
                  <c:v>43856</c:v>
                </c:pt>
                <c:pt idx="3852">
                  <c:v>43856</c:v>
                </c:pt>
                <c:pt idx="3853">
                  <c:v>43856</c:v>
                </c:pt>
                <c:pt idx="3854">
                  <c:v>43856</c:v>
                </c:pt>
                <c:pt idx="3855">
                  <c:v>43856</c:v>
                </c:pt>
                <c:pt idx="3856">
                  <c:v>43856</c:v>
                </c:pt>
                <c:pt idx="3857">
                  <c:v>43856</c:v>
                </c:pt>
                <c:pt idx="3858">
                  <c:v>43856</c:v>
                </c:pt>
                <c:pt idx="3859">
                  <c:v>43856</c:v>
                </c:pt>
                <c:pt idx="3860">
                  <c:v>43856</c:v>
                </c:pt>
                <c:pt idx="3861">
                  <c:v>43856</c:v>
                </c:pt>
                <c:pt idx="3862">
                  <c:v>43856</c:v>
                </c:pt>
                <c:pt idx="3863">
                  <c:v>43856</c:v>
                </c:pt>
                <c:pt idx="3864">
                  <c:v>43856</c:v>
                </c:pt>
                <c:pt idx="3865">
                  <c:v>43856</c:v>
                </c:pt>
                <c:pt idx="3866">
                  <c:v>43856</c:v>
                </c:pt>
                <c:pt idx="3867">
                  <c:v>43856</c:v>
                </c:pt>
                <c:pt idx="3868">
                  <c:v>43856</c:v>
                </c:pt>
                <c:pt idx="3869">
                  <c:v>43856</c:v>
                </c:pt>
                <c:pt idx="3870">
                  <c:v>43856</c:v>
                </c:pt>
                <c:pt idx="3871">
                  <c:v>43856</c:v>
                </c:pt>
                <c:pt idx="3872">
                  <c:v>43856</c:v>
                </c:pt>
                <c:pt idx="3873">
                  <c:v>43856</c:v>
                </c:pt>
                <c:pt idx="3874">
                  <c:v>43856</c:v>
                </c:pt>
                <c:pt idx="3875">
                  <c:v>43856</c:v>
                </c:pt>
                <c:pt idx="3876">
                  <c:v>43856</c:v>
                </c:pt>
                <c:pt idx="3877">
                  <c:v>43856</c:v>
                </c:pt>
                <c:pt idx="3878">
                  <c:v>43856</c:v>
                </c:pt>
                <c:pt idx="3879">
                  <c:v>43856</c:v>
                </c:pt>
                <c:pt idx="3880">
                  <c:v>43856</c:v>
                </c:pt>
                <c:pt idx="3881">
                  <c:v>43856</c:v>
                </c:pt>
                <c:pt idx="3882">
                  <c:v>43856</c:v>
                </c:pt>
                <c:pt idx="3883">
                  <c:v>43856</c:v>
                </c:pt>
                <c:pt idx="3884">
                  <c:v>43856</c:v>
                </c:pt>
                <c:pt idx="3885">
                  <c:v>43856</c:v>
                </c:pt>
                <c:pt idx="3886">
                  <c:v>43856</c:v>
                </c:pt>
                <c:pt idx="3887">
                  <c:v>43856</c:v>
                </c:pt>
                <c:pt idx="3888">
                  <c:v>43856</c:v>
                </c:pt>
                <c:pt idx="3889">
                  <c:v>43856</c:v>
                </c:pt>
                <c:pt idx="3890">
                  <c:v>43856</c:v>
                </c:pt>
                <c:pt idx="3891">
                  <c:v>43856</c:v>
                </c:pt>
                <c:pt idx="3892">
                  <c:v>43856</c:v>
                </c:pt>
                <c:pt idx="3893">
                  <c:v>43856</c:v>
                </c:pt>
                <c:pt idx="3894">
                  <c:v>43856</c:v>
                </c:pt>
                <c:pt idx="3895">
                  <c:v>43856</c:v>
                </c:pt>
                <c:pt idx="3896">
                  <c:v>43856</c:v>
                </c:pt>
                <c:pt idx="3897">
                  <c:v>43856</c:v>
                </c:pt>
                <c:pt idx="3898">
                  <c:v>43856</c:v>
                </c:pt>
                <c:pt idx="3899">
                  <c:v>43856</c:v>
                </c:pt>
                <c:pt idx="3900">
                  <c:v>43856</c:v>
                </c:pt>
                <c:pt idx="3901">
                  <c:v>43856</c:v>
                </c:pt>
                <c:pt idx="3902">
                  <c:v>43856</c:v>
                </c:pt>
                <c:pt idx="3903">
                  <c:v>43856</c:v>
                </c:pt>
                <c:pt idx="3904">
                  <c:v>43856</c:v>
                </c:pt>
                <c:pt idx="3905">
                  <c:v>43856</c:v>
                </c:pt>
                <c:pt idx="3906">
                  <c:v>43856</c:v>
                </c:pt>
                <c:pt idx="3907">
                  <c:v>43856</c:v>
                </c:pt>
                <c:pt idx="3908">
                  <c:v>43856</c:v>
                </c:pt>
                <c:pt idx="3909">
                  <c:v>43856</c:v>
                </c:pt>
                <c:pt idx="3910">
                  <c:v>43856</c:v>
                </c:pt>
                <c:pt idx="3911">
                  <c:v>43856</c:v>
                </c:pt>
                <c:pt idx="3912">
                  <c:v>43856</c:v>
                </c:pt>
                <c:pt idx="3913">
                  <c:v>43856</c:v>
                </c:pt>
                <c:pt idx="3914">
                  <c:v>43856</c:v>
                </c:pt>
                <c:pt idx="3915">
                  <c:v>43856</c:v>
                </c:pt>
                <c:pt idx="3916">
                  <c:v>43856</c:v>
                </c:pt>
                <c:pt idx="3917">
                  <c:v>43856</c:v>
                </c:pt>
                <c:pt idx="3918">
                  <c:v>43856</c:v>
                </c:pt>
                <c:pt idx="3919">
                  <c:v>43856</c:v>
                </c:pt>
                <c:pt idx="3920">
                  <c:v>43856</c:v>
                </c:pt>
                <c:pt idx="3921">
                  <c:v>43856</c:v>
                </c:pt>
                <c:pt idx="3922">
                  <c:v>43856</c:v>
                </c:pt>
                <c:pt idx="3923">
                  <c:v>43856</c:v>
                </c:pt>
                <c:pt idx="3924">
                  <c:v>43856</c:v>
                </c:pt>
                <c:pt idx="3925">
                  <c:v>43856</c:v>
                </c:pt>
                <c:pt idx="3926">
                  <c:v>43856</c:v>
                </c:pt>
                <c:pt idx="3927">
                  <c:v>43856</c:v>
                </c:pt>
                <c:pt idx="3928">
                  <c:v>43856</c:v>
                </c:pt>
                <c:pt idx="3929">
                  <c:v>43856</c:v>
                </c:pt>
                <c:pt idx="3930">
                  <c:v>43856</c:v>
                </c:pt>
                <c:pt idx="3931">
                  <c:v>43856</c:v>
                </c:pt>
                <c:pt idx="3932">
                  <c:v>43856</c:v>
                </c:pt>
                <c:pt idx="3933">
                  <c:v>43856</c:v>
                </c:pt>
                <c:pt idx="3934">
                  <c:v>43856</c:v>
                </c:pt>
                <c:pt idx="3935">
                  <c:v>43856</c:v>
                </c:pt>
                <c:pt idx="3936">
                  <c:v>43856</c:v>
                </c:pt>
                <c:pt idx="3937">
                  <c:v>43856</c:v>
                </c:pt>
                <c:pt idx="3938">
                  <c:v>43856</c:v>
                </c:pt>
                <c:pt idx="3939">
                  <c:v>43856</c:v>
                </c:pt>
                <c:pt idx="3940">
                  <c:v>43856</c:v>
                </c:pt>
                <c:pt idx="3941">
                  <c:v>43856</c:v>
                </c:pt>
                <c:pt idx="3942">
                  <c:v>43856</c:v>
                </c:pt>
                <c:pt idx="3943">
                  <c:v>43856</c:v>
                </c:pt>
                <c:pt idx="3944">
                  <c:v>43856</c:v>
                </c:pt>
                <c:pt idx="3945">
                  <c:v>43856</c:v>
                </c:pt>
                <c:pt idx="3946">
                  <c:v>43856</c:v>
                </c:pt>
                <c:pt idx="3947">
                  <c:v>43856</c:v>
                </c:pt>
                <c:pt idx="3948">
                  <c:v>43856</c:v>
                </c:pt>
                <c:pt idx="3949">
                  <c:v>43856</c:v>
                </c:pt>
                <c:pt idx="3950">
                  <c:v>43856</c:v>
                </c:pt>
                <c:pt idx="3951">
                  <c:v>43856</c:v>
                </c:pt>
                <c:pt idx="3952">
                  <c:v>43856</c:v>
                </c:pt>
                <c:pt idx="3953">
                  <c:v>43856</c:v>
                </c:pt>
                <c:pt idx="3954">
                  <c:v>43856</c:v>
                </c:pt>
                <c:pt idx="3955">
                  <c:v>43856</c:v>
                </c:pt>
                <c:pt idx="3956">
                  <c:v>43856</c:v>
                </c:pt>
                <c:pt idx="3957">
                  <c:v>43856</c:v>
                </c:pt>
                <c:pt idx="3958">
                  <c:v>43856</c:v>
                </c:pt>
                <c:pt idx="3959">
                  <c:v>43856</c:v>
                </c:pt>
                <c:pt idx="3960">
                  <c:v>43856</c:v>
                </c:pt>
                <c:pt idx="3961">
                  <c:v>43856</c:v>
                </c:pt>
                <c:pt idx="3962">
                  <c:v>43856</c:v>
                </c:pt>
                <c:pt idx="3963">
                  <c:v>43856</c:v>
                </c:pt>
                <c:pt idx="3964">
                  <c:v>43856</c:v>
                </c:pt>
                <c:pt idx="3965">
                  <c:v>43856</c:v>
                </c:pt>
                <c:pt idx="3966">
                  <c:v>43856</c:v>
                </c:pt>
                <c:pt idx="3967">
                  <c:v>43856</c:v>
                </c:pt>
                <c:pt idx="3968">
                  <c:v>43856</c:v>
                </c:pt>
                <c:pt idx="3969">
                  <c:v>43856</c:v>
                </c:pt>
                <c:pt idx="3970">
                  <c:v>43856</c:v>
                </c:pt>
                <c:pt idx="3971">
                  <c:v>43856</c:v>
                </c:pt>
                <c:pt idx="3972">
                  <c:v>43856</c:v>
                </c:pt>
                <c:pt idx="3973">
                  <c:v>43856</c:v>
                </c:pt>
                <c:pt idx="3974">
                  <c:v>43856</c:v>
                </c:pt>
                <c:pt idx="3975">
                  <c:v>43856</c:v>
                </c:pt>
                <c:pt idx="3976">
                  <c:v>43856</c:v>
                </c:pt>
                <c:pt idx="3977">
                  <c:v>43856</c:v>
                </c:pt>
                <c:pt idx="3978">
                  <c:v>43856</c:v>
                </c:pt>
                <c:pt idx="3979">
                  <c:v>43856</c:v>
                </c:pt>
                <c:pt idx="3980">
                  <c:v>43856</c:v>
                </c:pt>
                <c:pt idx="3981">
                  <c:v>43856</c:v>
                </c:pt>
                <c:pt idx="3982">
                  <c:v>43856</c:v>
                </c:pt>
                <c:pt idx="3983">
                  <c:v>43856</c:v>
                </c:pt>
                <c:pt idx="3984">
                  <c:v>43856</c:v>
                </c:pt>
                <c:pt idx="3985">
                  <c:v>43856</c:v>
                </c:pt>
                <c:pt idx="3986">
                  <c:v>43856</c:v>
                </c:pt>
                <c:pt idx="3987">
                  <c:v>43856</c:v>
                </c:pt>
                <c:pt idx="3988">
                  <c:v>43856</c:v>
                </c:pt>
                <c:pt idx="3989">
                  <c:v>43856</c:v>
                </c:pt>
                <c:pt idx="3990">
                  <c:v>43856</c:v>
                </c:pt>
                <c:pt idx="3991">
                  <c:v>43856</c:v>
                </c:pt>
                <c:pt idx="3992">
                  <c:v>43856</c:v>
                </c:pt>
                <c:pt idx="3993">
                  <c:v>43856</c:v>
                </c:pt>
                <c:pt idx="3994">
                  <c:v>43856</c:v>
                </c:pt>
                <c:pt idx="3995">
                  <c:v>43856</c:v>
                </c:pt>
                <c:pt idx="3996">
                  <c:v>43856</c:v>
                </c:pt>
                <c:pt idx="3997">
                  <c:v>43856</c:v>
                </c:pt>
                <c:pt idx="3998">
                  <c:v>43856</c:v>
                </c:pt>
                <c:pt idx="3999">
                  <c:v>43856</c:v>
                </c:pt>
                <c:pt idx="4000">
                  <c:v>43856</c:v>
                </c:pt>
                <c:pt idx="4001">
                  <c:v>43856</c:v>
                </c:pt>
                <c:pt idx="4002">
                  <c:v>43856</c:v>
                </c:pt>
                <c:pt idx="4003">
                  <c:v>43856</c:v>
                </c:pt>
                <c:pt idx="4004">
                  <c:v>43856</c:v>
                </c:pt>
                <c:pt idx="4005">
                  <c:v>43856</c:v>
                </c:pt>
                <c:pt idx="4006">
                  <c:v>43856</c:v>
                </c:pt>
                <c:pt idx="4007">
                  <c:v>43856</c:v>
                </c:pt>
                <c:pt idx="4008">
                  <c:v>43856</c:v>
                </c:pt>
                <c:pt idx="4009">
                  <c:v>43856</c:v>
                </c:pt>
                <c:pt idx="4010">
                  <c:v>43856</c:v>
                </c:pt>
                <c:pt idx="4011">
                  <c:v>43856</c:v>
                </c:pt>
                <c:pt idx="4012">
                  <c:v>43856</c:v>
                </c:pt>
                <c:pt idx="4013">
                  <c:v>43856</c:v>
                </c:pt>
                <c:pt idx="4014">
                  <c:v>43856</c:v>
                </c:pt>
                <c:pt idx="4015">
                  <c:v>43856</c:v>
                </c:pt>
                <c:pt idx="4016">
                  <c:v>43856</c:v>
                </c:pt>
                <c:pt idx="4017">
                  <c:v>43856</c:v>
                </c:pt>
                <c:pt idx="4018">
                  <c:v>43856</c:v>
                </c:pt>
                <c:pt idx="4019">
                  <c:v>43856</c:v>
                </c:pt>
                <c:pt idx="4020">
                  <c:v>43856</c:v>
                </c:pt>
                <c:pt idx="4021">
                  <c:v>43856</c:v>
                </c:pt>
                <c:pt idx="4022">
                  <c:v>43856</c:v>
                </c:pt>
                <c:pt idx="4023">
                  <c:v>43856</c:v>
                </c:pt>
                <c:pt idx="4024">
                  <c:v>43856</c:v>
                </c:pt>
                <c:pt idx="4025">
                  <c:v>43856</c:v>
                </c:pt>
                <c:pt idx="4026">
                  <c:v>43856</c:v>
                </c:pt>
                <c:pt idx="4027">
                  <c:v>43856</c:v>
                </c:pt>
                <c:pt idx="4028">
                  <c:v>43856</c:v>
                </c:pt>
                <c:pt idx="4029">
                  <c:v>43856</c:v>
                </c:pt>
                <c:pt idx="4030">
                  <c:v>43856</c:v>
                </c:pt>
                <c:pt idx="4031">
                  <c:v>43856</c:v>
                </c:pt>
                <c:pt idx="4032">
                  <c:v>43856</c:v>
                </c:pt>
                <c:pt idx="4033">
                  <c:v>43856</c:v>
                </c:pt>
                <c:pt idx="4034">
                  <c:v>43856</c:v>
                </c:pt>
                <c:pt idx="4035">
                  <c:v>43856</c:v>
                </c:pt>
                <c:pt idx="4036">
                  <c:v>43856</c:v>
                </c:pt>
                <c:pt idx="4037">
                  <c:v>43856</c:v>
                </c:pt>
                <c:pt idx="4038">
                  <c:v>43856</c:v>
                </c:pt>
                <c:pt idx="4039">
                  <c:v>43856</c:v>
                </c:pt>
                <c:pt idx="4040">
                  <c:v>43856</c:v>
                </c:pt>
                <c:pt idx="4041">
                  <c:v>43856</c:v>
                </c:pt>
                <c:pt idx="4042">
                  <c:v>43856</c:v>
                </c:pt>
                <c:pt idx="4043">
                  <c:v>43856</c:v>
                </c:pt>
                <c:pt idx="4044">
                  <c:v>43856</c:v>
                </c:pt>
                <c:pt idx="4045">
                  <c:v>43856</c:v>
                </c:pt>
                <c:pt idx="4046">
                  <c:v>43856</c:v>
                </c:pt>
                <c:pt idx="4047">
                  <c:v>43856</c:v>
                </c:pt>
                <c:pt idx="4048">
                  <c:v>43856</c:v>
                </c:pt>
                <c:pt idx="4049">
                  <c:v>43856</c:v>
                </c:pt>
                <c:pt idx="4050">
                  <c:v>43856</c:v>
                </c:pt>
                <c:pt idx="4051">
                  <c:v>43856</c:v>
                </c:pt>
                <c:pt idx="4052">
                  <c:v>43856</c:v>
                </c:pt>
                <c:pt idx="4053">
                  <c:v>43856</c:v>
                </c:pt>
                <c:pt idx="4054">
                  <c:v>43856</c:v>
                </c:pt>
                <c:pt idx="4055">
                  <c:v>43856</c:v>
                </c:pt>
                <c:pt idx="4056">
                  <c:v>43856</c:v>
                </c:pt>
                <c:pt idx="4057">
                  <c:v>43856</c:v>
                </c:pt>
                <c:pt idx="4058">
                  <c:v>43856</c:v>
                </c:pt>
                <c:pt idx="4059">
                  <c:v>43856</c:v>
                </c:pt>
                <c:pt idx="4060">
                  <c:v>43856</c:v>
                </c:pt>
                <c:pt idx="4061">
                  <c:v>43856</c:v>
                </c:pt>
                <c:pt idx="4062">
                  <c:v>43856</c:v>
                </c:pt>
                <c:pt idx="4063">
                  <c:v>43856</c:v>
                </c:pt>
                <c:pt idx="4064">
                  <c:v>43856</c:v>
                </c:pt>
                <c:pt idx="4065">
                  <c:v>43856</c:v>
                </c:pt>
                <c:pt idx="4066">
                  <c:v>43856</c:v>
                </c:pt>
                <c:pt idx="4067">
                  <c:v>43856</c:v>
                </c:pt>
                <c:pt idx="4068">
                  <c:v>43856</c:v>
                </c:pt>
                <c:pt idx="4069">
                  <c:v>43856</c:v>
                </c:pt>
                <c:pt idx="4070">
                  <c:v>43856</c:v>
                </c:pt>
                <c:pt idx="4071">
                  <c:v>43856</c:v>
                </c:pt>
                <c:pt idx="4072">
                  <c:v>43856</c:v>
                </c:pt>
                <c:pt idx="4073">
                  <c:v>43856</c:v>
                </c:pt>
                <c:pt idx="4074">
                  <c:v>43856</c:v>
                </c:pt>
                <c:pt idx="4075">
                  <c:v>43856</c:v>
                </c:pt>
                <c:pt idx="4076">
                  <c:v>43856</c:v>
                </c:pt>
                <c:pt idx="4077">
                  <c:v>43856</c:v>
                </c:pt>
                <c:pt idx="4078">
                  <c:v>43856</c:v>
                </c:pt>
                <c:pt idx="4079">
                  <c:v>43856</c:v>
                </c:pt>
                <c:pt idx="4080">
                  <c:v>43856</c:v>
                </c:pt>
                <c:pt idx="4081">
                  <c:v>43856</c:v>
                </c:pt>
                <c:pt idx="4082">
                  <c:v>43856</c:v>
                </c:pt>
                <c:pt idx="4083">
                  <c:v>43856</c:v>
                </c:pt>
                <c:pt idx="4084">
                  <c:v>43856</c:v>
                </c:pt>
                <c:pt idx="4085">
                  <c:v>43856</c:v>
                </c:pt>
                <c:pt idx="4086">
                  <c:v>43856</c:v>
                </c:pt>
                <c:pt idx="4087">
                  <c:v>43856</c:v>
                </c:pt>
                <c:pt idx="4088">
                  <c:v>43856</c:v>
                </c:pt>
                <c:pt idx="4089">
                  <c:v>43856</c:v>
                </c:pt>
                <c:pt idx="4090">
                  <c:v>43856</c:v>
                </c:pt>
                <c:pt idx="4091">
                  <c:v>43856</c:v>
                </c:pt>
                <c:pt idx="4092">
                  <c:v>43856</c:v>
                </c:pt>
                <c:pt idx="4093">
                  <c:v>43856</c:v>
                </c:pt>
                <c:pt idx="4094">
                  <c:v>43856</c:v>
                </c:pt>
                <c:pt idx="4095">
                  <c:v>43856</c:v>
                </c:pt>
                <c:pt idx="4096">
                  <c:v>43856</c:v>
                </c:pt>
                <c:pt idx="4097">
                  <c:v>43856</c:v>
                </c:pt>
                <c:pt idx="4098">
                  <c:v>43856</c:v>
                </c:pt>
                <c:pt idx="4099">
                  <c:v>43856</c:v>
                </c:pt>
                <c:pt idx="4100">
                  <c:v>43856</c:v>
                </c:pt>
                <c:pt idx="4101">
                  <c:v>43856</c:v>
                </c:pt>
                <c:pt idx="4102">
                  <c:v>43856</c:v>
                </c:pt>
                <c:pt idx="4103">
                  <c:v>43856</c:v>
                </c:pt>
                <c:pt idx="4104">
                  <c:v>43856</c:v>
                </c:pt>
                <c:pt idx="4105">
                  <c:v>43856</c:v>
                </c:pt>
                <c:pt idx="4106">
                  <c:v>43856</c:v>
                </c:pt>
                <c:pt idx="4107">
                  <c:v>43856</c:v>
                </c:pt>
                <c:pt idx="4108">
                  <c:v>43856</c:v>
                </c:pt>
                <c:pt idx="4109">
                  <c:v>43856</c:v>
                </c:pt>
                <c:pt idx="4110">
                  <c:v>43856</c:v>
                </c:pt>
                <c:pt idx="4111">
                  <c:v>43856</c:v>
                </c:pt>
                <c:pt idx="4112">
                  <c:v>43856</c:v>
                </c:pt>
                <c:pt idx="4113">
                  <c:v>43856</c:v>
                </c:pt>
                <c:pt idx="4114">
                  <c:v>43856</c:v>
                </c:pt>
                <c:pt idx="4115">
                  <c:v>43856</c:v>
                </c:pt>
                <c:pt idx="4116">
                  <c:v>43856</c:v>
                </c:pt>
                <c:pt idx="4117">
                  <c:v>43856</c:v>
                </c:pt>
                <c:pt idx="4118">
                  <c:v>43856</c:v>
                </c:pt>
                <c:pt idx="4119">
                  <c:v>43856</c:v>
                </c:pt>
                <c:pt idx="4120">
                  <c:v>43856</c:v>
                </c:pt>
                <c:pt idx="4121">
                  <c:v>43856</c:v>
                </c:pt>
                <c:pt idx="4122">
                  <c:v>43856</c:v>
                </c:pt>
                <c:pt idx="4123">
                  <c:v>43856</c:v>
                </c:pt>
                <c:pt idx="4124">
                  <c:v>43856</c:v>
                </c:pt>
                <c:pt idx="4125">
                  <c:v>43856</c:v>
                </c:pt>
                <c:pt idx="4126">
                  <c:v>43856</c:v>
                </c:pt>
                <c:pt idx="4127">
                  <c:v>43856</c:v>
                </c:pt>
                <c:pt idx="4128">
                  <c:v>43856</c:v>
                </c:pt>
                <c:pt idx="4129">
                  <c:v>43856</c:v>
                </c:pt>
                <c:pt idx="4130">
                  <c:v>43856</c:v>
                </c:pt>
                <c:pt idx="4131">
                  <c:v>43856</c:v>
                </c:pt>
                <c:pt idx="4132">
                  <c:v>43856</c:v>
                </c:pt>
                <c:pt idx="4133">
                  <c:v>43856</c:v>
                </c:pt>
                <c:pt idx="4134">
                  <c:v>43856</c:v>
                </c:pt>
                <c:pt idx="4135">
                  <c:v>43856</c:v>
                </c:pt>
                <c:pt idx="4136">
                  <c:v>43856</c:v>
                </c:pt>
                <c:pt idx="4137">
                  <c:v>43856</c:v>
                </c:pt>
                <c:pt idx="4138">
                  <c:v>43856</c:v>
                </c:pt>
                <c:pt idx="4139">
                  <c:v>43856</c:v>
                </c:pt>
                <c:pt idx="4140">
                  <c:v>43856</c:v>
                </c:pt>
                <c:pt idx="4141">
                  <c:v>43856</c:v>
                </c:pt>
                <c:pt idx="4142">
                  <c:v>43856</c:v>
                </c:pt>
                <c:pt idx="4143">
                  <c:v>43856</c:v>
                </c:pt>
                <c:pt idx="4144">
                  <c:v>43856</c:v>
                </c:pt>
                <c:pt idx="4145">
                  <c:v>43856</c:v>
                </c:pt>
                <c:pt idx="4146">
                  <c:v>43856</c:v>
                </c:pt>
                <c:pt idx="4147">
                  <c:v>43856</c:v>
                </c:pt>
                <c:pt idx="4148">
                  <c:v>43856</c:v>
                </c:pt>
                <c:pt idx="4149">
                  <c:v>43856</c:v>
                </c:pt>
                <c:pt idx="4150">
                  <c:v>43856</c:v>
                </c:pt>
                <c:pt idx="4151">
                  <c:v>43856</c:v>
                </c:pt>
                <c:pt idx="4152">
                  <c:v>43856</c:v>
                </c:pt>
                <c:pt idx="4153">
                  <c:v>43856</c:v>
                </c:pt>
                <c:pt idx="4154">
                  <c:v>43856</c:v>
                </c:pt>
                <c:pt idx="4155">
                  <c:v>43856</c:v>
                </c:pt>
                <c:pt idx="4156">
                  <c:v>43856</c:v>
                </c:pt>
                <c:pt idx="4157">
                  <c:v>43856</c:v>
                </c:pt>
                <c:pt idx="4158">
                  <c:v>43856</c:v>
                </c:pt>
                <c:pt idx="4159">
                  <c:v>43856</c:v>
                </c:pt>
                <c:pt idx="4160">
                  <c:v>43856</c:v>
                </c:pt>
                <c:pt idx="4161">
                  <c:v>43856</c:v>
                </c:pt>
                <c:pt idx="4162">
                  <c:v>43856</c:v>
                </c:pt>
                <c:pt idx="4163">
                  <c:v>43856</c:v>
                </c:pt>
                <c:pt idx="4164">
                  <c:v>43856</c:v>
                </c:pt>
                <c:pt idx="4165">
                  <c:v>43856</c:v>
                </c:pt>
                <c:pt idx="4166">
                  <c:v>43856</c:v>
                </c:pt>
                <c:pt idx="4167">
                  <c:v>43856</c:v>
                </c:pt>
                <c:pt idx="4168">
                  <c:v>43856</c:v>
                </c:pt>
                <c:pt idx="4169">
                  <c:v>43856</c:v>
                </c:pt>
                <c:pt idx="4170">
                  <c:v>43856</c:v>
                </c:pt>
                <c:pt idx="4171">
                  <c:v>43856</c:v>
                </c:pt>
                <c:pt idx="4172">
                  <c:v>43856</c:v>
                </c:pt>
                <c:pt idx="4173">
                  <c:v>43856</c:v>
                </c:pt>
                <c:pt idx="4174">
                  <c:v>43856</c:v>
                </c:pt>
                <c:pt idx="4175">
                  <c:v>43856</c:v>
                </c:pt>
                <c:pt idx="4176">
                  <c:v>43856</c:v>
                </c:pt>
                <c:pt idx="4177">
                  <c:v>43856</c:v>
                </c:pt>
                <c:pt idx="4178">
                  <c:v>43856</c:v>
                </c:pt>
                <c:pt idx="4179">
                  <c:v>43856</c:v>
                </c:pt>
                <c:pt idx="4180">
                  <c:v>43856</c:v>
                </c:pt>
                <c:pt idx="4181">
                  <c:v>43856</c:v>
                </c:pt>
                <c:pt idx="4182">
                  <c:v>43856</c:v>
                </c:pt>
                <c:pt idx="4183">
                  <c:v>43856</c:v>
                </c:pt>
                <c:pt idx="4184">
                  <c:v>43856</c:v>
                </c:pt>
                <c:pt idx="4185">
                  <c:v>43856</c:v>
                </c:pt>
                <c:pt idx="4186">
                  <c:v>43856</c:v>
                </c:pt>
                <c:pt idx="4187">
                  <c:v>43856</c:v>
                </c:pt>
                <c:pt idx="4188">
                  <c:v>43856</c:v>
                </c:pt>
                <c:pt idx="4189">
                  <c:v>43856</c:v>
                </c:pt>
                <c:pt idx="4190">
                  <c:v>43856</c:v>
                </c:pt>
                <c:pt idx="4191">
                  <c:v>43856</c:v>
                </c:pt>
                <c:pt idx="4192">
                  <c:v>43856</c:v>
                </c:pt>
                <c:pt idx="4193">
                  <c:v>43856</c:v>
                </c:pt>
                <c:pt idx="4194">
                  <c:v>43856</c:v>
                </c:pt>
                <c:pt idx="4195">
                  <c:v>43856</c:v>
                </c:pt>
                <c:pt idx="4196">
                  <c:v>43856</c:v>
                </c:pt>
                <c:pt idx="4197">
                  <c:v>43856</c:v>
                </c:pt>
                <c:pt idx="4198">
                  <c:v>43856</c:v>
                </c:pt>
                <c:pt idx="4199">
                  <c:v>43856</c:v>
                </c:pt>
                <c:pt idx="4200">
                  <c:v>43856</c:v>
                </c:pt>
                <c:pt idx="4201">
                  <c:v>43856</c:v>
                </c:pt>
                <c:pt idx="4202">
                  <c:v>43856</c:v>
                </c:pt>
                <c:pt idx="4203">
                  <c:v>43856</c:v>
                </c:pt>
                <c:pt idx="4204">
                  <c:v>43856</c:v>
                </c:pt>
                <c:pt idx="4205">
                  <c:v>43856</c:v>
                </c:pt>
                <c:pt idx="4206">
                  <c:v>43856</c:v>
                </c:pt>
                <c:pt idx="4207">
                  <c:v>43856</c:v>
                </c:pt>
                <c:pt idx="4208">
                  <c:v>43856</c:v>
                </c:pt>
                <c:pt idx="4209">
                  <c:v>43856</c:v>
                </c:pt>
                <c:pt idx="4210">
                  <c:v>43856</c:v>
                </c:pt>
                <c:pt idx="4211">
                  <c:v>43856</c:v>
                </c:pt>
                <c:pt idx="4212">
                  <c:v>43856</c:v>
                </c:pt>
                <c:pt idx="4213">
                  <c:v>43856</c:v>
                </c:pt>
                <c:pt idx="4214">
                  <c:v>43856</c:v>
                </c:pt>
                <c:pt idx="4215">
                  <c:v>43856</c:v>
                </c:pt>
                <c:pt idx="4216">
                  <c:v>43856</c:v>
                </c:pt>
                <c:pt idx="4217">
                  <c:v>43856</c:v>
                </c:pt>
                <c:pt idx="4218">
                  <c:v>43856</c:v>
                </c:pt>
                <c:pt idx="4219">
                  <c:v>43856</c:v>
                </c:pt>
                <c:pt idx="4220">
                  <c:v>43856</c:v>
                </c:pt>
                <c:pt idx="4221">
                  <c:v>43856</c:v>
                </c:pt>
                <c:pt idx="4222">
                  <c:v>43856</c:v>
                </c:pt>
                <c:pt idx="4223">
                  <c:v>43856</c:v>
                </c:pt>
                <c:pt idx="4224">
                  <c:v>43856</c:v>
                </c:pt>
                <c:pt idx="4225">
                  <c:v>43856</c:v>
                </c:pt>
                <c:pt idx="4226">
                  <c:v>43856</c:v>
                </c:pt>
                <c:pt idx="4227">
                  <c:v>43856</c:v>
                </c:pt>
                <c:pt idx="4228">
                  <c:v>43856</c:v>
                </c:pt>
                <c:pt idx="4229">
                  <c:v>43856</c:v>
                </c:pt>
                <c:pt idx="4230">
                  <c:v>43856</c:v>
                </c:pt>
                <c:pt idx="4231">
                  <c:v>43856</c:v>
                </c:pt>
                <c:pt idx="4232">
                  <c:v>43856</c:v>
                </c:pt>
                <c:pt idx="4233">
                  <c:v>43856</c:v>
                </c:pt>
                <c:pt idx="4234">
                  <c:v>43856</c:v>
                </c:pt>
                <c:pt idx="4235">
                  <c:v>43856</c:v>
                </c:pt>
                <c:pt idx="4236">
                  <c:v>43856</c:v>
                </c:pt>
                <c:pt idx="4237">
                  <c:v>43856</c:v>
                </c:pt>
                <c:pt idx="4238">
                  <c:v>43856</c:v>
                </c:pt>
                <c:pt idx="4239">
                  <c:v>43856</c:v>
                </c:pt>
                <c:pt idx="4240">
                  <c:v>43856</c:v>
                </c:pt>
                <c:pt idx="4241">
                  <c:v>43856</c:v>
                </c:pt>
                <c:pt idx="4242">
                  <c:v>43856</c:v>
                </c:pt>
                <c:pt idx="4243">
                  <c:v>43856</c:v>
                </c:pt>
                <c:pt idx="4244">
                  <c:v>43856</c:v>
                </c:pt>
                <c:pt idx="4245">
                  <c:v>43856</c:v>
                </c:pt>
                <c:pt idx="4246">
                  <c:v>43856</c:v>
                </c:pt>
                <c:pt idx="4247">
                  <c:v>43856</c:v>
                </c:pt>
                <c:pt idx="4248">
                  <c:v>43856</c:v>
                </c:pt>
                <c:pt idx="4249">
                  <c:v>43856</c:v>
                </c:pt>
                <c:pt idx="4250">
                  <c:v>43856</c:v>
                </c:pt>
                <c:pt idx="4251">
                  <c:v>43856</c:v>
                </c:pt>
                <c:pt idx="4252">
                  <c:v>43856</c:v>
                </c:pt>
                <c:pt idx="4253">
                  <c:v>43856</c:v>
                </c:pt>
                <c:pt idx="4254">
                  <c:v>43856</c:v>
                </c:pt>
                <c:pt idx="4255">
                  <c:v>43856</c:v>
                </c:pt>
                <c:pt idx="4256">
                  <c:v>43856</c:v>
                </c:pt>
                <c:pt idx="4257">
                  <c:v>43856</c:v>
                </c:pt>
                <c:pt idx="4258">
                  <c:v>43856</c:v>
                </c:pt>
                <c:pt idx="4259">
                  <c:v>43856</c:v>
                </c:pt>
                <c:pt idx="4260">
                  <c:v>43856</c:v>
                </c:pt>
                <c:pt idx="4261">
                  <c:v>43856</c:v>
                </c:pt>
                <c:pt idx="4262">
                  <c:v>43856</c:v>
                </c:pt>
                <c:pt idx="4263">
                  <c:v>43856</c:v>
                </c:pt>
                <c:pt idx="4264">
                  <c:v>43856</c:v>
                </c:pt>
                <c:pt idx="4265">
                  <c:v>43856</c:v>
                </c:pt>
                <c:pt idx="4266">
                  <c:v>43856</c:v>
                </c:pt>
                <c:pt idx="4267">
                  <c:v>43856</c:v>
                </c:pt>
                <c:pt idx="4268">
                  <c:v>43856</c:v>
                </c:pt>
                <c:pt idx="4269">
                  <c:v>43856</c:v>
                </c:pt>
                <c:pt idx="4270">
                  <c:v>43856</c:v>
                </c:pt>
                <c:pt idx="4271">
                  <c:v>43856</c:v>
                </c:pt>
                <c:pt idx="4272">
                  <c:v>43856</c:v>
                </c:pt>
                <c:pt idx="4273">
                  <c:v>43856</c:v>
                </c:pt>
                <c:pt idx="4274">
                  <c:v>43856</c:v>
                </c:pt>
                <c:pt idx="4275">
                  <c:v>43856</c:v>
                </c:pt>
                <c:pt idx="4276">
                  <c:v>43856</c:v>
                </c:pt>
                <c:pt idx="4277">
                  <c:v>43856</c:v>
                </c:pt>
                <c:pt idx="4278">
                  <c:v>43856</c:v>
                </c:pt>
                <c:pt idx="4279">
                  <c:v>43856</c:v>
                </c:pt>
                <c:pt idx="4280">
                  <c:v>43856</c:v>
                </c:pt>
                <c:pt idx="4281">
                  <c:v>43856</c:v>
                </c:pt>
                <c:pt idx="4282">
                  <c:v>43856</c:v>
                </c:pt>
                <c:pt idx="4283">
                  <c:v>43856</c:v>
                </c:pt>
                <c:pt idx="4284">
                  <c:v>43856</c:v>
                </c:pt>
                <c:pt idx="4285">
                  <c:v>43856</c:v>
                </c:pt>
                <c:pt idx="4286">
                  <c:v>43856</c:v>
                </c:pt>
                <c:pt idx="4287">
                  <c:v>43856</c:v>
                </c:pt>
                <c:pt idx="4288">
                  <c:v>43856</c:v>
                </c:pt>
                <c:pt idx="4289">
                  <c:v>43856</c:v>
                </c:pt>
                <c:pt idx="4290">
                  <c:v>43856</c:v>
                </c:pt>
                <c:pt idx="4291">
                  <c:v>43856</c:v>
                </c:pt>
                <c:pt idx="4292">
                  <c:v>43856</c:v>
                </c:pt>
                <c:pt idx="4293">
                  <c:v>43856</c:v>
                </c:pt>
                <c:pt idx="4294">
                  <c:v>43856</c:v>
                </c:pt>
                <c:pt idx="4295">
                  <c:v>43856</c:v>
                </c:pt>
                <c:pt idx="4296">
                  <c:v>43856</c:v>
                </c:pt>
                <c:pt idx="4297">
                  <c:v>43856</c:v>
                </c:pt>
                <c:pt idx="4298">
                  <c:v>43856</c:v>
                </c:pt>
                <c:pt idx="4299">
                  <c:v>43856</c:v>
                </c:pt>
                <c:pt idx="4300">
                  <c:v>43856</c:v>
                </c:pt>
                <c:pt idx="4301">
                  <c:v>43856</c:v>
                </c:pt>
                <c:pt idx="4302">
                  <c:v>43856</c:v>
                </c:pt>
                <c:pt idx="4303">
                  <c:v>43856</c:v>
                </c:pt>
                <c:pt idx="4304">
                  <c:v>43856</c:v>
                </c:pt>
                <c:pt idx="4305">
                  <c:v>43856</c:v>
                </c:pt>
                <c:pt idx="4306">
                  <c:v>43856</c:v>
                </c:pt>
                <c:pt idx="4307">
                  <c:v>43856</c:v>
                </c:pt>
                <c:pt idx="4308">
                  <c:v>43856</c:v>
                </c:pt>
                <c:pt idx="4309">
                  <c:v>43856</c:v>
                </c:pt>
                <c:pt idx="4310">
                  <c:v>43856</c:v>
                </c:pt>
                <c:pt idx="4311">
                  <c:v>43856</c:v>
                </c:pt>
                <c:pt idx="4312">
                  <c:v>43856</c:v>
                </c:pt>
                <c:pt idx="4313">
                  <c:v>43856</c:v>
                </c:pt>
                <c:pt idx="4314">
                  <c:v>43856</c:v>
                </c:pt>
                <c:pt idx="4315">
                  <c:v>43856</c:v>
                </c:pt>
                <c:pt idx="4316">
                  <c:v>43856</c:v>
                </c:pt>
                <c:pt idx="4317">
                  <c:v>43856</c:v>
                </c:pt>
                <c:pt idx="4318">
                  <c:v>43856</c:v>
                </c:pt>
                <c:pt idx="4319">
                  <c:v>43856</c:v>
                </c:pt>
                <c:pt idx="4320">
                  <c:v>43856</c:v>
                </c:pt>
                <c:pt idx="4321">
                  <c:v>43856</c:v>
                </c:pt>
                <c:pt idx="4322">
                  <c:v>43856</c:v>
                </c:pt>
                <c:pt idx="4323">
                  <c:v>43856</c:v>
                </c:pt>
                <c:pt idx="4324">
                  <c:v>43856</c:v>
                </c:pt>
                <c:pt idx="4325">
                  <c:v>43856</c:v>
                </c:pt>
                <c:pt idx="4326">
                  <c:v>43856</c:v>
                </c:pt>
                <c:pt idx="4327">
                  <c:v>43856</c:v>
                </c:pt>
                <c:pt idx="4328">
                  <c:v>43856</c:v>
                </c:pt>
                <c:pt idx="4329">
                  <c:v>43856</c:v>
                </c:pt>
                <c:pt idx="4330">
                  <c:v>43856</c:v>
                </c:pt>
                <c:pt idx="4331">
                  <c:v>43856</c:v>
                </c:pt>
                <c:pt idx="4332">
                  <c:v>43856</c:v>
                </c:pt>
                <c:pt idx="4333">
                  <c:v>43856</c:v>
                </c:pt>
                <c:pt idx="4334">
                  <c:v>43856</c:v>
                </c:pt>
                <c:pt idx="4335">
                  <c:v>43856</c:v>
                </c:pt>
                <c:pt idx="4336">
                  <c:v>43856</c:v>
                </c:pt>
                <c:pt idx="4337">
                  <c:v>43856</c:v>
                </c:pt>
                <c:pt idx="4338">
                  <c:v>43856</c:v>
                </c:pt>
                <c:pt idx="4339">
                  <c:v>43856</c:v>
                </c:pt>
                <c:pt idx="4340">
                  <c:v>43856</c:v>
                </c:pt>
                <c:pt idx="4341">
                  <c:v>43856</c:v>
                </c:pt>
                <c:pt idx="4342">
                  <c:v>43856</c:v>
                </c:pt>
                <c:pt idx="4343">
                  <c:v>43856</c:v>
                </c:pt>
                <c:pt idx="4344">
                  <c:v>43856</c:v>
                </c:pt>
                <c:pt idx="4345">
                  <c:v>43856</c:v>
                </c:pt>
                <c:pt idx="4346">
                  <c:v>43856</c:v>
                </c:pt>
                <c:pt idx="4347">
                  <c:v>43856</c:v>
                </c:pt>
                <c:pt idx="4348">
                  <c:v>43856</c:v>
                </c:pt>
                <c:pt idx="4349">
                  <c:v>43856</c:v>
                </c:pt>
                <c:pt idx="4350">
                  <c:v>43856</c:v>
                </c:pt>
                <c:pt idx="4351">
                  <c:v>43856</c:v>
                </c:pt>
                <c:pt idx="4352">
                  <c:v>43856</c:v>
                </c:pt>
                <c:pt idx="4353">
                  <c:v>43856</c:v>
                </c:pt>
                <c:pt idx="4354">
                  <c:v>43856</c:v>
                </c:pt>
                <c:pt idx="4355">
                  <c:v>43856</c:v>
                </c:pt>
                <c:pt idx="4356">
                  <c:v>43856</c:v>
                </c:pt>
                <c:pt idx="4357">
                  <c:v>43856</c:v>
                </c:pt>
                <c:pt idx="4358">
                  <c:v>43856</c:v>
                </c:pt>
                <c:pt idx="4359">
                  <c:v>43856</c:v>
                </c:pt>
                <c:pt idx="4360">
                  <c:v>43856</c:v>
                </c:pt>
                <c:pt idx="4361">
                  <c:v>43856</c:v>
                </c:pt>
                <c:pt idx="4362">
                  <c:v>43856</c:v>
                </c:pt>
                <c:pt idx="4363">
                  <c:v>43856</c:v>
                </c:pt>
                <c:pt idx="4364">
                  <c:v>43856</c:v>
                </c:pt>
                <c:pt idx="4365">
                  <c:v>43856</c:v>
                </c:pt>
                <c:pt idx="4366">
                  <c:v>43856</c:v>
                </c:pt>
                <c:pt idx="4367">
                  <c:v>43856</c:v>
                </c:pt>
                <c:pt idx="4368">
                  <c:v>43856</c:v>
                </c:pt>
                <c:pt idx="4369">
                  <c:v>43856</c:v>
                </c:pt>
                <c:pt idx="4370">
                  <c:v>43856</c:v>
                </c:pt>
                <c:pt idx="4371">
                  <c:v>43856</c:v>
                </c:pt>
                <c:pt idx="4372">
                  <c:v>43856</c:v>
                </c:pt>
                <c:pt idx="4373">
                  <c:v>43856</c:v>
                </c:pt>
                <c:pt idx="4374">
                  <c:v>43856</c:v>
                </c:pt>
                <c:pt idx="4375">
                  <c:v>43856</c:v>
                </c:pt>
                <c:pt idx="4376">
                  <c:v>43856</c:v>
                </c:pt>
                <c:pt idx="4377">
                  <c:v>43856</c:v>
                </c:pt>
                <c:pt idx="4378">
                  <c:v>43856</c:v>
                </c:pt>
                <c:pt idx="4379">
                  <c:v>43856</c:v>
                </c:pt>
                <c:pt idx="4380">
                  <c:v>43856</c:v>
                </c:pt>
                <c:pt idx="4381">
                  <c:v>43856</c:v>
                </c:pt>
                <c:pt idx="4382">
                  <c:v>43856</c:v>
                </c:pt>
                <c:pt idx="4383">
                  <c:v>43856</c:v>
                </c:pt>
                <c:pt idx="4384">
                  <c:v>43856</c:v>
                </c:pt>
                <c:pt idx="4385">
                  <c:v>43856</c:v>
                </c:pt>
                <c:pt idx="4386">
                  <c:v>43856</c:v>
                </c:pt>
                <c:pt idx="4387">
                  <c:v>43856</c:v>
                </c:pt>
                <c:pt idx="4388">
                  <c:v>43856</c:v>
                </c:pt>
                <c:pt idx="4389">
                  <c:v>43856</c:v>
                </c:pt>
                <c:pt idx="4390">
                  <c:v>43856</c:v>
                </c:pt>
                <c:pt idx="4391">
                  <c:v>43856</c:v>
                </c:pt>
                <c:pt idx="4392">
                  <c:v>43856</c:v>
                </c:pt>
                <c:pt idx="4393">
                  <c:v>43856</c:v>
                </c:pt>
                <c:pt idx="4394">
                  <c:v>43856</c:v>
                </c:pt>
                <c:pt idx="4395">
                  <c:v>43856</c:v>
                </c:pt>
                <c:pt idx="4396">
                  <c:v>43856</c:v>
                </c:pt>
                <c:pt idx="4397">
                  <c:v>43856</c:v>
                </c:pt>
                <c:pt idx="4398">
                  <c:v>43856</c:v>
                </c:pt>
                <c:pt idx="4399">
                  <c:v>43856</c:v>
                </c:pt>
                <c:pt idx="4400">
                  <c:v>43856</c:v>
                </c:pt>
                <c:pt idx="4401">
                  <c:v>43856</c:v>
                </c:pt>
                <c:pt idx="4402">
                  <c:v>43856</c:v>
                </c:pt>
                <c:pt idx="4403">
                  <c:v>43856</c:v>
                </c:pt>
                <c:pt idx="4404">
                  <c:v>43856</c:v>
                </c:pt>
                <c:pt idx="4405">
                  <c:v>43856</c:v>
                </c:pt>
                <c:pt idx="4406">
                  <c:v>43856</c:v>
                </c:pt>
                <c:pt idx="4407">
                  <c:v>43856</c:v>
                </c:pt>
                <c:pt idx="4408">
                  <c:v>43856</c:v>
                </c:pt>
                <c:pt idx="4409">
                  <c:v>43856</c:v>
                </c:pt>
                <c:pt idx="4410">
                  <c:v>43856</c:v>
                </c:pt>
                <c:pt idx="4411">
                  <c:v>43856</c:v>
                </c:pt>
                <c:pt idx="4412">
                  <c:v>43856</c:v>
                </c:pt>
                <c:pt idx="4413">
                  <c:v>43856</c:v>
                </c:pt>
                <c:pt idx="4414">
                  <c:v>43856</c:v>
                </c:pt>
                <c:pt idx="4415">
                  <c:v>43856</c:v>
                </c:pt>
                <c:pt idx="4416">
                  <c:v>43856</c:v>
                </c:pt>
                <c:pt idx="4417">
                  <c:v>43856</c:v>
                </c:pt>
                <c:pt idx="4418">
                  <c:v>43856</c:v>
                </c:pt>
                <c:pt idx="4419">
                  <c:v>43856</c:v>
                </c:pt>
                <c:pt idx="4420">
                  <c:v>43856</c:v>
                </c:pt>
                <c:pt idx="4421">
                  <c:v>43856</c:v>
                </c:pt>
                <c:pt idx="4422">
                  <c:v>43856</c:v>
                </c:pt>
                <c:pt idx="4423">
                  <c:v>43856</c:v>
                </c:pt>
                <c:pt idx="4424">
                  <c:v>43856</c:v>
                </c:pt>
                <c:pt idx="4425">
                  <c:v>43856</c:v>
                </c:pt>
                <c:pt idx="4426">
                  <c:v>43856</c:v>
                </c:pt>
                <c:pt idx="4427">
                  <c:v>43856</c:v>
                </c:pt>
                <c:pt idx="4428">
                  <c:v>43856</c:v>
                </c:pt>
                <c:pt idx="4429">
                  <c:v>43856</c:v>
                </c:pt>
                <c:pt idx="4430">
                  <c:v>43856</c:v>
                </c:pt>
                <c:pt idx="4431">
                  <c:v>43856</c:v>
                </c:pt>
                <c:pt idx="4432">
                  <c:v>43856</c:v>
                </c:pt>
                <c:pt idx="4433">
                  <c:v>43856</c:v>
                </c:pt>
                <c:pt idx="4434">
                  <c:v>43856</c:v>
                </c:pt>
                <c:pt idx="4435">
                  <c:v>43856</c:v>
                </c:pt>
                <c:pt idx="4436">
                  <c:v>43856</c:v>
                </c:pt>
                <c:pt idx="4437">
                  <c:v>43856</c:v>
                </c:pt>
                <c:pt idx="4438">
                  <c:v>43856</c:v>
                </c:pt>
                <c:pt idx="4439">
                  <c:v>43856</c:v>
                </c:pt>
                <c:pt idx="4440">
                  <c:v>43856</c:v>
                </c:pt>
                <c:pt idx="4441">
                  <c:v>43856</c:v>
                </c:pt>
                <c:pt idx="4442">
                  <c:v>43856</c:v>
                </c:pt>
                <c:pt idx="4443">
                  <c:v>43856</c:v>
                </c:pt>
                <c:pt idx="4444">
                  <c:v>43856</c:v>
                </c:pt>
                <c:pt idx="4445">
                  <c:v>43856</c:v>
                </c:pt>
                <c:pt idx="4446">
                  <c:v>43856</c:v>
                </c:pt>
                <c:pt idx="4447">
                  <c:v>43856</c:v>
                </c:pt>
                <c:pt idx="4448">
                  <c:v>43856</c:v>
                </c:pt>
                <c:pt idx="4449">
                  <c:v>43856</c:v>
                </c:pt>
                <c:pt idx="4450">
                  <c:v>43856</c:v>
                </c:pt>
                <c:pt idx="4451">
                  <c:v>43856</c:v>
                </c:pt>
                <c:pt idx="4452">
                  <c:v>43856</c:v>
                </c:pt>
                <c:pt idx="4453">
                  <c:v>43856</c:v>
                </c:pt>
                <c:pt idx="4454">
                  <c:v>43856</c:v>
                </c:pt>
                <c:pt idx="4455">
                  <c:v>43856</c:v>
                </c:pt>
                <c:pt idx="4456">
                  <c:v>43856</c:v>
                </c:pt>
                <c:pt idx="4457">
                  <c:v>43856</c:v>
                </c:pt>
                <c:pt idx="4458">
                  <c:v>43856</c:v>
                </c:pt>
                <c:pt idx="4459">
                  <c:v>43856</c:v>
                </c:pt>
                <c:pt idx="4460">
                  <c:v>43856</c:v>
                </c:pt>
                <c:pt idx="4461">
                  <c:v>43856</c:v>
                </c:pt>
                <c:pt idx="4462">
                  <c:v>43856</c:v>
                </c:pt>
                <c:pt idx="4463">
                  <c:v>43856</c:v>
                </c:pt>
                <c:pt idx="4464">
                  <c:v>43856</c:v>
                </c:pt>
                <c:pt idx="4465">
                  <c:v>43856</c:v>
                </c:pt>
                <c:pt idx="4466">
                  <c:v>43856</c:v>
                </c:pt>
                <c:pt idx="4467">
                  <c:v>43856</c:v>
                </c:pt>
                <c:pt idx="4468">
                  <c:v>43856</c:v>
                </c:pt>
                <c:pt idx="4469">
                  <c:v>43856</c:v>
                </c:pt>
                <c:pt idx="4470">
                  <c:v>43856</c:v>
                </c:pt>
                <c:pt idx="4471">
                  <c:v>43856</c:v>
                </c:pt>
                <c:pt idx="4472">
                  <c:v>43856</c:v>
                </c:pt>
                <c:pt idx="4473">
                  <c:v>43856</c:v>
                </c:pt>
                <c:pt idx="4474">
                  <c:v>43856</c:v>
                </c:pt>
                <c:pt idx="4475">
                  <c:v>43856</c:v>
                </c:pt>
                <c:pt idx="4476">
                  <c:v>43856</c:v>
                </c:pt>
                <c:pt idx="4477">
                  <c:v>43856</c:v>
                </c:pt>
                <c:pt idx="4478">
                  <c:v>43856</c:v>
                </c:pt>
                <c:pt idx="4479">
                  <c:v>43856</c:v>
                </c:pt>
                <c:pt idx="4480">
                  <c:v>43856</c:v>
                </c:pt>
                <c:pt idx="4481">
                  <c:v>43856</c:v>
                </c:pt>
                <c:pt idx="4482">
                  <c:v>43856</c:v>
                </c:pt>
                <c:pt idx="4483">
                  <c:v>43856</c:v>
                </c:pt>
                <c:pt idx="4484">
                  <c:v>43856</c:v>
                </c:pt>
                <c:pt idx="4485">
                  <c:v>43856</c:v>
                </c:pt>
                <c:pt idx="4486">
                  <c:v>43856</c:v>
                </c:pt>
                <c:pt idx="4487">
                  <c:v>43856</c:v>
                </c:pt>
                <c:pt idx="4488">
                  <c:v>43856</c:v>
                </c:pt>
                <c:pt idx="4489">
                  <c:v>43856</c:v>
                </c:pt>
                <c:pt idx="4490">
                  <c:v>43856</c:v>
                </c:pt>
                <c:pt idx="4491">
                  <c:v>43856</c:v>
                </c:pt>
                <c:pt idx="4492">
                  <c:v>43856</c:v>
                </c:pt>
                <c:pt idx="4493">
                  <c:v>43856</c:v>
                </c:pt>
                <c:pt idx="4494">
                  <c:v>43856</c:v>
                </c:pt>
                <c:pt idx="4495">
                  <c:v>43856</c:v>
                </c:pt>
                <c:pt idx="4496">
                  <c:v>43856</c:v>
                </c:pt>
                <c:pt idx="4497">
                  <c:v>43856</c:v>
                </c:pt>
                <c:pt idx="4498">
                  <c:v>43856</c:v>
                </c:pt>
                <c:pt idx="4499">
                  <c:v>43856</c:v>
                </c:pt>
                <c:pt idx="4500">
                  <c:v>43856</c:v>
                </c:pt>
                <c:pt idx="4501">
                  <c:v>43856</c:v>
                </c:pt>
                <c:pt idx="4502">
                  <c:v>43856</c:v>
                </c:pt>
                <c:pt idx="4503">
                  <c:v>43856</c:v>
                </c:pt>
                <c:pt idx="4504">
                  <c:v>43856</c:v>
                </c:pt>
                <c:pt idx="4505">
                  <c:v>43856</c:v>
                </c:pt>
                <c:pt idx="4506">
                  <c:v>43856</c:v>
                </c:pt>
                <c:pt idx="4507">
                  <c:v>43856</c:v>
                </c:pt>
                <c:pt idx="4508">
                  <c:v>43856</c:v>
                </c:pt>
                <c:pt idx="4509">
                  <c:v>43856</c:v>
                </c:pt>
                <c:pt idx="4510">
                  <c:v>43856</c:v>
                </c:pt>
                <c:pt idx="4511">
                  <c:v>43856</c:v>
                </c:pt>
                <c:pt idx="4512">
                  <c:v>43856</c:v>
                </c:pt>
                <c:pt idx="4513">
                  <c:v>43856</c:v>
                </c:pt>
                <c:pt idx="4514">
                  <c:v>43856</c:v>
                </c:pt>
                <c:pt idx="4515">
                  <c:v>43856</c:v>
                </c:pt>
                <c:pt idx="4516">
                  <c:v>43856</c:v>
                </c:pt>
                <c:pt idx="4517">
                  <c:v>43856</c:v>
                </c:pt>
                <c:pt idx="4518">
                  <c:v>43856</c:v>
                </c:pt>
                <c:pt idx="4519">
                  <c:v>43856</c:v>
                </c:pt>
                <c:pt idx="4520">
                  <c:v>43856</c:v>
                </c:pt>
                <c:pt idx="4521">
                  <c:v>43856</c:v>
                </c:pt>
                <c:pt idx="4522">
                  <c:v>43856</c:v>
                </c:pt>
                <c:pt idx="4523">
                  <c:v>43856</c:v>
                </c:pt>
                <c:pt idx="4524">
                  <c:v>43856</c:v>
                </c:pt>
                <c:pt idx="4525">
                  <c:v>43856</c:v>
                </c:pt>
                <c:pt idx="4526">
                  <c:v>43856</c:v>
                </c:pt>
                <c:pt idx="4527">
                  <c:v>43856</c:v>
                </c:pt>
                <c:pt idx="4528">
                  <c:v>43856</c:v>
                </c:pt>
                <c:pt idx="4529">
                  <c:v>43856</c:v>
                </c:pt>
                <c:pt idx="4530">
                  <c:v>43856</c:v>
                </c:pt>
                <c:pt idx="4531">
                  <c:v>43856</c:v>
                </c:pt>
                <c:pt idx="4532">
                  <c:v>43856</c:v>
                </c:pt>
                <c:pt idx="4533">
                  <c:v>43856</c:v>
                </c:pt>
                <c:pt idx="4534">
                  <c:v>43856</c:v>
                </c:pt>
                <c:pt idx="4535">
                  <c:v>43856</c:v>
                </c:pt>
                <c:pt idx="4536">
                  <c:v>43856</c:v>
                </c:pt>
                <c:pt idx="4537">
                  <c:v>43856</c:v>
                </c:pt>
                <c:pt idx="4538">
                  <c:v>43856</c:v>
                </c:pt>
                <c:pt idx="4539">
                  <c:v>43856</c:v>
                </c:pt>
                <c:pt idx="4540">
                  <c:v>43856</c:v>
                </c:pt>
                <c:pt idx="4541">
                  <c:v>43856</c:v>
                </c:pt>
                <c:pt idx="4542">
                  <c:v>43856</c:v>
                </c:pt>
                <c:pt idx="4543">
                  <c:v>43856</c:v>
                </c:pt>
                <c:pt idx="4544">
                  <c:v>43856</c:v>
                </c:pt>
                <c:pt idx="4545">
                  <c:v>43856</c:v>
                </c:pt>
                <c:pt idx="4546">
                  <c:v>43856</c:v>
                </c:pt>
                <c:pt idx="4547">
                  <c:v>43856</c:v>
                </c:pt>
                <c:pt idx="4548">
                  <c:v>43856</c:v>
                </c:pt>
                <c:pt idx="4549">
                  <c:v>43856</c:v>
                </c:pt>
                <c:pt idx="4550">
                  <c:v>43856</c:v>
                </c:pt>
                <c:pt idx="4551">
                  <c:v>43856</c:v>
                </c:pt>
                <c:pt idx="4552">
                  <c:v>43856</c:v>
                </c:pt>
                <c:pt idx="4553">
                  <c:v>43856</c:v>
                </c:pt>
                <c:pt idx="4554">
                  <c:v>43856</c:v>
                </c:pt>
                <c:pt idx="4555">
                  <c:v>43856</c:v>
                </c:pt>
                <c:pt idx="4556">
                  <c:v>43856</c:v>
                </c:pt>
                <c:pt idx="4557">
                  <c:v>43856</c:v>
                </c:pt>
                <c:pt idx="4558">
                  <c:v>43856</c:v>
                </c:pt>
                <c:pt idx="4559">
                  <c:v>43856</c:v>
                </c:pt>
                <c:pt idx="4560">
                  <c:v>43856</c:v>
                </c:pt>
                <c:pt idx="4561">
                  <c:v>43856</c:v>
                </c:pt>
                <c:pt idx="4562">
                  <c:v>43856</c:v>
                </c:pt>
                <c:pt idx="4563">
                  <c:v>43856</c:v>
                </c:pt>
                <c:pt idx="4564">
                  <c:v>43856</c:v>
                </c:pt>
                <c:pt idx="4565">
                  <c:v>43856</c:v>
                </c:pt>
                <c:pt idx="4566">
                  <c:v>43856</c:v>
                </c:pt>
                <c:pt idx="4567">
                  <c:v>43856</c:v>
                </c:pt>
                <c:pt idx="4568">
                  <c:v>43856</c:v>
                </c:pt>
                <c:pt idx="4569">
                  <c:v>43856</c:v>
                </c:pt>
                <c:pt idx="4570">
                  <c:v>43856</c:v>
                </c:pt>
                <c:pt idx="4571">
                  <c:v>43856</c:v>
                </c:pt>
                <c:pt idx="4572">
                  <c:v>43856</c:v>
                </c:pt>
                <c:pt idx="4573">
                  <c:v>43856</c:v>
                </c:pt>
                <c:pt idx="4574">
                  <c:v>43856</c:v>
                </c:pt>
                <c:pt idx="4575">
                  <c:v>43856</c:v>
                </c:pt>
                <c:pt idx="4576">
                  <c:v>43856</c:v>
                </c:pt>
                <c:pt idx="4577">
                  <c:v>43856</c:v>
                </c:pt>
                <c:pt idx="4578">
                  <c:v>43856</c:v>
                </c:pt>
                <c:pt idx="4579">
                  <c:v>43856</c:v>
                </c:pt>
                <c:pt idx="4580">
                  <c:v>43856</c:v>
                </c:pt>
                <c:pt idx="4581">
                  <c:v>43856</c:v>
                </c:pt>
                <c:pt idx="4582">
                  <c:v>43856</c:v>
                </c:pt>
                <c:pt idx="4583">
                  <c:v>43856</c:v>
                </c:pt>
                <c:pt idx="4584">
                  <c:v>43856</c:v>
                </c:pt>
                <c:pt idx="4585">
                  <c:v>43856</c:v>
                </c:pt>
                <c:pt idx="4586">
                  <c:v>43856</c:v>
                </c:pt>
                <c:pt idx="4587">
                  <c:v>43856</c:v>
                </c:pt>
                <c:pt idx="4588">
                  <c:v>43856</c:v>
                </c:pt>
                <c:pt idx="4589">
                  <c:v>43856</c:v>
                </c:pt>
                <c:pt idx="4590">
                  <c:v>43856</c:v>
                </c:pt>
                <c:pt idx="4591">
                  <c:v>43856</c:v>
                </c:pt>
                <c:pt idx="4592">
                  <c:v>43856</c:v>
                </c:pt>
                <c:pt idx="4593">
                  <c:v>43856</c:v>
                </c:pt>
                <c:pt idx="4594">
                  <c:v>43856</c:v>
                </c:pt>
                <c:pt idx="4595">
                  <c:v>43856</c:v>
                </c:pt>
                <c:pt idx="4596">
                  <c:v>43856</c:v>
                </c:pt>
                <c:pt idx="4597">
                  <c:v>43856</c:v>
                </c:pt>
                <c:pt idx="4598">
                  <c:v>43856</c:v>
                </c:pt>
                <c:pt idx="4599">
                  <c:v>43856</c:v>
                </c:pt>
                <c:pt idx="4600">
                  <c:v>43856</c:v>
                </c:pt>
                <c:pt idx="4601">
                  <c:v>43856</c:v>
                </c:pt>
                <c:pt idx="4602">
                  <c:v>43856</c:v>
                </c:pt>
                <c:pt idx="4603">
                  <c:v>43856</c:v>
                </c:pt>
                <c:pt idx="4604">
                  <c:v>43856</c:v>
                </c:pt>
                <c:pt idx="4605">
                  <c:v>43856</c:v>
                </c:pt>
                <c:pt idx="4606">
                  <c:v>43856</c:v>
                </c:pt>
                <c:pt idx="4607">
                  <c:v>43856</c:v>
                </c:pt>
                <c:pt idx="4608">
                  <c:v>43856</c:v>
                </c:pt>
                <c:pt idx="4609">
                  <c:v>43856</c:v>
                </c:pt>
                <c:pt idx="4610">
                  <c:v>43856</c:v>
                </c:pt>
                <c:pt idx="4611">
                  <c:v>43856</c:v>
                </c:pt>
                <c:pt idx="4612">
                  <c:v>43856</c:v>
                </c:pt>
                <c:pt idx="4613">
                  <c:v>43856</c:v>
                </c:pt>
                <c:pt idx="4614">
                  <c:v>43856</c:v>
                </c:pt>
                <c:pt idx="4615">
                  <c:v>43856</c:v>
                </c:pt>
                <c:pt idx="4616">
                  <c:v>43856</c:v>
                </c:pt>
                <c:pt idx="4617">
                  <c:v>43856</c:v>
                </c:pt>
                <c:pt idx="4618">
                  <c:v>43856</c:v>
                </c:pt>
                <c:pt idx="4619">
                  <c:v>43856</c:v>
                </c:pt>
                <c:pt idx="4620">
                  <c:v>43856</c:v>
                </c:pt>
                <c:pt idx="4621">
                  <c:v>43856</c:v>
                </c:pt>
                <c:pt idx="4622">
                  <c:v>43856</c:v>
                </c:pt>
                <c:pt idx="4623">
                  <c:v>43856</c:v>
                </c:pt>
                <c:pt idx="4624">
                  <c:v>43856</c:v>
                </c:pt>
                <c:pt idx="4625">
                  <c:v>43856</c:v>
                </c:pt>
                <c:pt idx="4626">
                  <c:v>43856</c:v>
                </c:pt>
                <c:pt idx="4627">
                  <c:v>43856</c:v>
                </c:pt>
                <c:pt idx="4628">
                  <c:v>43856</c:v>
                </c:pt>
                <c:pt idx="4629">
                  <c:v>43856</c:v>
                </c:pt>
                <c:pt idx="4630">
                  <c:v>43856</c:v>
                </c:pt>
                <c:pt idx="4631">
                  <c:v>43856</c:v>
                </c:pt>
                <c:pt idx="4632">
                  <c:v>43856</c:v>
                </c:pt>
                <c:pt idx="4633">
                  <c:v>43856</c:v>
                </c:pt>
                <c:pt idx="4634">
                  <c:v>43856</c:v>
                </c:pt>
                <c:pt idx="4635">
                  <c:v>43856</c:v>
                </c:pt>
                <c:pt idx="4636">
                  <c:v>43856</c:v>
                </c:pt>
                <c:pt idx="4637">
                  <c:v>43856</c:v>
                </c:pt>
                <c:pt idx="4638">
                  <c:v>43856</c:v>
                </c:pt>
                <c:pt idx="4639">
                  <c:v>43856</c:v>
                </c:pt>
                <c:pt idx="4640">
                  <c:v>43856</c:v>
                </c:pt>
                <c:pt idx="4641">
                  <c:v>43856</c:v>
                </c:pt>
                <c:pt idx="4642">
                  <c:v>43856</c:v>
                </c:pt>
                <c:pt idx="4643">
                  <c:v>43856</c:v>
                </c:pt>
                <c:pt idx="4644">
                  <c:v>43856</c:v>
                </c:pt>
                <c:pt idx="4645">
                  <c:v>43856</c:v>
                </c:pt>
                <c:pt idx="4646">
                  <c:v>43856</c:v>
                </c:pt>
                <c:pt idx="4647">
                  <c:v>43856</c:v>
                </c:pt>
                <c:pt idx="4648">
                  <c:v>43856</c:v>
                </c:pt>
                <c:pt idx="4649">
                  <c:v>43856</c:v>
                </c:pt>
                <c:pt idx="4650">
                  <c:v>43856</c:v>
                </c:pt>
                <c:pt idx="4651">
                  <c:v>43856</c:v>
                </c:pt>
                <c:pt idx="4652">
                  <c:v>43856</c:v>
                </c:pt>
                <c:pt idx="4653">
                  <c:v>43856</c:v>
                </c:pt>
                <c:pt idx="4654">
                  <c:v>43856</c:v>
                </c:pt>
                <c:pt idx="4655">
                  <c:v>43856</c:v>
                </c:pt>
                <c:pt idx="4656">
                  <c:v>43856</c:v>
                </c:pt>
                <c:pt idx="4657">
                  <c:v>43856</c:v>
                </c:pt>
                <c:pt idx="4658">
                  <c:v>43856</c:v>
                </c:pt>
                <c:pt idx="4659">
                  <c:v>43856</c:v>
                </c:pt>
                <c:pt idx="4660">
                  <c:v>43856</c:v>
                </c:pt>
                <c:pt idx="4661">
                  <c:v>43856</c:v>
                </c:pt>
                <c:pt idx="4662">
                  <c:v>43856</c:v>
                </c:pt>
                <c:pt idx="4663">
                  <c:v>43856</c:v>
                </c:pt>
                <c:pt idx="4664">
                  <c:v>43856</c:v>
                </c:pt>
                <c:pt idx="4665">
                  <c:v>43856</c:v>
                </c:pt>
                <c:pt idx="4666">
                  <c:v>43856</c:v>
                </c:pt>
                <c:pt idx="4667">
                  <c:v>43856</c:v>
                </c:pt>
                <c:pt idx="4668">
                  <c:v>43856</c:v>
                </c:pt>
                <c:pt idx="4669">
                  <c:v>43856</c:v>
                </c:pt>
                <c:pt idx="4670">
                  <c:v>43856</c:v>
                </c:pt>
                <c:pt idx="4671">
                  <c:v>43856</c:v>
                </c:pt>
                <c:pt idx="4672">
                  <c:v>43856</c:v>
                </c:pt>
                <c:pt idx="4673">
                  <c:v>43856</c:v>
                </c:pt>
                <c:pt idx="4674">
                  <c:v>43856</c:v>
                </c:pt>
                <c:pt idx="4675">
                  <c:v>43856</c:v>
                </c:pt>
                <c:pt idx="4676">
                  <c:v>43856</c:v>
                </c:pt>
                <c:pt idx="4677">
                  <c:v>43856</c:v>
                </c:pt>
                <c:pt idx="4678">
                  <c:v>43856</c:v>
                </c:pt>
                <c:pt idx="4679">
                  <c:v>43856</c:v>
                </c:pt>
                <c:pt idx="4680">
                  <c:v>43856</c:v>
                </c:pt>
                <c:pt idx="4681">
                  <c:v>43856</c:v>
                </c:pt>
                <c:pt idx="4682">
                  <c:v>43856</c:v>
                </c:pt>
                <c:pt idx="4683">
                  <c:v>43856</c:v>
                </c:pt>
                <c:pt idx="4684">
                  <c:v>43856</c:v>
                </c:pt>
                <c:pt idx="4685">
                  <c:v>43856</c:v>
                </c:pt>
                <c:pt idx="4686">
                  <c:v>43856</c:v>
                </c:pt>
                <c:pt idx="4687">
                  <c:v>43856</c:v>
                </c:pt>
                <c:pt idx="4688">
                  <c:v>43856</c:v>
                </c:pt>
                <c:pt idx="4689">
                  <c:v>43856</c:v>
                </c:pt>
                <c:pt idx="4690">
                  <c:v>43856</c:v>
                </c:pt>
                <c:pt idx="4691">
                  <c:v>43856</c:v>
                </c:pt>
                <c:pt idx="4692">
                  <c:v>43856</c:v>
                </c:pt>
                <c:pt idx="4693">
                  <c:v>43856</c:v>
                </c:pt>
                <c:pt idx="4694">
                  <c:v>43856</c:v>
                </c:pt>
                <c:pt idx="4695">
                  <c:v>43856</c:v>
                </c:pt>
                <c:pt idx="4696">
                  <c:v>43856</c:v>
                </c:pt>
                <c:pt idx="4697">
                  <c:v>43856</c:v>
                </c:pt>
                <c:pt idx="4698">
                  <c:v>43856</c:v>
                </c:pt>
                <c:pt idx="4699">
                  <c:v>43856</c:v>
                </c:pt>
                <c:pt idx="4700">
                  <c:v>43856</c:v>
                </c:pt>
                <c:pt idx="4701">
                  <c:v>43856</c:v>
                </c:pt>
                <c:pt idx="4702">
                  <c:v>43856</c:v>
                </c:pt>
                <c:pt idx="4703">
                  <c:v>43856</c:v>
                </c:pt>
                <c:pt idx="4704">
                  <c:v>43856</c:v>
                </c:pt>
                <c:pt idx="4705">
                  <c:v>43856</c:v>
                </c:pt>
                <c:pt idx="4706">
                  <c:v>43856</c:v>
                </c:pt>
                <c:pt idx="4707">
                  <c:v>43856</c:v>
                </c:pt>
                <c:pt idx="4708">
                  <c:v>43856</c:v>
                </c:pt>
                <c:pt idx="4709">
                  <c:v>43856</c:v>
                </c:pt>
                <c:pt idx="4710">
                  <c:v>43856</c:v>
                </c:pt>
                <c:pt idx="4711">
                  <c:v>43856</c:v>
                </c:pt>
                <c:pt idx="4712">
                  <c:v>43856</c:v>
                </c:pt>
                <c:pt idx="4713">
                  <c:v>43856</c:v>
                </c:pt>
                <c:pt idx="4714">
                  <c:v>43856</c:v>
                </c:pt>
                <c:pt idx="4715">
                  <c:v>43856</c:v>
                </c:pt>
                <c:pt idx="4716">
                  <c:v>43856</c:v>
                </c:pt>
                <c:pt idx="4717">
                  <c:v>43856</c:v>
                </c:pt>
                <c:pt idx="4718">
                  <c:v>43856</c:v>
                </c:pt>
                <c:pt idx="4719">
                  <c:v>43856</c:v>
                </c:pt>
                <c:pt idx="4720">
                  <c:v>43856</c:v>
                </c:pt>
                <c:pt idx="4721">
                  <c:v>43856</c:v>
                </c:pt>
                <c:pt idx="4722">
                  <c:v>43856</c:v>
                </c:pt>
                <c:pt idx="4723">
                  <c:v>43856</c:v>
                </c:pt>
                <c:pt idx="4724">
                  <c:v>43856</c:v>
                </c:pt>
                <c:pt idx="4725">
                  <c:v>43856</c:v>
                </c:pt>
                <c:pt idx="4726">
                  <c:v>43856</c:v>
                </c:pt>
                <c:pt idx="4727">
                  <c:v>43856</c:v>
                </c:pt>
                <c:pt idx="4728">
                  <c:v>43856</c:v>
                </c:pt>
                <c:pt idx="4729">
                  <c:v>43856</c:v>
                </c:pt>
                <c:pt idx="4730">
                  <c:v>43856</c:v>
                </c:pt>
                <c:pt idx="4731">
                  <c:v>43856</c:v>
                </c:pt>
                <c:pt idx="4732">
                  <c:v>43856</c:v>
                </c:pt>
                <c:pt idx="4733">
                  <c:v>43856</c:v>
                </c:pt>
                <c:pt idx="4734">
                  <c:v>43856</c:v>
                </c:pt>
                <c:pt idx="4735">
                  <c:v>43856</c:v>
                </c:pt>
                <c:pt idx="4736">
                  <c:v>43856</c:v>
                </c:pt>
                <c:pt idx="4737">
                  <c:v>43856</c:v>
                </c:pt>
                <c:pt idx="4738">
                  <c:v>43856</c:v>
                </c:pt>
                <c:pt idx="4739">
                  <c:v>43856</c:v>
                </c:pt>
                <c:pt idx="4740">
                  <c:v>43856</c:v>
                </c:pt>
                <c:pt idx="4741">
                  <c:v>43856</c:v>
                </c:pt>
                <c:pt idx="4742">
                  <c:v>43856</c:v>
                </c:pt>
                <c:pt idx="4743">
                  <c:v>43856</c:v>
                </c:pt>
                <c:pt idx="4744">
                  <c:v>43856</c:v>
                </c:pt>
                <c:pt idx="4745">
                  <c:v>43856</c:v>
                </c:pt>
                <c:pt idx="4746">
                  <c:v>43856</c:v>
                </c:pt>
                <c:pt idx="4747">
                  <c:v>43856</c:v>
                </c:pt>
                <c:pt idx="4748">
                  <c:v>43856</c:v>
                </c:pt>
                <c:pt idx="4749">
                  <c:v>43856</c:v>
                </c:pt>
                <c:pt idx="4750">
                  <c:v>43856</c:v>
                </c:pt>
                <c:pt idx="4751">
                  <c:v>43856</c:v>
                </c:pt>
                <c:pt idx="4752">
                  <c:v>43856</c:v>
                </c:pt>
                <c:pt idx="4753">
                  <c:v>43856</c:v>
                </c:pt>
                <c:pt idx="4754">
                  <c:v>43856</c:v>
                </c:pt>
                <c:pt idx="4755">
                  <c:v>43856</c:v>
                </c:pt>
                <c:pt idx="4756">
                  <c:v>43856</c:v>
                </c:pt>
                <c:pt idx="4757">
                  <c:v>43856</c:v>
                </c:pt>
                <c:pt idx="4758">
                  <c:v>43856</c:v>
                </c:pt>
                <c:pt idx="4759">
                  <c:v>43856</c:v>
                </c:pt>
                <c:pt idx="4760">
                  <c:v>43856</c:v>
                </c:pt>
                <c:pt idx="4761">
                  <c:v>43856</c:v>
                </c:pt>
                <c:pt idx="4762">
                  <c:v>43856</c:v>
                </c:pt>
                <c:pt idx="4763">
                  <c:v>43856</c:v>
                </c:pt>
                <c:pt idx="4764">
                  <c:v>43856</c:v>
                </c:pt>
                <c:pt idx="4765">
                  <c:v>43856</c:v>
                </c:pt>
                <c:pt idx="4766">
                  <c:v>43856</c:v>
                </c:pt>
                <c:pt idx="4767">
                  <c:v>43856</c:v>
                </c:pt>
                <c:pt idx="4768">
                  <c:v>43856</c:v>
                </c:pt>
                <c:pt idx="4769">
                  <c:v>43856</c:v>
                </c:pt>
                <c:pt idx="4770">
                  <c:v>43856</c:v>
                </c:pt>
                <c:pt idx="4771">
                  <c:v>43856</c:v>
                </c:pt>
                <c:pt idx="4772">
                  <c:v>43856</c:v>
                </c:pt>
                <c:pt idx="4773">
                  <c:v>43856</c:v>
                </c:pt>
                <c:pt idx="4774">
                  <c:v>43856</c:v>
                </c:pt>
                <c:pt idx="4775">
                  <c:v>43856</c:v>
                </c:pt>
                <c:pt idx="4776">
                  <c:v>43856</c:v>
                </c:pt>
                <c:pt idx="4777">
                  <c:v>43856</c:v>
                </c:pt>
                <c:pt idx="4778">
                  <c:v>43856</c:v>
                </c:pt>
                <c:pt idx="4779">
                  <c:v>43856</c:v>
                </c:pt>
                <c:pt idx="4780">
                  <c:v>43856</c:v>
                </c:pt>
                <c:pt idx="4781">
                  <c:v>43856</c:v>
                </c:pt>
                <c:pt idx="4782">
                  <c:v>43856</c:v>
                </c:pt>
                <c:pt idx="4783">
                  <c:v>43856</c:v>
                </c:pt>
                <c:pt idx="4784">
                  <c:v>43856</c:v>
                </c:pt>
                <c:pt idx="4785">
                  <c:v>43856</c:v>
                </c:pt>
                <c:pt idx="4786">
                  <c:v>43856</c:v>
                </c:pt>
                <c:pt idx="4787">
                  <c:v>43856</c:v>
                </c:pt>
                <c:pt idx="4788">
                  <c:v>43856</c:v>
                </c:pt>
                <c:pt idx="4789">
                  <c:v>43856</c:v>
                </c:pt>
                <c:pt idx="4790">
                  <c:v>43856</c:v>
                </c:pt>
                <c:pt idx="4791">
                  <c:v>43856</c:v>
                </c:pt>
                <c:pt idx="4792">
                  <c:v>43856</c:v>
                </c:pt>
                <c:pt idx="4793">
                  <c:v>43856</c:v>
                </c:pt>
                <c:pt idx="4794">
                  <c:v>43856</c:v>
                </c:pt>
                <c:pt idx="4795">
                  <c:v>43856</c:v>
                </c:pt>
                <c:pt idx="4796">
                  <c:v>43856</c:v>
                </c:pt>
                <c:pt idx="4797">
                  <c:v>43856</c:v>
                </c:pt>
                <c:pt idx="4798">
                  <c:v>43856</c:v>
                </c:pt>
                <c:pt idx="4799">
                  <c:v>43856</c:v>
                </c:pt>
                <c:pt idx="4800">
                  <c:v>43856</c:v>
                </c:pt>
                <c:pt idx="4801">
                  <c:v>43856</c:v>
                </c:pt>
                <c:pt idx="4802">
                  <c:v>43856</c:v>
                </c:pt>
                <c:pt idx="4803">
                  <c:v>43856</c:v>
                </c:pt>
                <c:pt idx="4804">
                  <c:v>43856</c:v>
                </c:pt>
                <c:pt idx="4805">
                  <c:v>43856</c:v>
                </c:pt>
                <c:pt idx="4806">
                  <c:v>43856</c:v>
                </c:pt>
                <c:pt idx="4807">
                  <c:v>43856</c:v>
                </c:pt>
                <c:pt idx="4808">
                  <c:v>43856</c:v>
                </c:pt>
                <c:pt idx="4809">
                  <c:v>43856</c:v>
                </c:pt>
                <c:pt idx="4810">
                  <c:v>43856</c:v>
                </c:pt>
                <c:pt idx="4811">
                  <c:v>43856</c:v>
                </c:pt>
                <c:pt idx="4812">
                  <c:v>43856</c:v>
                </c:pt>
                <c:pt idx="4813">
                  <c:v>43856</c:v>
                </c:pt>
                <c:pt idx="4814">
                  <c:v>43856</c:v>
                </c:pt>
                <c:pt idx="4815">
                  <c:v>43856</c:v>
                </c:pt>
                <c:pt idx="4816">
                  <c:v>43856</c:v>
                </c:pt>
                <c:pt idx="4817">
                  <c:v>43856</c:v>
                </c:pt>
                <c:pt idx="4818">
                  <c:v>43856</c:v>
                </c:pt>
                <c:pt idx="4819">
                  <c:v>43856</c:v>
                </c:pt>
                <c:pt idx="4820">
                  <c:v>43856</c:v>
                </c:pt>
                <c:pt idx="4821">
                  <c:v>43856</c:v>
                </c:pt>
                <c:pt idx="4822">
                  <c:v>43856</c:v>
                </c:pt>
                <c:pt idx="4823">
                  <c:v>43856</c:v>
                </c:pt>
                <c:pt idx="4824">
                  <c:v>43856</c:v>
                </c:pt>
                <c:pt idx="4825">
                  <c:v>43856</c:v>
                </c:pt>
                <c:pt idx="4826">
                  <c:v>43856</c:v>
                </c:pt>
                <c:pt idx="4827">
                  <c:v>43856</c:v>
                </c:pt>
                <c:pt idx="4828">
                  <c:v>43856</c:v>
                </c:pt>
                <c:pt idx="4829">
                  <c:v>43856</c:v>
                </c:pt>
                <c:pt idx="4830">
                  <c:v>43856</c:v>
                </c:pt>
                <c:pt idx="4831">
                  <c:v>43856</c:v>
                </c:pt>
                <c:pt idx="4832">
                  <c:v>43856</c:v>
                </c:pt>
                <c:pt idx="4833">
                  <c:v>43856</c:v>
                </c:pt>
                <c:pt idx="4834">
                  <c:v>43856</c:v>
                </c:pt>
                <c:pt idx="4835">
                  <c:v>43856</c:v>
                </c:pt>
                <c:pt idx="4836">
                  <c:v>43856</c:v>
                </c:pt>
                <c:pt idx="4837">
                  <c:v>43856</c:v>
                </c:pt>
                <c:pt idx="4838">
                  <c:v>43856</c:v>
                </c:pt>
                <c:pt idx="4839">
                  <c:v>43856</c:v>
                </c:pt>
                <c:pt idx="4840">
                  <c:v>43856</c:v>
                </c:pt>
                <c:pt idx="4841">
                  <c:v>43856</c:v>
                </c:pt>
                <c:pt idx="4842">
                  <c:v>43856</c:v>
                </c:pt>
                <c:pt idx="4843">
                  <c:v>43856</c:v>
                </c:pt>
                <c:pt idx="4844">
                  <c:v>43856</c:v>
                </c:pt>
                <c:pt idx="4845">
                  <c:v>43856</c:v>
                </c:pt>
                <c:pt idx="4846">
                  <c:v>43856</c:v>
                </c:pt>
                <c:pt idx="4847">
                  <c:v>43856</c:v>
                </c:pt>
                <c:pt idx="4848">
                  <c:v>43856</c:v>
                </c:pt>
                <c:pt idx="4849">
                  <c:v>43856</c:v>
                </c:pt>
                <c:pt idx="4850">
                  <c:v>43856</c:v>
                </c:pt>
                <c:pt idx="4851">
                  <c:v>43856</c:v>
                </c:pt>
                <c:pt idx="4852">
                  <c:v>43856</c:v>
                </c:pt>
                <c:pt idx="4853">
                  <c:v>43856</c:v>
                </c:pt>
                <c:pt idx="4854">
                  <c:v>43856</c:v>
                </c:pt>
                <c:pt idx="4855">
                  <c:v>43856</c:v>
                </c:pt>
                <c:pt idx="4856">
                  <c:v>43856</c:v>
                </c:pt>
                <c:pt idx="4857">
                  <c:v>43856</c:v>
                </c:pt>
                <c:pt idx="4858">
                  <c:v>43856</c:v>
                </c:pt>
                <c:pt idx="4859">
                  <c:v>43856</c:v>
                </c:pt>
                <c:pt idx="4860">
                  <c:v>43856</c:v>
                </c:pt>
                <c:pt idx="4861">
                  <c:v>43856</c:v>
                </c:pt>
                <c:pt idx="4862">
                  <c:v>43856</c:v>
                </c:pt>
                <c:pt idx="4863">
                  <c:v>43856</c:v>
                </c:pt>
                <c:pt idx="4864">
                  <c:v>43856</c:v>
                </c:pt>
                <c:pt idx="4865">
                  <c:v>43856</c:v>
                </c:pt>
                <c:pt idx="4866">
                  <c:v>43856</c:v>
                </c:pt>
                <c:pt idx="4867">
                  <c:v>43856</c:v>
                </c:pt>
                <c:pt idx="4868">
                  <c:v>43856</c:v>
                </c:pt>
                <c:pt idx="4869">
                  <c:v>43856</c:v>
                </c:pt>
                <c:pt idx="4870">
                  <c:v>43856</c:v>
                </c:pt>
                <c:pt idx="4871">
                  <c:v>43856</c:v>
                </c:pt>
                <c:pt idx="4872">
                  <c:v>43856</c:v>
                </c:pt>
                <c:pt idx="4873">
                  <c:v>43856</c:v>
                </c:pt>
                <c:pt idx="4874">
                  <c:v>43856</c:v>
                </c:pt>
                <c:pt idx="4875">
                  <c:v>43856</c:v>
                </c:pt>
                <c:pt idx="4876">
                  <c:v>43856</c:v>
                </c:pt>
                <c:pt idx="4877">
                  <c:v>43856</c:v>
                </c:pt>
                <c:pt idx="4878">
                  <c:v>43856</c:v>
                </c:pt>
                <c:pt idx="4879">
                  <c:v>43856</c:v>
                </c:pt>
                <c:pt idx="4880">
                  <c:v>43856</c:v>
                </c:pt>
                <c:pt idx="4881">
                  <c:v>43856</c:v>
                </c:pt>
                <c:pt idx="4882">
                  <c:v>43856</c:v>
                </c:pt>
                <c:pt idx="4883">
                  <c:v>43856</c:v>
                </c:pt>
                <c:pt idx="4884">
                  <c:v>43856</c:v>
                </c:pt>
                <c:pt idx="4885">
                  <c:v>43856</c:v>
                </c:pt>
                <c:pt idx="4886">
                  <c:v>43856</c:v>
                </c:pt>
                <c:pt idx="4887">
                  <c:v>43856</c:v>
                </c:pt>
                <c:pt idx="4888">
                  <c:v>43856</c:v>
                </c:pt>
                <c:pt idx="4889">
                  <c:v>43856</c:v>
                </c:pt>
                <c:pt idx="4890">
                  <c:v>43856</c:v>
                </c:pt>
                <c:pt idx="4891">
                  <c:v>43856</c:v>
                </c:pt>
                <c:pt idx="4892">
                  <c:v>43856</c:v>
                </c:pt>
                <c:pt idx="4893">
                  <c:v>43856</c:v>
                </c:pt>
                <c:pt idx="4894">
                  <c:v>43856</c:v>
                </c:pt>
                <c:pt idx="4895">
                  <c:v>43856</c:v>
                </c:pt>
                <c:pt idx="4896">
                  <c:v>43856</c:v>
                </c:pt>
                <c:pt idx="4897">
                  <c:v>43856</c:v>
                </c:pt>
                <c:pt idx="4898">
                  <c:v>43856</c:v>
                </c:pt>
                <c:pt idx="4899">
                  <c:v>43856</c:v>
                </c:pt>
                <c:pt idx="4900">
                  <c:v>43856</c:v>
                </c:pt>
                <c:pt idx="4901">
                  <c:v>43856</c:v>
                </c:pt>
                <c:pt idx="4902">
                  <c:v>43856</c:v>
                </c:pt>
                <c:pt idx="4903">
                  <c:v>43856</c:v>
                </c:pt>
                <c:pt idx="4904">
                  <c:v>43856</c:v>
                </c:pt>
                <c:pt idx="4905">
                  <c:v>43856</c:v>
                </c:pt>
                <c:pt idx="4906">
                  <c:v>43856</c:v>
                </c:pt>
                <c:pt idx="4907">
                  <c:v>43856</c:v>
                </c:pt>
                <c:pt idx="4908">
                  <c:v>43856</c:v>
                </c:pt>
                <c:pt idx="4909">
                  <c:v>43856</c:v>
                </c:pt>
                <c:pt idx="4910">
                  <c:v>43856</c:v>
                </c:pt>
                <c:pt idx="4911">
                  <c:v>43856</c:v>
                </c:pt>
                <c:pt idx="4912">
                  <c:v>43856</c:v>
                </c:pt>
                <c:pt idx="4913">
                  <c:v>43856</c:v>
                </c:pt>
                <c:pt idx="4914">
                  <c:v>43856</c:v>
                </c:pt>
                <c:pt idx="4915">
                  <c:v>43856</c:v>
                </c:pt>
                <c:pt idx="4916">
                  <c:v>43856</c:v>
                </c:pt>
                <c:pt idx="4917">
                  <c:v>43856</c:v>
                </c:pt>
                <c:pt idx="4918">
                  <c:v>43856</c:v>
                </c:pt>
                <c:pt idx="4919">
                  <c:v>43856</c:v>
                </c:pt>
                <c:pt idx="4920">
                  <c:v>43856</c:v>
                </c:pt>
                <c:pt idx="4921">
                  <c:v>43856</c:v>
                </c:pt>
                <c:pt idx="4922">
                  <c:v>43856</c:v>
                </c:pt>
                <c:pt idx="4923">
                  <c:v>43856</c:v>
                </c:pt>
                <c:pt idx="4924">
                  <c:v>43856</c:v>
                </c:pt>
                <c:pt idx="4925">
                  <c:v>43856</c:v>
                </c:pt>
                <c:pt idx="4926">
                  <c:v>43856</c:v>
                </c:pt>
                <c:pt idx="4927">
                  <c:v>43856</c:v>
                </c:pt>
                <c:pt idx="4928">
                  <c:v>43856</c:v>
                </c:pt>
                <c:pt idx="4929">
                  <c:v>43856</c:v>
                </c:pt>
                <c:pt idx="4930">
                  <c:v>43856</c:v>
                </c:pt>
                <c:pt idx="4931">
                  <c:v>43856</c:v>
                </c:pt>
                <c:pt idx="4932">
                  <c:v>43856</c:v>
                </c:pt>
                <c:pt idx="4933">
                  <c:v>43856</c:v>
                </c:pt>
                <c:pt idx="4934">
                  <c:v>43856</c:v>
                </c:pt>
                <c:pt idx="4935">
                  <c:v>43856</c:v>
                </c:pt>
                <c:pt idx="4936">
                  <c:v>43856</c:v>
                </c:pt>
                <c:pt idx="4937">
                  <c:v>43856</c:v>
                </c:pt>
                <c:pt idx="4938">
                  <c:v>43856</c:v>
                </c:pt>
                <c:pt idx="4939">
                  <c:v>43856</c:v>
                </c:pt>
                <c:pt idx="4940">
                  <c:v>43856</c:v>
                </c:pt>
                <c:pt idx="4941">
                  <c:v>43856</c:v>
                </c:pt>
                <c:pt idx="4942">
                  <c:v>43856</c:v>
                </c:pt>
                <c:pt idx="4943">
                  <c:v>43856</c:v>
                </c:pt>
                <c:pt idx="4944">
                  <c:v>43856</c:v>
                </c:pt>
                <c:pt idx="4945">
                  <c:v>43856</c:v>
                </c:pt>
                <c:pt idx="4946">
                  <c:v>43856</c:v>
                </c:pt>
                <c:pt idx="4947">
                  <c:v>43856</c:v>
                </c:pt>
                <c:pt idx="4948">
                  <c:v>43856</c:v>
                </c:pt>
                <c:pt idx="4949">
                  <c:v>43856</c:v>
                </c:pt>
                <c:pt idx="4950">
                  <c:v>43856</c:v>
                </c:pt>
                <c:pt idx="4951">
                  <c:v>43856</c:v>
                </c:pt>
                <c:pt idx="4952">
                  <c:v>43856</c:v>
                </c:pt>
                <c:pt idx="4953">
                  <c:v>43856</c:v>
                </c:pt>
                <c:pt idx="4954">
                  <c:v>43856</c:v>
                </c:pt>
                <c:pt idx="4955">
                  <c:v>43856</c:v>
                </c:pt>
                <c:pt idx="4956">
                  <c:v>43856</c:v>
                </c:pt>
                <c:pt idx="4957">
                  <c:v>43856</c:v>
                </c:pt>
                <c:pt idx="4958">
                  <c:v>43856</c:v>
                </c:pt>
                <c:pt idx="4959">
                  <c:v>43856</c:v>
                </c:pt>
                <c:pt idx="4960">
                  <c:v>43856</c:v>
                </c:pt>
                <c:pt idx="4961">
                  <c:v>43856</c:v>
                </c:pt>
                <c:pt idx="4962">
                  <c:v>43856</c:v>
                </c:pt>
                <c:pt idx="4963">
                  <c:v>43856</c:v>
                </c:pt>
                <c:pt idx="4964">
                  <c:v>43856</c:v>
                </c:pt>
                <c:pt idx="4965">
                  <c:v>43856</c:v>
                </c:pt>
                <c:pt idx="4966">
                  <c:v>43856</c:v>
                </c:pt>
                <c:pt idx="4967">
                  <c:v>43856</c:v>
                </c:pt>
                <c:pt idx="4968">
                  <c:v>43856</c:v>
                </c:pt>
                <c:pt idx="4969">
                  <c:v>43856</c:v>
                </c:pt>
                <c:pt idx="4970">
                  <c:v>43856</c:v>
                </c:pt>
                <c:pt idx="4971">
                  <c:v>43856</c:v>
                </c:pt>
                <c:pt idx="4972">
                  <c:v>43856</c:v>
                </c:pt>
                <c:pt idx="4973">
                  <c:v>43856</c:v>
                </c:pt>
                <c:pt idx="4974">
                  <c:v>43856</c:v>
                </c:pt>
                <c:pt idx="4975">
                  <c:v>43856</c:v>
                </c:pt>
                <c:pt idx="4976">
                  <c:v>43856</c:v>
                </c:pt>
                <c:pt idx="4977">
                  <c:v>43856</c:v>
                </c:pt>
                <c:pt idx="4978">
                  <c:v>43856</c:v>
                </c:pt>
                <c:pt idx="4979">
                  <c:v>43856</c:v>
                </c:pt>
                <c:pt idx="4980">
                  <c:v>43856</c:v>
                </c:pt>
                <c:pt idx="4981">
                  <c:v>43856</c:v>
                </c:pt>
                <c:pt idx="4982">
                  <c:v>43856</c:v>
                </c:pt>
                <c:pt idx="4983">
                  <c:v>43856</c:v>
                </c:pt>
                <c:pt idx="4984">
                  <c:v>43856</c:v>
                </c:pt>
                <c:pt idx="4985">
                  <c:v>43856</c:v>
                </c:pt>
                <c:pt idx="4986">
                  <c:v>43856</c:v>
                </c:pt>
                <c:pt idx="4987">
                  <c:v>43856</c:v>
                </c:pt>
                <c:pt idx="4988">
                  <c:v>43856</c:v>
                </c:pt>
                <c:pt idx="4989">
                  <c:v>43856</c:v>
                </c:pt>
                <c:pt idx="4990">
                  <c:v>43856</c:v>
                </c:pt>
                <c:pt idx="4991">
                  <c:v>43856</c:v>
                </c:pt>
                <c:pt idx="4992">
                  <c:v>43856</c:v>
                </c:pt>
                <c:pt idx="4993">
                  <c:v>43856</c:v>
                </c:pt>
                <c:pt idx="4994">
                  <c:v>43856</c:v>
                </c:pt>
                <c:pt idx="4995">
                  <c:v>43856</c:v>
                </c:pt>
                <c:pt idx="4996">
                  <c:v>43856</c:v>
                </c:pt>
                <c:pt idx="4997">
                  <c:v>43856</c:v>
                </c:pt>
                <c:pt idx="4998">
                  <c:v>43856</c:v>
                </c:pt>
                <c:pt idx="4999">
                  <c:v>43856</c:v>
                </c:pt>
                <c:pt idx="5000">
                  <c:v>43856</c:v>
                </c:pt>
                <c:pt idx="5001">
                  <c:v>43856</c:v>
                </c:pt>
                <c:pt idx="5002">
                  <c:v>43856</c:v>
                </c:pt>
                <c:pt idx="5003">
                  <c:v>43856</c:v>
                </c:pt>
                <c:pt idx="5004">
                  <c:v>43856</c:v>
                </c:pt>
                <c:pt idx="5005">
                  <c:v>43856</c:v>
                </c:pt>
                <c:pt idx="5006">
                  <c:v>43856</c:v>
                </c:pt>
                <c:pt idx="5007">
                  <c:v>43856</c:v>
                </c:pt>
                <c:pt idx="5008">
                  <c:v>43856</c:v>
                </c:pt>
                <c:pt idx="5009">
                  <c:v>43856</c:v>
                </c:pt>
                <c:pt idx="5010">
                  <c:v>43856</c:v>
                </c:pt>
                <c:pt idx="5011">
                  <c:v>43856</c:v>
                </c:pt>
                <c:pt idx="5012">
                  <c:v>43856</c:v>
                </c:pt>
                <c:pt idx="5013">
                  <c:v>43856</c:v>
                </c:pt>
                <c:pt idx="5014">
                  <c:v>43856</c:v>
                </c:pt>
                <c:pt idx="5015">
                  <c:v>43856</c:v>
                </c:pt>
                <c:pt idx="5016">
                  <c:v>43856</c:v>
                </c:pt>
                <c:pt idx="5017">
                  <c:v>43856</c:v>
                </c:pt>
                <c:pt idx="5018">
                  <c:v>43856</c:v>
                </c:pt>
                <c:pt idx="5019">
                  <c:v>43856</c:v>
                </c:pt>
                <c:pt idx="5020">
                  <c:v>43856</c:v>
                </c:pt>
                <c:pt idx="5021">
                  <c:v>43856</c:v>
                </c:pt>
                <c:pt idx="5022">
                  <c:v>43856</c:v>
                </c:pt>
                <c:pt idx="5023">
                  <c:v>43856</c:v>
                </c:pt>
                <c:pt idx="5024">
                  <c:v>43856</c:v>
                </c:pt>
                <c:pt idx="5025">
                  <c:v>43856</c:v>
                </c:pt>
                <c:pt idx="5026">
                  <c:v>43856</c:v>
                </c:pt>
                <c:pt idx="5027">
                  <c:v>43856</c:v>
                </c:pt>
                <c:pt idx="5028">
                  <c:v>43856</c:v>
                </c:pt>
                <c:pt idx="5029">
                  <c:v>43856</c:v>
                </c:pt>
                <c:pt idx="5030">
                  <c:v>43856</c:v>
                </c:pt>
                <c:pt idx="5031">
                  <c:v>43856</c:v>
                </c:pt>
                <c:pt idx="5032">
                  <c:v>43856</c:v>
                </c:pt>
                <c:pt idx="5033">
                  <c:v>43856</c:v>
                </c:pt>
                <c:pt idx="5034">
                  <c:v>43856</c:v>
                </c:pt>
                <c:pt idx="5035">
                  <c:v>43856</c:v>
                </c:pt>
                <c:pt idx="5036">
                  <c:v>43856</c:v>
                </c:pt>
                <c:pt idx="5037">
                  <c:v>43856</c:v>
                </c:pt>
                <c:pt idx="5038">
                  <c:v>43856</c:v>
                </c:pt>
                <c:pt idx="5039">
                  <c:v>43856</c:v>
                </c:pt>
                <c:pt idx="5040">
                  <c:v>43856</c:v>
                </c:pt>
                <c:pt idx="5041">
                  <c:v>43856</c:v>
                </c:pt>
                <c:pt idx="5042">
                  <c:v>43856</c:v>
                </c:pt>
                <c:pt idx="5043">
                  <c:v>43856</c:v>
                </c:pt>
                <c:pt idx="5044">
                  <c:v>43856</c:v>
                </c:pt>
                <c:pt idx="5045">
                  <c:v>43856</c:v>
                </c:pt>
                <c:pt idx="5046">
                  <c:v>43856</c:v>
                </c:pt>
                <c:pt idx="5047">
                  <c:v>43856</c:v>
                </c:pt>
                <c:pt idx="5048">
                  <c:v>43856</c:v>
                </c:pt>
                <c:pt idx="5049">
                  <c:v>43856</c:v>
                </c:pt>
                <c:pt idx="5050">
                  <c:v>43856</c:v>
                </c:pt>
                <c:pt idx="5051">
                  <c:v>43856</c:v>
                </c:pt>
                <c:pt idx="5052">
                  <c:v>43856</c:v>
                </c:pt>
                <c:pt idx="5053">
                  <c:v>43856</c:v>
                </c:pt>
                <c:pt idx="5054">
                  <c:v>43856</c:v>
                </c:pt>
                <c:pt idx="5055">
                  <c:v>43856</c:v>
                </c:pt>
                <c:pt idx="5056">
                  <c:v>43856</c:v>
                </c:pt>
                <c:pt idx="5057">
                  <c:v>43856</c:v>
                </c:pt>
                <c:pt idx="5058">
                  <c:v>43856</c:v>
                </c:pt>
                <c:pt idx="5059">
                  <c:v>43856</c:v>
                </c:pt>
                <c:pt idx="5060">
                  <c:v>43856</c:v>
                </c:pt>
                <c:pt idx="5061">
                  <c:v>43856</c:v>
                </c:pt>
                <c:pt idx="5062">
                  <c:v>43856</c:v>
                </c:pt>
                <c:pt idx="5063">
                  <c:v>43856</c:v>
                </c:pt>
                <c:pt idx="5064">
                  <c:v>43856</c:v>
                </c:pt>
                <c:pt idx="5065">
                  <c:v>43856</c:v>
                </c:pt>
                <c:pt idx="5066">
                  <c:v>43856</c:v>
                </c:pt>
                <c:pt idx="5067">
                  <c:v>43856</c:v>
                </c:pt>
                <c:pt idx="5068">
                  <c:v>43856</c:v>
                </c:pt>
                <c:pt idx="5069">
                  <c:v>43856</c:v>
                </c:pt>
                <c:pt idx="5070">
                  <c:v>43856</c:v>
                </c:pt>
                <c:pt idx="5071">
                  <c:v>43856</c:v>
                </c:pt>
                <c:pt idx="5072">
                  <c:v>43856</c:v>
                </c:pt>
                <c:pt idx="5073">
                  <c:v>43856</c:v>
                </c:pt>
                <c:pt idx="5074">
                  <c:v>43856</c:v>
                </c:pt>
                <c:pt idx="5075">
                  <c:v>43856</c:v>
                </c:pt>
                <c:pt idx="5076">
                  <c:v>43856</c:v>
                </c:pt>
                <c:pt idx="5077">
                  <c:v>43856</c:v>
                </c:pt>
                <c:pt idx="5078">
                  <c:v>43856</c:v>
                </c:pt>
                <c:pt idx="5079">
                  <c:v>43856</c:v>
                </c:pt>
                <c:pt idx="5080">
                  <c:v>43856</c:v>
                </c:pt>
                <c:pt idx="5081">
                  <c:v>43856</c:v>
                </c:pt>
                <c:pt idx="5082">
                  <c:v>43856</c:v>
                </c:pt>
                <c:pt idx="5083">
                  <c:v>43856</c:v>
                </c:pt>
                <c:pt idx="5084">
                  <c:v>43856</c:v>
                </c:pt>
                <c:pt idx="5085">
                  <c:v>43856</c:v>
                </c:pt>
                <c:pt idx="5086">
                  <c:v>43856</c:v>
                </c:pt>
                <c:pt idx="5087">
                  <c:v>43856</c:v>
                </c:pt>
                <c:pt idx="5088">
                  <c:v>43856</c:v>
                </c:pt>
                <c:pt idx="5089">
                  <c:v>43856</c:v>
                </c:pt>
                <c:pt idx="5090">
                  <c:v>43856</c:v>
                </c:pt>
                <c:pt idx="5091">
                  <c:v>43856</c:v>
                </c:pt>
                <c:pt idx="5092">
                  <c:v>43856</c:v>
                </c:pt>
                <c:pt idx="5093">
                  <c:v>43856</c:v>
                </c:pt>
                <c:pt idx="5094">
                  <c:v>43856</c:v>
                </c:pt>
                <c:pt idx="5095">
                  <c:v>43856</c:v>
                </c:pt>
                <c:pt idx="5096">
                  <c:v>43856</c:v>
                </c:pt>
                <c:pt idx="5097">
                  <c:v>43856</c:v>
                </c:pt>
                <c:pt idx="5098">
                  <c:v>43856</c:v>
                </c:pt>
                <c:pt idx="5099">
                  <c:v>43856</c:v>
                </c:pt>
                <c:pt idx="5100">
                  <c:v>43856</c:v>
                </c:pt>
                <c:pt idx="5101">
                  <c:v>43856</c:v>
                </c:pt>
                <c:pt idx="5102">
                  <c:v>43856</c:v>
                </c:pt>
                <c:pt idx="5103">
                  <c:v>43856</c:v>
                </c:pt>
                <c:pt idx="5104">
                  <c:v>43856</c:v>
                </c:pt>
                <c:pt idx="5105">
                  <c:v>43856</c:v>
                </c:pt>
                <c:pt idx="5106">
                  <c:v>43856</c:v>
                </c:pt>
                <c:pt idx="5107">
                  <c:v>43856</c:v>
                </c:pt>
                <c:pt idx="5108">
                  <c:v>43856</c:v>
                </c:pt>
                <c:pt idx="5109">
                  <c:v>43856</c:v>
                </c:pt>
                <c:pt idx="5110">
                  <c:v>43856</c:v>
                </c:pt>
                <c:pt idx="5111">
                  <c:v>43856</c:v>
                </c:pt>
                <c:pt idx="5112">
                  <c:v>43856</c:v>
                </c:pt>
                <c:pt idx="5113">
                  <c:v>43856</c:v>
                </c:pt>
                <c:pt idx="5114">
                  <c:v>43856</c:v>
                </c:pt>
                <c:pt idx="5115">
                  <c:v>43856</c:v>
                </c:pt>
                <c:pt idx="5116">
                  <c:v>43856</c:v>
                </c:pt>
                <c:pt idx="5117">
                  <c:v>43856</c:v>
                </c:pt>
                <c:pt idx="5118">
                  <c:v>43856</c:v>
                </c:pt>
                <c:pt idx="5119">
                  <c:v>43856</c:v>
                </c:pt>
                <c:pt idx="5120">
                  <c:v>43856</c:v>
                </c:pt>
                <c:pt idx="5121">
                  <c:v>43856</c:v>
                </c:pt>
                <c:pt idx="5122">
                  <c:v>43856</c:v>
                </c:pt>
                <c:pt idx="5123">
                  <c:v>43856</c:v>
                </c:pt>
                <c:pt idx="5124">
                  <c:v>43856</c:v>
                </c:pt>
                <c:pt idx="5125">
                  <c:v>43856</c:v>
                </c:pt>
                <c:pt idx="5126">
                  <c:v>43856</c:v>
                </c:pt>
                <c:pt idx="5127">
                  <c:v>43856</c:v>
                </c:pt>
                <c:pt idx="5128">
                  <c:v>43856</c:v>
                </c:pt>
                <c:pt idx="5129">
                  <c:v>43856</c:v>
                </c:pt>
                <c:pt idx="5130">
                  <c:v>43856</c:v>
                </c:pt>
                <c:pt idx="5131">
                  <c:v>43856</c:v>
                </c:pt>
                <c:pt idx="5132">
                  <c:v>43856</c:v>
                </c:pt>
                <c:pt idx="5133">
                  <c:v>43856</c:v>
                </c:pt>
                <c:pt idx="5134">
                  <c:v>43856</c:v>
                </c:pt>
                <c:pt idx="5135">
                  <c:v>43856</c:v>
                </c:pt>
                <c:pt idx="5136">
                  <c:v>43856</c:v>
                </c:pt>
                <c:pt idx="5137">
                  <c:v>43856</c:v>
                </c:pt>
                <c:pt idx="5138">
                  <c:v>43856</c:v>
                </c:pt>
                <c:pt idx="5139">
                  <c:v>43856</c:v>
                </c:pt>
                <c:pt idx="5140">
                  <c:v>43856</c:v>
                </c:pt>
                <c:pt idx="5141">
                  <c:v>43856</c:v>
                </c:pt>
                <c:pt idx="5142">
                  <c:v>43856</c:v>
                </c:pt>
                <c:pt idx="5143">
                  <c:v>43856</c:v>
                </c:pt>
                <c:pt idx="5144">
                  <c:v>43856</c:v>
                </c:pt>
                <c:pt idx="5145">
                  <c:v>43856</c:v>
                </c:pt>
                <c:pt idx="5146">
                  <c:v>43856</c:v>
                </c:pt>
                <c:pt idx="5147">
                  <c:v>43856</c:v>
                </c:pt>
                <c:pt idx="5148">
                  <c:v>43856</c:v>
                </c:pt>
                <c:pt idx="5149">
                  <c:v>43856</c:v>
                </c:pt>
                <c:pt idx="5150">
                  <c:v>43856</c:v>
                </c:pt>
                <c:pt idx="5151">
                  <c:v>43856</c:v>
                </c:pt>
                <c:pt idx="5152">
                  <c:v>43856</c:v>
                </c:pt>
                <c:pt idx="5153">
                  <c:v>43856</c:v>
                </c:pt>
                <c:pt idx="5154">
                  <c:v>43856</c:v>
                </c:pt>
                <c:pt idx="5155">
                  <c:v>43856</c:v>
                </c:pt>
                <c:pt idx="5156">
                  <c:v>43856</c:v>
                </c:pt>
                <c:pt idx="5157">
                  <c:v>43856</c:v>
                </c:pt>
                <c:pt idx="5158">
                  <c:v>43856</c:v>
                </c:pt>
                <c:pt idx="5159">
                  <c:v>43856</c:v>
                </c:pt>
                <c:pt idx="5160">
                  <c:v>43856</c:v>
                </c:pt>
                <c:pt idx="5161">
                  <c:v>43856</c:v>
                </c:pt>
                <c:pt idx="5162">
                  <c:v>43856</c:v>
                </c:pt>
                <c:pt idx="5163">
                  <c:v>43856</c:v>
                </c:pt>
                <c:pt idx="5164">
                  <c:v>43856</c:v>
                </c:pt>
                <c:pt idx="5165">
                  <c:v>43856</c:v>
                </c:pt>
                <c:pt idx="5166">
                  <c:v>43856</c:v>
                </c:pt>
                <c:pt idx="5167">
                  <c:v>43856</c:v>
                </c:pt>
                <c:pt idx="5168">
                  <c:v>43856</c:v>
                </c:pt>
                <c:pt idx="5169">
                  <c:v>43856</c:v>
                </c:pt>
                <c:pt idx="5170">
                  <c:v>43856</c:v>
                </c:pt>
                <c:pt idx="5171">
                  <c:v>43856</c:v>
                </c:pt>
                <c:pt idx="5172">
                  <c:v>43856</c:v>
                </c:pt>
                <c:pt idx="5173">
                  <c:v>43856</c:v>
                </c:pt>
                <c:pt idx="5174">
                  <c:v>43856</c:v>
                </c:pt>
                <c:pt idx="5175">
                  <c:v>43856</c:v>
                </c:pt>
                <c:pt idx="5176">
                  <c:v>43856</c:v>
                </c:pt>
                <c:pt idx="5177">
                  <c:v>43856</c:v>
                </c:pt>
                <c:pt idx="5178">
                  <c:v>43856</c:v>
                </c:pt>
                <c:pt idx="5179">
                  <c:v>43856</c:v>
                </c:pt>
                <c:pt idx="5180">
                  <c:v>43856</c:v>
                </c:pt>
                <c:pt idx="5181">
                  <c:v>43856</c:v>
                </c:pt>
                <c:pt idx="5182">
                  <c:v>43856</c:v>
                </c:pt>
                <c:pt idx="5183">
                  <c:v>43856</c:v>
                </c:pt>
                <c:pt idx="5184">
                  <c:v>43856</c:v>
                </c:pt>
                <c:pt idx="5185">
                  <c:v>43856</c:v>
                </c:pt>
                <c:pt idx="5186">
                  <c:v>43856</c:v>
                </c:pt>
                <c:pt idx="5187">
                  <c:v>43856</c:v>
                </c:pt>
                <c:pt idx="5188">
                  <c:v>43856</c:v>
                </c:pt>
                <c:pt idx="5189">
                  <c:v>43856</c:v>
                </c:pt>
                <c:pt idx="5190">
                  <c:v>43856</c:v>
                </c:pt>
                <c:pt idx="5191">
                  <c:v>43856</c:v>
                </c:pt>
                <c:pt idx="5192">
                  <c:v>43856</c:v>
                </c:pt>
                <c:pt idx="5193">
                  <c:v>43856</c:v>
                </c:pt>
                <c:pt idx="5194">
                  <c:v>43856</c:v>
                </c:pt>
                <c:pt idx="5195">
                  <c:v>43856</c:v>
                </c:pt>
                <c:pt idx="5196">
                  <c:v>43856</c:v>
                </c:pt>
                <c:pt idx="5197">
                  <c:v>43856</c:v>
                </c:pt>
                <c:pt idx="5198">
                  <c:v>43856</c:v>
                </c:pt>
                <c:pt idx="5199">
                  <c:v>43856</c:v>
                </c:pt>
                <c:pt idx="5200">
                  <c:v>43856</c:v>
                </c:pt>
                <c:pt idx="5201">
                  <c:v>43856</c:v>
                </c:pt>
                <c:pt idx="5202">
                  <c:v>43856</c:v>
                </c:pt>
                <c:pt idx="5203">
                  <c:v>43856</c:v>
                </c:pt>
                <c:pt idx="5204">
                  <c:v>43856</c:v>
                </c:pt>
                <c:pt idx="5205">
                  <c:v>43856</c:v>
                </c:pt>
                <c:pt idx="5206">
                  <c:v>43856</c:v>
                </c:pt>
                <c:pt idx="5207">
                  <c:v>43856</c:v>
                </c:pt>
                <c:pt idx="5208">
                  <c:v>43856</c:v>
                </c:pt>
                <c:pt idx="5209">
                  <c:v>43856</c:v>
                </c:pt>
                <c:pt idx="5210">
                  <c:v>43856</c:v>
                </c:pt>
                <c:pt idx="5211">
                  <c:v>43856</c:v>
                </c:pt>
                <c:pt idx="5212">
                  <c:v>43856</c:v>
                </c:pt>
                <c:pt idx="5213">
                  <c:v>43856</c:v>
                </c:pt>
                <c:pt idx="5214">
                  <c:v>43856</c:v>
                </c:pt>
                <c:pt idx="5215">
                  <c:v>43856</c:v>
                </c:pt>
                <c:pt idx="5216">
                  <c:v>43856</c:v>
                </c:pt>
                <c:pt idx="5217">
                  <c:v>43856</c:v>
                </c:pt>
                <c:pt idx="5218">
                  <c:v>43856</c:v>
                </c:pt>
                <c:pt idx="5219">
                  <c:v>43856</c:v>
                </c:pt>
                <c:pt idx="5220">
                  <c:v>43856</c:v>
                </c:pt>
                <c:pt idx="5221">
                  <c:v>43856</c:v>
                </c:pt>
                <c:pt idx="5222">
                  <c:v>43856</c:v>
                </c:pt>
                <c:pt idx="5223">
                  <c:v>43856</c:v>
                </c:pt>
                <c:pt idx="5224">
                  <c:v>43856</c:v>
                </c:pt>
                <c:pt idx="5225">
                  <c:v>43856</c:v>
                </c:pt>
                <c:pt idx="5226">
                  <c:v>43856</c:v>
                </c:pt>
                <c:pt idx="5227">
                  <c:v>43856</c:v>
                </c:pt>
                <c:pt idx="5228">
                  <c:v>43856</c:v>
                </c:pt>
                <c:pt idx="5229">
                  <c:v>43856</c:v>
                </c:pt>
                <c:pt idx="5230">
                  <c:v>43856</c:v>
                </c:pt>
                <c:pt idx="5231">
                  <c:v>43856</c:v>
                </c:pt>
                <c:pt idx="5232">
                  <c:v>43856</c:v>
                </c:pt>
                <c:pt idx="5233">
                  <c:v>43856</c:v>
                </c:pt>
                <c:pt idx="5234">
                  <c:v>43856</c:v>
                </c:pt>
                <c:pt idx="5235">
                  <c:v>43856</c:v>
                </c:pt>
                <c:pt idx="5236">
                  <c:v>43856</c:v>
                </c:pt>
                <c:pt idx="5237">
                  <c:v>43856</c:v>
                </c:pt>
                <c:pt idx="5238">
                  <c:v>43856</c:v>
                </c:pt>
                <c:pt idx="5239">
                  <c:v>43856</c:v>
                </c:pt>
                <c:pt idx="5240">
                  <c:v>43856</c:v>
                </c:pt>
                <c:pt idx="5241">
                  <c:v>43856</c:v>
                </c:pt>
                <c:pt idx="5242">
                  <c:v>43856</c:v>
                </c:pt>
                <c:pt idx="5243">
                  <c:v>43856</c:v>
                </c:pt>
                <c:pt idx="5244">
                  <c:v>43856</c:v>
                </c:pt>
                <c:pt idx="5245">
                  <c:v>43856</c:v>
                </c:pt>
                <c:pt idx="5246">
                  <c:v>43856</c:v>
                </c:pt>
                <c:pt idx="5247">
                  <c:v>43856</c:v>
                </c:pt>
                <c:pt idx="5248">
                  <c:v>43856</c:v>
                </c:pt>
                <c:pt idx="5249">
                  <c:v>43856</c:v>
                </c:pt>
                <c:pt idx="5250">
                  <c:v>43856</c:v>
                </c:pt>
                <c:pt idx="5251">
                  <c:v>43856</c:v>
                </c:pt>
                <c:pt idx="5252">
                  <c:v>43856</c:v>
                </c:pt>
                <c:pt idx="5253">
                  <c:v>43856</c:v>
                </c:pt>
                <c:pt idx="5254">
                  <c:v>43856</c:v>
                </c:pt>
                <c:pt idx="5255">
                  <c:v>43856</c:v>
                </c:pt>
                <c:pt idx="5256">
                  <c:v>43856</c:v>
                </c:pt>
                <c:pt idx="5257">
                  <c:v>43856</c:v>
                </c:pt>
                <c:pt idx="5258">
                  <c:v>43856</c:v>
                </c:pt>
                <c:pt idx="5259">
                  <c:v>43856</c:v>
                </c:pt>
                <c:pt idx="5260">
                  <c:v>43856</c:v>
                </c:pt>
                <c:pt idx="5261">
                  <c:v>43856</c:v>
                </c:pt>
                <c:pt idx="5262">
                  <c:v>43856</c:v>
                </c:pt>
                <c:pt idx="5263">
                  <c:v>43856</c:v>
                </c:pt>
                <c:pt idx="5264">
                  <c:v>43856</c:v>
                </c:pt>
                <c:pt idx="5265">
                  <c:v>43856</c:v>
                </c:pt>
                <c:pt idx="5266">
                  <c:v>43856</c:v>
                </c:pt>
                <c:pt idx="5267">
                  <c:v>43856</c:v>
                </c:pt>
                <c:pt idx="5268">
                  <c:v>43856</c:v>
                </c:pt>
                <c:pt idx="5269">
                  <c:v>43856</c:v>
                </c:pt>
                <c:pt idx="5270">
                  <c:v>43856</c:v>
                </c:pt>
                <c:pt idx="5271">
                  <c:v>43856</c:v>
                </c:pt>
                <c:pt idx="5272">
                  <c:v>43856</c:v>
                </c:pt>
                <c:pt idx="5273">
                  <c:v>43856</c:v>
                </c:pt>
                <c:pt idx="5274">
                  <c:v>43856</c:v>
                </c:pt>
                <c:pt idx="5275">
                  <c:v>43856</c:v>
                </c:pt>
                <c:pt idx="5276">
                  <c:v>43856</c:v>
                </c:pt>
                <c:pt idx="5277">
                  <c:v>43856</c:v>
                </c:pt>
                <c:pt idx="5278">
                  <c:v>43856</c:v>
                </c:pt>
                <c:pt idx="5279">
                  <c:v>43856</c:v>
                </c:pt>
                <c:pt idx="5280">
                  <c:v>43856</c:v>
                </c:pt>
                <c:pt idx="5281">
                  <c:v>43856</c:v>
                </c:pt>
                <c:pt idx="5282">
                  <c:v>43856</c:v>
                </c:pt>
                <c:pt idx="5283">
                  <c:v>43856</c:v>
                </c:pt>
                <c:pt idx="5284">
                  <c:v>43856</c:v>
                </c:pt>
                <c:pt idx="5285">
                  <c:v>43856</c:v>
                </c:pt>
                <c:pt idx="5286">
                  <c:v>43856</c:v>
                </c:pt>
                <c:pt idx="5287">
                  <c:v>43856</c:v>
                </c:pt>
                <c:pt idx="5288">
                  <c:v>43856</c:v>
                </c:pt>
                <c:pt idx="5289">
                  <c:v>43856</c:v>
                </c:pt>
                <c:pt idx="5290">
                  <c:v>43856</c:v>
                </c:pt>
                <c:pt idx="5291">
                  <c:v>43856</c:v>
                </c:pt>
                <c:pt idx="5292">
                  <c:v>43856</c:v>
                </c:pt>
                <c:pt idx="5293">
                  <c:v>43856</c:v>
                </c:pt>
                <c:pt idx="5294">
                  <c:v>43856</c:v>
                </c:pt>
                <c:pt idx="5295">
                  <c:v>43856</c:v>
                </c:pt>
                <c:pt idx="5296">
                  <c:v>43856</c:v>
                </c:pt>
                <c:pt idx="5297">
                  <c:v>43856</c:v>
                </c:pt>
                <c:pt idx="5298">
                  <c:v>43856</c:v>
                </c:pt>
                <c:pt idx="5299">
                  <c:v>43856</c:v>
                </c:pt>
                <c:pt idx="5300">
                  <c:v>43856</c:v>
                </c:pt>
                <c:pt idx="5301">
                  <c:v>43856</c:v>
                </c:pt>
                <c:pt idx="5302">
                  <c:v>43856</c:v>
                </c:pt>
                <c:pt idx="5303">
                  <c:v>43856</c:v>
                </c:pt>
                <c:pt idx="5304">
                  <c:v>43856</c:v>
                </c:pt>
                <c:pt idx="5305">
                  <c:v>43856</c:v>
                </c:pt>
                <c:pt idx="5306">
                  <c:v>43856</c:v>
                </c:pt>
                <c:pt idx="5307">
                  <c:v>43856</c:v>
                </c:pt>
                <c:pt idx="5308">
                  <c:v>43856</c:v>
                </c:pt>
                <c:pt idx="5309">
                  <c:v>43856</c:v>
                </c:pt>
                <c:pt idx="5310">
                  <c:v>43856</c:v>
                </c:pt>
                <c:pt idx="5311">
                  <c:v>43856</c:v>
                </c:pt>
                <c:pt idx="5312">
                  <c:v>43856</c:v>
                </c:pt>
                <c:pt idx="5313">
                  <c:v>43856</c:v>
                </c:pt>
                <c:pt idx="5314">
                  <c:v>43856</c:v>
                </c:pt>
                <c:pt idx="5315">
                  <c:v>43856</c:v>
                </c:pt>
                <c:pt idx="5316">
                  <c:v>43856</c:v>
                </c:pt>
                <c:pt idx="5317">
                  <c:v>43856</c:v>
                </c:pt>
                <c:pt idx="5318">
                  <c:v>43856</c:v>
                </c:pt>
                <c:pt idx="5319">
                  <c:v>43856</c:v>
                </c:pt>
                <c:pt idx="5320">
                  <c:v>43856</c:v>
                </c:pt>
                <c:pt idx="5321">
                  <c:v>43856</c:v>
                </c:pt>
                <c:pt idx="5322">
                  <c:v>43856</c:v>
                </c:pt>
                <c:pt idx="5323">
                  <c:v>43856</c:v>
                </c:pt>
                <c:pt idx="5324">
                  <c:v>43856</c:v>
                </c:pt>
                <c:pt idx="5325">
                  <c:v>43856</c:v>
                </c:pt>
                <c:pt idx="5326">
                  <c:v>43856</c:v>
                </c:pt>
                <c:pt idx="5327">
                  <c:v>43856</c:v>
                </c:pt>
                <c:pt idx="5328">
                  <c:v>43856</c:v>
                </c:pt>
                <c:pt idx="5329">
                  <c:v>43856</c:v>
                </c:pt>
                <c:pt idx="5330">
                  <c:v>43856</c:v>
                </c:pt>
                <c:pt idx="5331">
                  <c:v>43856</c:v>
                </c:pt>
                <c:pt idx="5332">
                  <c:v>43856</c:v>
                </c:pt>
                <c:pt idx="5333">
                  <c:v>43856</c:v>
                </c:pt>
                <c:pt idx="5334">
                  <c:v>43856</c:v>
                </c:pt>
                <c:pt idx="5335">
                  <c:v>43856</c:v>
                </c:pt>
                <c:pt idx="5336">
                  <c:v>43856</c:v>
                </c:pt>
                <c:pt idx="5337">
                  <c:v>43856</c:v>
                </c:pt>
                <c:pt idx="5338">
                  <c:v>43856</c:v>
                </c:pt>
                <c:pt idx="5339">
                  <c:v>43856</c:v>
                </c:pt>
                <c:pt idx="5340">
                  <c:v>43856</c:v>
                </c:pt>
                <c:pt idx="5341">
                  <c:v>43856</c:v>
                </c:pt>
                <c:pt idx="5342">
                  <c:v>43856</c:v>
                </c:pt>
                <c:pt idx="5343">
                  <c:v>43856</c:v>
                </c:pt>
                <c:pt idx="5344">
                  <c:v>43856</c:v>
                </c:pt>
                <c:pt idx="5345">
                  <c:v>43856</c:v>
                </c:pt>
                <c:pt idx="5346">
                  <c:v>43856</c:v>
                </c:pt>
                <c:pt idx="5347">
                  <c:v>43856</c:v>
                </c:pt>
                <c:pt idx="5348">
                  <c:v>43856</c:v>
                </c:pt>
                <c:pt idx="5349">
                  <c:v>43856</c:v>
                </c:pt>
                <c:pt idx="5350">
                  <c:v>43856</c:v>
                </c:pt>
                <c:pt idx="5351">
                  <c:v>43856</c:v>
                </c:pt>
                <c:pt idx="5352">
                  <c:v>43856</c:v>
                </c:pt>
                <c:pt idx="5353">
                  <c:v>43856</c:v>
                </c:pt>
                <c:pt idx="5354">
                  <c:v>43856</c:v>
                </c:pt>
                <c:pt idx="5355">
                  <c:v>43856</c:v>
                </c:pt>
                <c:pt idx="5356">
                  <c:v>43856</c:v>
                </c:pt>
                <c:pt idx="5357">
                  <c:v>43856</c:v>
                </c:pt>
                <c:pt idx="5358">
                  <c:v>43856</c:v>
                </c:pt>
                <c:pt idx="5359">
                  <c:v>43856</c:v>
                </c:pt>
                <c:pt idx="5360">
                  <c:v>43856</c:v>
                </c:pt>
                <c:pt idx="5361">
                  <c:v>43856</c:v>
                </c:pt>
                <c:pt idx="5362">
                  <c:v>43856</c:v>
                </c:pt>
                <c:pt idx="5363">
                  <c:v>43856</c:v>
                </c:pt>
                <c:pt idx="5364">
                  <c:v>43856</c:v>
                </c:pt>
                <c:pt idx="5365">
                  <c:v>43856</c:v>
                </c:pt>
                <c:pt idx="5366">
                  <c:v>43856</c:v>
                </c:pt>
                <c:pt idx="5367">
                  <c:v>43856</c:v>
                </c:pt>
                <c:pt idx="5368">
                  <c:v>43856</c:v>
                </c:pt>
                <c:pt idx="5369">
                  <c:v>43856</c:v>
                </c:pt>
                <c:pt idx="5370">
                  <c:v>43856</c:v>
                </c:pt>
                <c:pt idx="5371">
                  <c:v>43856</c:v>
                </c:pt>
                <c:pt idx="5372">
                  <c:v>43856</c:v>
                </c:pt>
                <c:pt idx="5373">
                  <c:v>43856</c:v>
                </c:pt>
                <c:pt idx="5374">
                  <c:v>43856</c:v>
                </c:pt>
                <c:pt idx="5375">
                  <c:v>43856</c:v>
                </c:pt>
                <c:pt idx="5376">
                  <c:v>43856</c:v>
                </c:pt>
                <c:pt idx="5377">
                  <c:v>43856</c:v>
                </c:pt>
                <c:pt idx="5378">
                  <c:v>43856</c:v>
                </c:pt>
                <c:pt idx="5379">
                  <c:v>43856</c:v>
                </c:pt>
                <c:pt idx="5380">
                  <c:v>43856</c:v>
                </c:pt>
                <c:pt idx="5381">
                  <c:v>43856</c:v>
                </c:pt>
                <c:pt idx="5382">
                  <c:v>43856</c:v>
                </c:pt>
                <c:pt idx="5383">
                  <c:v>43856</c:v>
                </c:pt>
                <c:pt idx="5384">
                  <c:v>43856</c:v>
                </c:pt>
                <c:pt idx="5385">
                  <c:v>43856</c:v>
                </c:pt>
                <c:pt idx="5386">
                  <c:v>43856</c:v>
                </c:pt>
                <c:pt idx="5387">
                  <c:v>43856</c:v>
                </c:pt>
                <c:pt idx="5388">
                  <c:v>43856</c:v>
                </c:pt>
                <c:pt idx="5389">
                  <c:v>43856</c:v>
                </c:pt>
                <c:pt idx="5390">
                  <c:v>43856</c:v>
                </c:pt>
                <c:pt idx="5391">
                  <c:v>43856</c:v>
                </c:pt>
                <c:pt idx="5392">
                  <c:v>43856</c:v>
                </c:pt>
                <c:pt idx="5393">
                  <c:v>43856</c:v>
                </c:pt>
                <c:pt idx="5394">
                  <c:v>43856</c:v>
                </c:pt>
                <c:pt idx="5395">
                  <c:v>43856</c:v>
                </c:pt>
                <c:pt idx="5396">
                  <c:v>43856</c:v>
                </c:pt>
                <c:pt idx="5397">
                  <c:v>43856</c:v>
                </c:pt>
                <c:pt idx="5398">
                  <c:v>43856</c:v>
                </c:pt>
                <c:pt idx="5399">
                  <c:v>43856</c:v>
                </c:pt>
                <c:pt idx="5400">
                  <c:v>43856</c:v>
                </c:pt>
                <c:pt idx="5401">
                  <c:v>43856</c:v>
                </c:pt>
                <c:pt idx="5402">
                  <c:v>43856</c:v>
                </c:pt>
                <c:pt idx="5403">
                  <c:v>43856</c:v>
                </c:pt>
                <c:pt idx="5404">
                  <c:v>43856</c:v>
                </c:pt>
                <c:pt idx="5405">
                  <c:v>43856</c:v>
                </c:pt>
                <c:pt idx="5406">
                  <c:v>43856</c:v>
                </c:pt>
                <c:pt idx="5407">
                  <c:v>43856</c:v>
                </c:pt>
                <c:pt idx="5408">
                  <c:v>43856</c:v>
                </c:pt>
                <c:pt idx="5409">
                  <c:v>43856</c:v>
                </c:pt>
                <c:pt idx="5410">
                  <c:v>43856</c:v>
                </c:pt>
                <c:pt idx="5411">
                  <c:v>43856</c:v>
                </c:pt>
                <c:pt idx="5412">
                  <c:v>43856</c:v>
                </c:pt>
                <c:pt idx="5413">
                  <c:v>43856</c:v>
                </c:pt>
                <c:pt idx="5414">
                  <c:v>43856</c:v>
                </c:pt>
                <c:pt idx="5415">
                  <c:v>43856</c:v>
                </c:pt>
                <c:pt idx="5416">
                  <c:v>43856</c:v>
                </c:pt>
                <c:pt idx="5417">
                  <c:v>43856</c:v>
                </c:pt>
                <c:pt idx="5418">
                  <c:v>43856</c:v>
                </c:pt>
                <c:pt idx="5419">
                  <c:v>43856</c:v>
                </c:pt>
                <c:pt idx="5420">
                  <c:v>43856</c:v>
                </c:pt>
                <c:pt idx="5421">
                  <c:v>43856</c:v>
                </c:pt>
                <c:pt idx="5422">
                  <c:v>43856</c:v>
                </c:pt>
                <c:pt idx="5423">
                  <c:v>43856</c:v>
                </c:pt>
                <c:pt idx="5424">
                  <c:v>43856</c:v>
                </c:pt>
                <c:pt idx="5425">
                  <c:v>43856</c:v>
                </c:pt>
                <c:pt idx="5426">
                  <c:v>43856</c:v>
                </c:pt>
                <c:pt idx="5427">
                  <c:v>43856</c:v>
                </c:pt>
                <c:pt idx="5428">
                  <c:v>43856</c:v>
                </c:pt>
                <c:pt idx="5429">
                  <c:v>43856</c:v>
                </c:pt>
                <c:pt idx="5430">
                  <c:v>43856</c:v>
                </c:pt>
                <c:pt idx="5431">
                  <c:v>43856</c:v>
                </c:pt>
                <c:pt idx="5432">
                  <c:v>43856</c:v>
                </c:pt>
                <c:pt idx="5433">
                  <c:v>43856</c:v>
                </c:pt>
                <c:pt idx="5434">
                  <c:v>43856</c:v>
                </c:pt>
                <c:pt idx="5435">
                  <c:v>43856</c:v>
                </c:pt>
                <c:pt idx="5436">
                  <c:v>43856</c:v>
                </c:pt>
                <c:pt idx="5437">
                  <c:v>43856</c:v>
                </c:pt>
                <c:pt idx="5438">
                  <c:v>43856</c:v>
                </c:pt>
                <c:pt idx="5439">
                  <c:v>43856</c:v>
                </c:pt>
                <c:pt idx="5440">
                  <c:v>43856</c:v>
                </c:pt>
                <c:pt idx="5441">
                  <c:v>43856</c:v>
                </c:pt>
                <c:pt idx="5442">
                  <c:v>43856</c:v>
                </c:pt>
                <c:pt idx="5443">
                  <c:v>43856</c:v>
                </c:pt>
                <c:pt idx="5444">
                  <c:v>43856</c:v>
                </c:pt>
                <c:pt idx="5445">
                  <c:v>43856</c:v>
                </c:pt>
                <c:pt idx="5446">
                  <c:v>43856</c:v>
                </c:pt>
                <c:pt idx="5447">
                  <c:v>43856</c:v>
                </c:pt>
                <c:pt idx="5448">
                  <c:v>43856</c:v>
                </c:pt>
                <c:pt idx="5449">
                  <c:v>43856</c:v>
                </c:pt>
                <c:pt idx="5450">
                  <c:v>43856</c:v>
                </c:pt>
                <c:pt idx="5451">
                  <c:v>43856</c:v>
                </c:pt>
                <c:pt idx="5452">
                  <c:v>43856</c:v>
                </c:pt>
                <c:pt idx="5453">
                  <c:v>43856</c:v>
                </c:pt>
                <c:pt idx="5454">
                  <c:v>43856</c:v>
                </c:pt>
                <c:pt idx="5455">
                  <c:v>43856</c:v>
                </c:pt>
                <c:pt idx="5456">
                  <c:v>43856</c:v>
                </c:pt>
                <c:pt idx="5457">
                  <c:v>43856</c:v>
                </c:pt>
                <c:pt idx="5458">
                  <c:v>43856</c:v>
                </c:pt>
                <c:pt idx="5459">
                  <c:v>43856</c:v>
                </c:pt>
                <c:pt idx="5460">
                  <c:v>43856</c:v>
                </c:pt>
                <c:pt idx="5461">
                  <c:v>43856</c:v>
                </c:pt>
                <c:pt idx="5462">
                  <c:v>43856</c:v>
                </c:pt>
                <c:pt idx="5463">
                  <c:v>43856</c:v>
                </c:pt>
                <c:pt idx="5464">
                  <c:v>43856</c:v>
                </c:pt>
                <c:pt idx="5465">
                  <c:v>43856</c:v>
                </c:pt>
                <c:pt idx="5466">
                  <c:v>43856</c:v>
                </c:pt>
                <c:pt idx="5467">
                  <c:v>43856</c:v>
                </c:pt>
                <c:pt idx="5468">
                  <c:v>43856</c:v>
                </c:pt>
                <c:pt idx="5469">
                  <c:v>43856</c:v>
                </c:pt>
                <c:pt idx="5470">
                  <c:v>43856</c:v>
                </c:pt>
                <c:pt idx="5471">
                  <c:v>43856</c:v>
                </c:pt>
                <c:pt idx="5472">
                  <c:v>43856</c:v>
                </c:pt>
                <c:pt idx="5473">
                  <c:v>43856</c:v>
                </c:pt>
                <c:pt idx="5474">
                  <c:v>43856</c:v>
                </c:pt>
                <c:pt idx="5475">
                  <c:v>43856</c:v>
                </c:pt>
                <c:pt idx="5476">
                  <c:v>43856</c:v>
                </c:pt>
                <c:pt idx="5477">
                  <c:v>43856</c:v>
                </c:pt>
                <c:pt idx="5478">
                  <c:v>43856</c:v>
                </c:pt>
                <c:pt idx="5479">
                  <c:v>43856</c:v>
                </c:pt>
                <c:pt idx="5480">
                  <c:v>43856</c:v>
                </c:pt>
                <c:pt idx="5481">
                  <c:v>43856</c:v>
                </c:pt>
                <c:pt idx="5482">
                  <c:v>43856</c:v>
                </c:pt>
                <c:pt idx="5483">
                  <c:v>43856</c:v>
                </c:pt>
                <c:pt idx="5484">
                  <c:v>43856</c:v>
                </c:pt>
                <c:pt idx="5485">
                  <c:v>43856</c:v>
                </c:pt>
                <c:pt idx="5486">
                  <c:v>43856</c:v>
                </c:pt>
                <c:pt idx="5487">
                  <c:v>43856</c:v>
                </c:pt>
                <c:pt idx="5488">
                  <c:v>43856</c:v>
                </c:pt>
                <c:pt idx="5489">
                  <c:v>43856</c:v>
                </c:pt>
                <c:pt idx="5490">
                  <c:v>43856</c:v>
                </c:pt>
                <c:pt idx="5491">
                  <c:v>43856</c:v>
                </c:pt>
                <c:pt idx="5492">
                  <c:v>43856</c:v>
                </c:pt>
                <c:pt idx="5493">
                  <c:v>43856</c:v>
                </c:pt>
                <c:pt idx="5494">
                  <c:v>43856</c:v>
                </c:pt>
                <c:pt idx="5495">
                  <c:v>43856</c:v>
                </c:pt>
                <c:pt idx="5496">
                  <c:v>43856</c:v>
                </c:pt>
                <c:pt idx="5497">
                  <c:v>43856</c:v>
                </c:pt>
                <c:pt idx="5498">
                  <c:v>43856</c:v>
                </c:pt>
                <c:pt idx="5499">
                  <c:v>43856</c:v>
                </c:pt>
                <c:pt idx="5500">
                  <c:v>43856</c:v>
                </c:pt>
                <c:pt idx="5501">
                  <c:v>43856</c:v>
                </c:pt>
                <c:pt idx="5502">
                  <c:v>43856</c:v>
                </c:pt>
                <c:pt idx="5503">
                  <c:v>43856</c:v>
                </c:pt>
                <c:pt idx="5504">
                  <c:v>43856</c:v>
                </c:pt>
                <c:pt idx="5505">
                  <c:v>43856</c:v>
                </c:pt>
                <c:pt idx="5506">
                  <c:v>43856</c:v>
                </c:pt>
                <c:pt idx="5507">
                  <c:v>43856</c:v>
                </c:pt>
                <c:pt idx="5508">
                  <c:v>43856</c:v>
                </c:pt>
                <c:pt idx="5509">
                  <c:v>43856</c:v>
                </c:pt>
                <c:pt idx="5510">
                  <c:v>43856</c:v>
                </c:pt>
                <c:pt idx="5511">
                  <c:v>43856</c:v>
                </c:pt>
                <c:pt idx="5512">
                  <c:v>43856</c:v>
                </c:pt>
                <c:pt idx="5513">
                  <c:v>43856</c:v>
                </c:pt>
                <c:pt idx="5514">
                  <c:v>43856</c:v>
                </c:pt>
                <c:pt idx="5515">
                  <c:v>43856</c:v>
                </c:pt>
                <c:pt idx="5516">
                  <c:v>43856</c:v>
                </c:pt>
                <c:pt idx="5517">
                  <c:v>43856</c:v>
                </c:pt>
                <c:pt idx="5518">
                  <c:v>43856</c:v>
                </c:pt>
                <c:pt idx="5519">
                  <c:v>43856</c:v>
                </c:pt>
                <c:pt idx="5520">
                  <c:v>43856</c:v>
                </c:pt>
                <c:pt idx="5521">
                  <c:v>43856</c:v>
                </c:pt>
                <c:pt idx="5522">
                  <c:v>43856</c:v>
                </c:pt>
                <c:pt idx="5523">
                  <c:v>43856</c:v>
                </c:pt>
                <c:pt idx="5524">
                  <c:v>43856</c:v>
                </c:pt>
                <c:pt idx="5525">
                  <c:v>43856</c:v>
                </c:pt>
                <c:pt idx="5526">
                  <c:v>43856</c:v>
                </c:pt>
                <c:pt idx="5527">
                  <c:v>43856</c:v>
                </c:pt>
                <c:pt idx="5528">
                  <c:v>43856</c:v>
                </c:pt>
                <c:pt idx="5529">
                  <c:v>43856</c:v>
                </c:pt>
                <c:pt idx="5530">
                  <c:v>43856</c:v>
                </c:pt>
                <c:pt idx="5531">
                  <c:v>43856</c:v>
                </c:pt>
                <c:pt idx="5532">
                  <c:v>43856</c:v>
                </c:pt>
                <c:pt idx="5533">
                  <c:v>43856</c:v>
                </c:pt>
                <c:pt idx="5534">
                  <c:v>43856</c:v>
                </c:pt>
                <c:pt idx="5535">
                  <c:v>43856</c:v>
                </c:pt>
                <c:pt idx="5536">
                  <c:v>43856</c:v>
                </c:pt>
                <c:pt idx="5537">
                  <c:v>43856</c:v>
                </c:pt>
                <c:pt idx="5538">
                  <c:v>43856</c:v>
                </c:pt>
                <c:pt idx="5539">
                  <c:v>43856</c:v>
                </c:pt>
                <c:pt idx="5540">
                  <c:v>43856</c:v>
                </c:pt>
                <c:pt idx="5541">
                  <c:v>43856</c:v>
                </c:pt>
                <c:pt idx="5542">
                  <c:v>43856</c:v>
                </c:pt>
                <c:pt idx="5543">
                  <c:v>43856</c:v>
                </c:pt>
                <c:pt idx="5544">
                  <c:v>43856</c:v>
                </c:pt>
                <c:pt idx="5545">
                  <c:v>43856</c:v>
                </c:pt>
                <c:pt idx="5546">
                  <c:v>43856</c:v>
                </c:pt>
                <c:pt idx="5547">
                  <c:v>43856</c:v>
                </c:pt>
                <c:pt idx="5548">
                  <c:v>43856</c:v>
                </c:pt>
                <c:pt idx="5549">
                  <c:v>43856</c:v>
                </c:pt>
                <c:pt idx="5550">
                  <c:v>43856</c:v>
                </c:pt>
                <c:pt idx="5551">
                  <c:v>43856</c:v>
                </c:pt>
                <c:pt idx="5552">
                  <c:v>43856</c:v>
                </c:pt>
                <c:pt idx="5553">
                  <c:v>43856</c:v>
                </c:pt>
                <c:pt idx="5554">
                  <c:v>43856</c:v>
                </c:pt>
                <c:pt idx="5555">
                  <c:v>43856</c:v>
                </c:pt>
                <c:pt idx="5556">
                  <c:v>43856</c:v>
                </c:pt>
                <c:pt idx="5557">
                  <c:v>43856</c:v>
                </c:pt>
                <c:pt idx="5558">
                  <c:v>43856</c:v>
                </c:pt>
                <c:pt idx="5559">
                  <c:v>43856</c:v>
                </c:pt>
                <c:pt idx="5560">
                  <c:v>43856</c:v>
                </c:pt>
                <c:pt idx="5561">
                  <c:v>43856</c:v>
                </c:pt>
                <c:pt idx="5562">
                  <c:v>43856</c:v>
                </c:pt>
                <c:pt idx="5563">
                  <c:v>43856</c:v>
                </c:pt>
                <c:pt idx="5564">
                  <c:v>43856</c:v>
                </c:pt>
                <c:pt idx="5565">
                  <c:v>43856</c:v>
                </c:pt>
                <c:pt idx="5566">
                  <c:v>43856</c:v>
                </c:pt>
                <c:pt idx="5567">
                  <c:v>43856</c:v>
                </c:pt>
                <c:pt idx="5568">
                  <c:v>43856</c:v>
                </c:pt>
                <c:pt idx="5569">
                  <c:v>43856</c:v>
                </c:pt>
                <c:pt idx="5570">
                  <c:v>43856</c:v>
                </c:pt>
                <c:pt idx="5571">
                  <c:v>43856</c:v>
                </c:pt>
                <c:pt idx="5572">
                  <c:v>43856</c:v>
                </c:pt>
                <c:pt idx="5573">
                  <c:v>43856</c:v>
                </c:pt>
                <c:pt idx="5574">
                  <c:v>43856</c:v>
                </c:pt>
                <c:pt idx="5575">
                  <c:v>43856</c:v>
                </c:pt>
                <c:pt idx="5576">
                  <c:v>43856</c:v>
                </c:pt>
                <c:pt idx="5577">
                  <c:v>43856</c:v>
                </c:pt>
                <c:pt idx="5578">
                  <c:v>43856</c:v>
                </c:pt>
                <c:pt idx="5579">
                  <c:v>43856</c:v>
                </c:pt>
                <c:pt idx="5580">
                  <c:v>43856</c:v>
                </c:pt>
                <c:pt idx="5581">
                  <c:v>43856</c:v>
                </c:pt>
                <c:pt idx="5582">
                  <c:v>43856</c:v>
                </c:pt>
                <c:pt idx="5583">
                  <c:v>43856</c:v>
                </c:pt>
                <c:pt idx="5584">
                  <c:v>43856</c:v>
                </c:pt>
                <c:pt idx="5585">
                  <c:v>43856</c:v>
                </c:pt>
                <c:pt idx="5586">
                  <c:v>43856</c:v>
                </c:pt>
                <c:pt idx="5587">
                  <c:v>43856</c:v>
                </c:pt>
                <c:pt idx="5588">
                  <c:v>43856</c:v>
                </c:pt>
                <c:pt idx="5589">
                  <c:v>43856</c:v>
                </c:pt>
                <c:pt idx="5590">
                  <c:v>43856</c:v>
                </c:pt>
                <c:pt idx="5591">
                  <c:v>43856</c:v>
                </c:pt>
                <c:pt idx="5592">
                  <c:v>43856</c:v>
                </c:pt>
                <c:pt idx="5593">
                  <c:v>43856</c:v>
                </c:pt>
                <c:pt idx="5594">
                  <c:v>43856</c:v>
                </c:pt>
                <c:pt idx="5595">
                  <c:v>43856</c:v>
                </c:pt>
                <c:pt idx="5596">
                  <c:v>43856</c:v>
                </c:pt>
                <c:pt idx="5597">
                  <c:v>43856</c:v>
                </c:pt>
                <c:pt idx="5598">
                  <c:v>43856</c:v>
                </c:pt>
                <c:pt idx="5599">
                  <c:v>43856</c:v>
                </c:pt>
                <c:pt idx="5600">
                  <c:v>43856</c:v>
                </c:pt>
                <c:pt idx="5601">
                  <c:v>43856</c:v>
                </c:pt>
                <c:pt idx="5602">
                  <c:v>43856</c:v>
                </c:pt>
                <c:pt idx="5603">
                  <c:v>43856</c:v>
                </c:pt>
                <c:pt idx="5604">
                  <c:v>43856</c:v>
                </c:pt>
                <c:pt idx="5605">
                  <c:v>43856</c:v>
                </c:pt>
                <c:pt idx="5606">
                  <c:v>43856</c:v>
                </c:pt>
                <c:pt idx="5607">
                  <c:v>43856</c:v>
                </c:pt>
                <c:pt idx="5608">
                  <c:v>43856</c:v>
                </c:pt>
                <c:pt idx="5609">
                  <c:v>43856</c:v>
                </c:pt>
                <c:pt idx="5610">
                  <c:v>43856</c:v>
                </c:pt>
                <c:pt idx="5611">
                  <c:v>43856</c:v>
                </c:pt>
                <c:pt idx="5612">
                  <c:v>43856</c:v>
                </c:pt>
                <c:pt idx="5613">
                  <c:v>43856</c:v>
                </c:pt>
                <c:pt idx="5614">
                  <c:v>43856</c:v>
                </c:pt>
                <c:pt idx="5615">
                  <c:v>43856</c:v>
                </c:pt>
                <c:pt idx="5616">
                  <c:v>43856</c:v>
                </c:pt>
                <c:pt idx="5617">
                  <c:v>43856</c:v>
                </c:pt>
                <c:pt idx="5618">
                  <c:v>43856</c:v>
                </c:pt>
                <c:pt idx="5619">
                  <c:v>43856</c:v>
                </c:pt>
                <c:pt idx="5620">
                  <c:v>43856</c:v>
                </c:pt>
                <c:pt idx="5621">
                  <c:v>43856</c:v>
                </c:pt>
                <c:pt idx="5622">
                  <c:v>43856</c:v>
                </c:pt>
                <c:pt idx="5623">
                  <c:v>43856</c:v>
                </c:pt>
                <c:pt idx="5624">
                  <c:v>43856</c:v>
                </c:pt>
                <c:pt idx="5625">
                  <c:v>43856</c:v>
                </c:pt>
                <c:pt idx="5626">
                  <c:v>43856</c:v>
                </c:pt>
                <c:pt idx="5627">
                  <c:v>43856</c:v>
                </c:pt>
                <c:pt idx="5628">
                  <c:v>43856</c:v>
                </c:pt>
                <c:pt idx="5629">
                  <c:v>43856</c:v>
                </c:pt>
                <c:pt idx="5630">
                  <c:v>43856</c:v>
                </c:pt>
                <c:pt idx="5631">
                  <c:v>43856</c:v>
                </c:pt>
                <c:pt idx="5632">
                  <c:v>43856</c:v>
                </c:pt>
                <c:pt idx="5633">
                  <c:v>43856</c:v>
                </c:pt>
                <c:pt idx="5634">
                  <c:v>43856</c:v>
                </c:pt>
                <c:pt idx="5635">
                  <c:v>43856</c:v>
                </c:pt>
                <c:pt idx="5636">
                  <c:v>43856</c:v>
                </c:pt>
                <c:pt idx="5637">
                  <c:v>43856</c:v>
                </c:pt>
                <c:pt idx="5638">
                  <c:v>43856</c:v>
                </c:pt>
                <c:pt idx="5639">
                  <c:v>43856</c:v>
                </c:pt>
                <c:pt idx="5640">
                  <c:v>43856</c:v>
                </c:pt>
                <c:pt idx="5641">
                  <c:v>43856</c:v>
                </c:pt>
                <c:pt idx="5642">
                  <c:v>43856</c:v>
                </c:pt>
                <c:pt idx="5643">
                  <c:v>43856</c:v>
                </c:pt>
                <c:pt idx="5644">
                  <c:v>43856</c:v>
                </c:pt>
                <c:pt idx="5645">
                  <c:v>43856</c:v>
                </c:pt>
                <c:pt idx="5646">
                  <c:v>43856</c:v>
                </c:pt>
                <c:pt idx="5647">
                  <c:v>43856</c:v>
                </c:pt>
                <c:pt idx="5648">
                  <c:v>43856</c:v>
                </c:pt>
                <c:pt idx="5649">
                  <c:v>43856</c:v>
                </c:pt>
                <c:pt idx="5650">
                  <c:v>43856</c:v>
                </c:pt>
                <c:pt idx="5651">
                  <c:v>43856</c:v>
                </c:pt>
                <c:pt idx="5652">
                  <c:v>43856</c:v>
                </c:pt>
                <c:pt idx="5653">
                  <c:v>43856</c:v>
                </c:pt>
                <c:pt idx="5654">
                  <c:v>43856</c:v>
                </c:pt>
                <c:pt idx="5655">
                  <c:v>43856</c:v>
                </c:pt>
                <c:pt idx="5656">
                  <c:v>43856</c:v>
                </c:pt>
                <c:pt idx="5657">
                  <c:v>43856</c:v>
                </c:pt>
                <c:pt idx="5658">
                  <c:v>43856</c:v>
                </c:pt>
                <c:pt idx="5659">
                  <c:v>43856</c:v>
                </c:pt>
                <c:pt idx="5660">
                  <c:v>43856</c:v>
                </c:pt>
                <c:pt idx="5661">
                  <c:v>43856</c:v>
                </c:pt>
                <c:pt idx="5662">
                  <c:v>43856</c:v>
                </c:pt>
                <c:pt idx="5663">
                  <c:v>43856</c:v>
                </c:pt>
                <c:pt idx="5664">
                  <c:v>43856</c:v>
                </c:pt>
                <c:pt idx="5665">
                  <c:v>43856</c:v>
                </c:pt>
                <c:pt idx="5666">
                  <c:v>43856</c:v>
                </c:pt>
                <c:pt idx="5667">
                  <c:v>43856</c:v>
                </c:pt>
                <c:pt idx="5668">
                  <c:v>43856</c:v>
                </c:pt>
                <c:pt idx="5669">
                  <c:v>43856</c:v>
                </c:pt>
                <c:pt idx="5670">
                  <c:v>43856</c:v>
                </c:pt>
                <c:pt idx="5671">
                  <c:v>43856</c:v>
                </c:pt>
                <c:pt idx="5672">
                  <c:v>43856</c:v>
                </c:pt>
                <c:pt idx="5673">
                  <c:v>43856</c:v>
                </c:pt>
                <c:pt idx="5674">
                  <c:v>43856</c:v>
                </c:pt>
                <c:pt idx="5675">
                  <c:v>43856</c:v>
                </c:pt>
                <c:pt idx="5676">
                  <c:v>43856</c:v>
                </c:pt>
                <c:pt idx="5677">
                  <c:v>43856</c:v>
                </c:pt>
                <c:pt idx="5678">
                  <c:v>43856</c:v>
                </c:pt>
                <c:pt idx="5679">
                  <c:v>43856</c:v>
                </c:pt>
                <c:pt idx="5680">
                  <c:v>43856</c:v>
                </c:pt>
                <c:pt idx="5681">
                  <c:v>43856</c:v>
                </c:pt>
                <c:pt idx="5682">
                  <c:v>43856</c:v>
                </c:pt>
                <c:pt idx="5683">
                  <c:v>43856</c:v>
                </c:pt>
                <c:pt idx="5684">
                  <c:v>43856</c:v>
                </c:pt>
                <c:pt idx="5685">
                  <c:v>43856</c:v>
                </c:pt>
                <c:pt idx="5686">
                  <c:v>43856</c:v>
                </c:pt>
                <c:pt idx="5687">
                  <c:v>43856</c:v>
                </c:pt>
                <c:pt idx="5688">
                  <c:v>43856</c:v>
                </c:pt>
                <c:pt idx="5689">
                  <c:v>43856</c:v>
                </c:pt>
                <c:pt idx="5690">
                  <c:v>43856</c:v>
                </c:pt>
                <c:pt idx="5691">
                  <c:v>43856</c:v>
                </c:pt>
                <c:pt idx="5692">
                  <c:v>43856</c:v>
                </c:pt>
                <c:pt idx="5693">
                  <c:v>43856</c:v>
                </c:pt>
                <c:pt idx="5694">
                  <c:v>43856</c:v>
                </c:pt>
                <c:pt idx="5695">
                  <c:v>43856</c:v>
                </c:pt>
                <c:pt idx="5696">
                  <c:v>43856</c:v>
                </c:pt>
                <c:pt idx="5697">
                  <c:v>43856</c:v>
                </c:pt>
                <c:pt idx="5698">
                  <c:v>43856</c:v>
                </c:pt>
                <c:pt idx="5699">
                  <c:v>43856</c:v>
                </c:pt>
                <c:pt idx="5700">
                  <c:v>43856</c:v>
                </c:pt>
                <c:pt idx="5701">
                  <c:v>43856</c:v>
                </c:pt>
                <c:pt idx="5702">
                  <c:v>43856</c:v>
                </c:pt>
                <c:pt idx="5703">
                  <c:v>43856</c:v>
                </c:pt>
                <c:pt idx="5704">
                  <c:v>43856</c:v>
                </c:pt>
                <c:pt idx="5705">
                  <c:v>43856</c:v>
                </c:pt>
                <c:pt idx="5706">
                  <c:v>43856</c:v>
                </c:pt>
                <c:pt idx="5707">
                  <c:v>43856</c:v>
                </c:pt>
                <c:pt idx="5708">
                  <c:v>43856</c:v>
                </c:pt>
                <c:pt idx="5709">
                  <c:v>43856</c:v>
                </c:pt>
                <c:pt idx="5710">
                  <c:v>43856</c:v>
                </c:pt>
                <c:pt idx="5711">
                  <c:v>43856</c:v>
                </c:pt>
                <c:pt idx="5712">
                  <c:v>43856</c:v>
                </c:pt>
                <c:pt idx="5713">
                  <c:v>43856</c:v>
                </c:pt>
                <c:pt idx="5714">
                  <c:v>43856</c:v>
                </c:pt>
                <c:pt idx="5715">
                  <c:v>43856</c:v>
                </c:pt>
                <c:pt idx="5716">
                  <c:v>43856</c:v>
                </c:pt>
                <c:pt idx="5717">
                  <c:v>43856</c:v>
                </c:pt>
                <c:pt idx="5718">
                  <c:v>43856</c:v>
                </c:pt>
                <c:pt idx="5719">
                  <c:v>43856</c:v>
                </c:pt>
                <c:pt idx="5720">
                  <c:v>43856</c:v>
                </c:pt>
                <c:pt idx="5721">
                  <c:v>43856</c:v>
                </c:pt>
                <c:pt idx="5722">
                  <c:v>43856</c:v>
                </c:pt>
                <c:pt idx="5723">
                  <c:v>43856</c:v>
                </c:pt>
                <c:pt idx="5724">
                  <c:v>43856</c:v>
                </c:pt>
                <c:pt idx="5725">
                  <c:v>43856</c:v>
                </c:pt>
                <c:pt idx="5726">
                  <c:v>43856</c:v>
                </c:pt>
                <c:pt idx="5727">
                  <c:v>43856</c:v>
                </c:pt>
                <c:pt idx="5728">
                  <c:v>43856</c:v>
                </c:pt>
                <c:pt idx="5729">
                  <c:v>43856</c:v>
                </c:pt>
                <c:pt idx="5730">
                  <c:v>43856</c:v>
                </c:pt>
                <c:pt idx="5731">
                  <c:v>43856</c:v>
                </c:pt>
                <c:pt idx="5732">
                  <c:v>43856</c:v>
                </c:pt>
                <c:pt idx="5733">
                  <c:v>43856</c:v>
                </c:pt>
                <c:pt idx="5734">
                  <c:v>43856</c:v>
                </c:pt>
                <c:pt idx="5735">
                  <c:v>43856</c:v>
                </c:pt>
                <c:pt idx="5736">
                  <c:v>43856</c:v>
                </c:pt>
                <c:pt idx="5737">
                  <c:v>43856</c:v>
                </c:pt>
                <c:pt idx="5738">
                  <c:v>43856</c:v>
                </c:pt>
                <c:pt idx="5739">
                  <c:v>43856</c:v>
                </c:pt>
                <c:pt idx="5740">
                  <c:v>43856</c:v>
                </c:pt>
                <c:pt idx="5741">
                  <c:v>43856</c:v>
                </c:pt>
                <c:pt idx="5742">
                  <c:v>43856</c:v>
                </c:pt>
                <c:pt idx="5743">
                  <c:v>43856</c:v>
                </c:pt>
                <c:pt idx="5744">
                  <c:v>43856</c:v>
                </c:pt>
                <c:pt idx="5745">
                  <c:v>43856</c:v>
                </c:pt>
                <c:pt idx="5746">
                  <c:v>43856</c:v>
                </c:pt>
                <c:pt idx="5747">
                  <c:v>43856</c:v>
                </c:pt>
                <c:pt idx="5748">
                  <c:v>43856</c:v>
                </c:pt>
                <c:pt idx="5749">
                  <c:v>43856</c:v>
                </c:pt>
                <c:pt idx="5750">
                  <c:v>43856</c:v>
                </c:pt>
                <c:pt idx="5751">
                  <c:v>43856</c:v>
                </c:pt>
                <c:pt idx="5752">
                  <c:v>43856</c:v>
                </c:pt>
                <c:pt idx="5753">
                  <c:v>43856</c:v>
                </c:pt>
                <c:pt idx="5754">
                  <c:v>43856</c:v>
                </c:pt>
                <c:pt idx="5755">
                  <c:v>43856</c:v>
                </c:pt>
                <c:pt idx="5756">
                  <c:v>43856</c:v>
                </c:pt>
                <c:pt idx="5757">
                  <c:v>43856</c:v>
                </c:pt>
                <c:pt idx="5758">
                  <c:v>43856</c:v>
                </c:pt>
                <c:pt idx="5759">
                  <c:v>43856</c:v>
                </c:pt>
                <c:pt idx="5760">
                  <c:v>43856</c:v>
                </c:pt>
                <c:pt idx="5761">
                  <c:v>43856</c:v>
                </c:pt>
                <c:pt idx="5762">
                  <c:v>43856</c:v>
                </c:pt>
                <c:pt idx="5763">
                  <c:v>43856</c:v>
                </c:pt>
                <c:pt idx="5764">
                  <c:v>43856</c:v>
                </c:pt>
                <c:pt idx="5765">
                  <c:v>43856</c:v>
                </c:pt>
                <c:pt idx="5766">
                  <c:v>43856</c:v>
                </c:pt>
                <c:pt idx="5767">
                  <c:v>43856</c:v>
                </c:pt>
                <c:pt idx="5768">
                  <c:v>43856</c:v>
                </c:pt>
                <c:pt idx="5769">
                  <c:v>43856</c:v>
                </c:pt>
                <c:pt idx="5770">
                  <c:v>43856</c:v>
                </c:pt>
                <c:pt idx="5771">
                  <c:v>43856</c:v>
                </c:pt>
                <c:pt idx="5772">
                  <c:v>43856</c:v>
                </c:pt>
                <c:pt idx="5773">
                  <c:v>43856</c:v>
                </c:pt>
                <c:pt idx="5774">
                  <c:v>43856</c:v>
                </c:pt>
                <c:pt idx="5775">
                  <c:v>43856</c:v>
                </c:pt>
                <c:pt idx="5776">
                  <c:v>43856</c:v>
                </c:pt>
                <c:pt idx="5777">
                  <c:v>43856</c:v>
                </c:pt>
                <c:pt idx="5778">
                  <c:v>43856</c:v>
                </c:pt>
                <c:pt idx="5779">
                  <c:v>43856</c:v>
                </c:pt>
                <c:pt idx="5780">
                  <c:v>43856</c:v>
                </c:pt>
                <c:pt idx="5781">
                  <c:v>43856</c:v>
                </c:pt>
                <c:pt idx="5782">
                  <c:v>43856</c:v>
                </c:pt>
                <c:pt idx="5783">
                  <c:v>43856</c:v>
                </c:pt>
                <c:pt idx="5784">
                  <c:v>43856</c:v>
                </c:pt>
                <c:pt idx="5785">
                  <c:v>43856</c:v>
                </c:pt>
                <c:pt idx="5786">
                  <c:v>43856</c:v>
                </c:pt>
                <c:pt idx="5787">
                  <c:v>43856</c:v>
                </c:pt>
                <c:pt idx="5788">
                  <c:v>43856</c:v>
                </c:pt>
                <c:pt idx="5789">
                  <c:v>43856</c:v>
                </c:pt>
                <c:pt idx="5790">
                  <c:v>43856</c:v>
                </c:pt>
                <c:pt idx="5791">
                  <c:v>43856</c:v>
                </c:pt>
                <c:pt idx="5792">
                  <c:v>43856</c:v>
                </c:pt>
                <c:pt idx="5793">
                  <c:v>43856</c:v>
                </c:pt>
                <c:pt idx="5794">
                  <c:v>43856</c:v>
                </c:pt>
                <c:pt idx="5795">
                  <c:v>43856</c:v>
                </c:pt>
                <c:pt idx="5796">
                  <c:v>43856</c:v>
                </c:pt>
                <c:pt idx="5797">
                  <c:v>43856</c:v>
                </c:pt>
                <c:pt idx="5798">
                  <c:v>43856</c:v>
                </c:pt>
                <c:pt idx="5799">
                  <c:v>43856</c:v>
                </c:pt>
                <c:pt idx="5800">
                  <c:v>43856</c:v>
                </c:pt>
                <c:pt idx="5801">
                  <c:v>43856</c:v>
                </c:pt>
                <c:pt idx="5802">
                  <c:v>43856</c:v>
                </c:pt>
                <c:pt idx="5803">
                  <c:v>43856</c:v>
                </c:pt>
                <c:pt idx="5804">
                  <c:v>43856</c:v>
                </c:pt>
                <c:pt idx="5805">
                  <c:v>43856</c:v>
                </c:pt>
                <c:pt idx="5806">
                  <c:v>43856</c:v>
                </c:pt>
                <c:pt idx="5807">
                  <c:v>43856</c:v>
                </c:pt>
                <c:pt idx="5808">
                  <c:v>43856</c:v>
                </c:pt>
                <c:pt idx="5809">
                  <c:v>43856</c:v>
                </c:pt>
                <c:pt idx="5810">
                  <c:v>43856</c:v>
                </c:pt>
                <c:pt idx="5811">
                  <c:v>43856</c:v>
                </c:pt>
                <c:pt idx="5812">
                  <c:v>43856</c:v>
                </c:pt>
                <c:pt idx="5813">
                  <c:v>43856</c:v>
                </c:pt>
                <c:pt idx="5814">
                  <c:v>43856</c:v>
                </c:pt>
                <c:pt idx="5815">
                  <c:v>43856</c:v>
                </c:pt>
                <c:pt idx="5816">
                  <c:v>43856</c:v>
                </c:pt>
                <c:pt idx="5817">
                  <c:v>43856</c:v>
                </c:pt>
                <c:pt idx="5818">
                  <c:v>43856</c:v>
                </c:pt>
                <c:pt idx="5819">
                  <c:v>43856</c:v>
                </c:pt>
                <c:pt idx="5820">
                  <c:v>43856</c:v>
                </c:pt>
                <c:pt idx="5821">
                  <c:v>43856</c:v>
                </c:pt>
                <c:pt idx="5822">
                  <c:v>43856</c:v>
                </c:pt>
                <c:pt idx="5823">
                  <c:v>43856</c:v>
                </c:pt>
                <c:pt idx="5824">
                  <c:v>43856</c:v>
                </c:pt>
                <c:pt idx="5825">
                  <c:v>43856</c:v>
                </c:pt>
                <c:pt idx="5826">
                  <c:v>43856</c:v>
                </c:pt>
                <c:pt idx="5827">
                  <c:v>43856</c:v>
                </c:pt>
                <c:pt idx="5828">
                  <c:v>43856</c:v>
                </c:pt>
                <c:pt idx="5829">
                  <c:v>43856</c:v>
                </c:pt>
                <c:pt idx="5830">
                  <c:v>43856</c:v>
                </c:pt>
                <c:pt idx="5831">
                  <c:v>43856</c:v>
                </c:pt>
                <c:pt idx="5832">
                  <c:v>43856</c:v>
                </c:pt>
                <c:pt idx="5833">
                  <c:v>43856</c:v>
                </c:pt>
                <c:pt idx="5834">
                  <c:v>43856</c:v>
                </c:pt>
                <c:pt idx="5835">
                  <c:v>43856</c:v>
                </c:pt>
                <c:pt idx="5836">
                  <c:v>43856</c:v>
                </c:pt>
                <c:pt idx="5837">
                  <c:v>43856</c:v>
                </c:pt>
                <c:pt idx="5838">
                  <c:v>43856</c:v>
                </c:pt>
                <c:pt idx="5839">
                  <c:v>43856</c:v>
                </c:pt>
                <c:pt idx="5840">
                  <c:v>43856</c:v>
                </c:pt>
                <c:pt idx="5841">
                  <c:v>43856</c:v>
                </c:pt>
                <c:pt idx="5842">
                  <c:v>43856</c:v>
                </c:pt>
                <c:pt idx="5843">
                  <c:v>43856</c:v>
                </c:pt>
                <c:pt idx="5844">
                  <c:v>43856</c:v>
                </c:pt>
                <c:pt idx="5845">
                  <c:v>43856</c:v>
                </c:pt>
                <c:pt idx="5846">
                  <c:v>43856</c:v>
                </c:pt>
                <c:pt idx="5847">
                  <c:v>43856</c:v>
                </c:pt>
                <c:pt idx="5848">
                  <c:v>43856</c:v>
                </c:pt>
                <c:pt idx="5849">
                  <c:v>43856</c:v>
                </c:pt>
                <c:pt idx="5850">
                  <c:v>43856</c:v>
                </c:pt>
                <c:pt idx="5851">
                  <c:v>43856</c:v>
                </c:pt>
                <c:pt idx="5852">
                  <c:v>43856</c:v>
                </c:pt>
                <c:pt idx="5853">
                  <c:v>43856</c:v>
                </c:pt>
                <c:pt idx="5854">
                  <c:v>43856</c:v>
                </c:pt>
                <c:pt idx="5855">
                  <c:v>43856</c:v>
                </c:pt>
                <c:pt idx="5856">
                  <c:v>43856</c:v>
                </c:pt>
                <c:pt idx="5857">
                  <c:v>43856</c:v>
                </c:pt>
                <c:pt idx="5858">
                  <c:v>43856</c:v>
                </c:pt>
                <c:pt idx="5859">
                  <c:v>43856</c:v>
                </c:pt>
                <c:pt idx="5860">
                  <c:v>43856</c:v>
                </c:pt>
                <c:pt idx="5861">
                  <c:v>43856</c:v>
                </c:pt>
                <c:pt idx="5862">
                  <c:v>43856</c:v>
                </c:pt>
                <c:pt idx="5863">
                  <c:v>43856</c:v>
                </c:pt>
                <c:pt idx="5864">
                  <c:v>43856</c:v>
                </c:pt>
                <c:pt idx="5865">
                  <c:v>43856</c:v>
                </c:pt>
                <c:pt idx="5866">
                  <c:v>43856</c:v>
                </c:pt>
                <c:pt idx="5867">
                  <c:v>43856</c:v>
                </c:pt>
                <c:pt idx="5868">
                  <c:v>43856</c:v>
                </c:pt>
                <c:pt idx="5869">
                  <c:v>43856</c:v>
                </c:pt>
                <c:pt idx="5870">
                  <c:v>43856</c:v>
                </c:pt>
                <c:pt idx="5871">
                  <c:v>43856</c:v>
                </c:pt>
                <c:pt idx="5872">
                  <c:v>43856</c:v>
                </c:pt>
                <c:pt idx="5873">
                  <c:v>43856</c:v>
                </c:pt>
                <c:pt idx="5874">
                  <c:v>43856</c:v>
                </c:pt>
                <c:pt idx="5875">
                  <c:v>43856</c:v>
                </c:pt>
                <c:pt idx="5876">
                  <c:v>43856</c:v>
                </c:pt>
                <c:pt idx="5877">
                  <c:v>43856</c:v>
                </c:pt>
                <c:pt idx="5878">
                  <c:v>43856</c:v>
                </c:pt>
                <c:pt idx="5879">
                  <c:v>43856</c:v>
                </c:pt>
                <c:pt idx="5880">
                  <c:v>43856</c:v>
                </c:pt>
                <c:pt idx="5881">
                  <c:v>43856</c:v>
                </c:pt>
                <c:pt idx="5882">
                  <c:v>43856</c:v>
                </c:pt>
                <c:pt idx="5883">
                  <c:v>43856</c:v>
                </c:pt>
                <c:pt idx="5884">
                  <c:v>43856</c:v>
                </c:pt>
                <c:pt idx="5885">
                  <c:v>43856</c:v>
                </c:pt>
                <c:pt idx="5886">
                  <c:v>43856</c:v>
                </c:pt>
                <c:pt idx="5887">
                  <c:v>43856</c:v>
                </c:pt>
                <c:pt idx="5888">
                  <c:v>43856</c:v>
                </c:pt>
                <c:pt idx="5889">
                  <c:v>43856</c:v>
                </c:pt>
                <c:pt idx="5890">
                  <c:v>43856</c:v>
                </c:pt>
                <c:pt idx="5891">
                  <c:v>43856</c:v>
                </c:pt>
                <c:pt idx="5892">
                  <c:v>43856</c:v>
                </c:pt>
                <c:pt idx="5893">
                  <c:v>43856</c:v>
                </c:pt>
                <c:pt idx="5894">
                  <c:v>43856</c:v>
                </c:pt>
                <c:pt idx="5895">
                  <c:v>43856</c:v>
                </c:pt>
                <c:pt idx="5896">
                  <c:v>43856</c:v>
                </c:pt>
                <c:pt idx="5897">
                  <c:v>43856</c:v>
                </c:pt>
                <c:pt idx="5898">
                  <c:v>43856</c:v>
                </c:pt>
                <c:pt idx="5899">
                  <c:v>43856</c:v>
                </c:pt>
                <c:pt idx="5900">
                  <c:v>43856</c:v>
                </c:pt>
                <c:pt idx="5901">
                  <c:v>43856</c:v>
                </c:pt>
                <c:pt idx="5902">
                  <c:v>43856</c:v>
                </c:pt>
                <c:pt idx="5903">
                  <c:v>43856</c:v>
                </c:pt>
                <c:pt idx="5904">
                  <c:v>43856</c:v>
                </c:pt>
                <c:pt idx="5905">
                  <c:v>43856</c:v>
                </c:pt>
                <c:pt idx="5906">
                  <c:v>43856</c:v>
                </c:pt>
                <c:pt idx="5907">
                  <c:v>43856</c:v>
                </c:pt>
                <c:pt idx="5908">
                  <c:v>43856</c:v>
                </c:pt>
                <c:pt idx="5909">
                  <c:v>43856</c:v>
                </c:pt>
                <c:pt idx="5910">
                  <c:v>43856</c:v>
                </c:pt>
                <c:pt idx="5911">
                  <c:v>43856</c:v>
                </c:pt>
                <c:pt idx="5912">
                  <c:v>43856</c:v>
                </c:pt>
                <c:pt idx="5913">
                  <c:v>43856</c:v>
                </c:pt>
                <c:pt idx="5914">
                  <c:v>43856</c:v>
                </c:pt>
                <c:pt idx="5915">
                  <c:v>43856</c:v>
                </c:pt>
                <c:pt idx="5916">
                  <c:v>43856</c:v>
                </c:pt>
                <c:pt idx="5917">
                  <c:v>43856</c:v>
                </c:pt>
                <c:pt idx="5918">
                  <c:v>43856</c:v>
                </c:pt>
                <c:pt idx="5919">
                  <c:v>43856</c:v>
                </c:pt>
                <c:pt idx="5920">
                  <c:v>43856</c:v>
                </c:pt>
                <c:pt idx="5921">
                  <c:v>43856</c:v>
                </c:pt>
                <c:pt idx="5922">
                  <c:v>43856</c:v>
                </c:pt>
                <c:pt idx="5923">
                  <c:v>43856</c:v>
                </c:pt>
                <c:pt idx="5924">
                  <c:v>43856</c:v>
                </c:pt>
                <c:pt idx="5925">
                  <c:v>43856</c:v>
                </c:pt>
                <c:pt idx="5926">
                  <c:v>43856</c:v>
                </c:pt>
                <c:pt idx="5927">
                  <c:v>43856</c:v>
                </c:pt>
                <c:pt idx="5928">
                  <c:v>43856</c:v>
                </c:pt>
                <c:pt idx="5929">
                  <c:v>43856</c:v>
                </c:pt>
                <c:pt idx="5930">
                  <c:v>43856</c:v>
                </c:pt>
                <c:pt idx="5931">
                  <c:v>43856</c:v>
                </c:pt>
                <c:pt idx="5932">
                  <c:v>43856</c:v>
                </c:pt>
                <c:pt idx="5933">
                  <c:v>43856</c:v>
                </c:pt>
                <c:pt idx="5934">
                  <c:v>43856</c:v>
                </c:pt>
                <c:pt idx="5935">
                  <c:v>43856</c:v>
                </c:pt>
                <c:pt idx="5936">
                  <c:v>43856</c:v>
                </c:pt>
                <c:pt idx="5937">
                  <c:v>43856</c:v>
                </c:pt>
                <c:pt idx="5938">
                  <c:v>43856</c:v>
                </c:pt>
                <c:pt idx="5939">
                  <c:v>43856</c:v>
                </c:pt>
                <c:pt idx="5940">
                  <c:v>43856</c:v>
                </c:pt>
                <c:pt idx="5941">
                  <c:v>43856</c:v>
                </c:pt>
                <c:pt idx="5942">
                  <c:v>43856</c:v>
                </c:pt>
                <c:pt idx="5943">
                  <c:v>43856</c:v>
                </c:pt>
                <c:pt idx="5944">
                  <c:v>43856</c:v>
                </c:pt>
                <c:pt idx="5945">
                  <c:v>43856</c:v>
                </c:pt>
                <c:pt idx="5946">
                  <c:v>43856</c:v>
                </c:pt>
                <c:pt idx="5947">
                  <c:v>43856</c:v>
                </c:pt>
                <c:pt idx="5948">
                  <c:v>43856</c:v>
                </c:pt>
                <c:pt idx="5949">
                  <c:v>43856</c:v>
                </c:pt>
                <c:pt idx="5950">
                  <c:v>43856</c:v>
                </c:pt>
                <c:pt idx="5951">
                  <c:v>43856</c:v>
                </c:pt>
                <c:pt idx="5952">
                  <c:v>43856</c:v>
                </c:pt>
                <c:pt idx="5953">
                  <c:v>43856</c:v>
                </c:pt>
                <c:pt idx="5954">
                  <c:v>43856</c:v>
                </c:pt>
                <c:pt idx="5955">
                  <c:v>43856</c:v>
                </c:pt>
                <c:pt idx="5956">
                  <c:v>43856</c:v>
                </c:pt>
                <c:pt idx="5957">
                  <c:v>43856</c:v>
                </c:pt>
                <c:pt idx="5958">
                  <c:v>43856</c:v>
                </c:pt>
                <c:pt idx="5959">
                  <c:v>43856</c:v>
                </c:pt>
                <c:pt idx="5960">
                  <c:v>43856</c:v>
                </c:pt>
                <c:pt idx="5961">
                  <c:v>43856</c:v>
                </c:pt>
                <c:pt idx="5962">
                  <c:v>43856</c:v>
                </c:pt>
                <c:pt idx="5963">
                  <c:v>43856</c:v>
                </c:pt>
                <c:pt idx="5964">
                  <c:v>43856</c:v>
                </c:pt>
                <c:pt idx="5965">
                  <c:v>43856</c:v>
                </c:pt>
                <c:pt idx="5966">
                  <c:v>43856</c:v>
                </c:pt>
                <c:pt idx="5967">
                  <c:v>43856</c:v>
                </c:pt>
                <c:pt idx="5968">
                  <c:v>43856</c:v>
                </c:pt>
                <c:pt idx="5969">
                  <c:v>43856</c:v>
                </c:pt>
                <c:pt idx="5970">
                  <c:v>43856</c:v>
                </c:pt>
                <c:pt idx="5971">
                  <c:v>43856</c:v>
                </c:pt>
                <c:pt idx="5972">
                  <c:v>43856</c:v>
                </c:pt>
                <c:pt idx="5973">
                  <c:v>43856</c:v>
                </c:pt>
                <c:pt idx="5974">
                  <c:v>43856</c:v>
                </c:pt>
                <c:pt idx="5975">
                  <c:v>43856</c:v>
                </c:pt>
                <c:pt idx="5976">
                  <c:v>43856</c:v>
                </c:pt>
                <c:pt idx="5977">
                  <c:v>43856</c:v>
                </c:pt>
                <c:pt idx="5978">
                  <c:v>43856</c:v>
                </c:pt>
                <c:pt idx="5979">
                  <c:v>43856</c:v>
                </c:pt>
                <c:pt idx="5980">
                  <c:v>43856</c:v>
                </c:pt>
                <c:pt idx="5981">
                  <c:v>43856</c:v>
                </c:pt>
                <c:pt idx="5982">
                  <c:v>43856</c:v>
                </c:pt>
                <c:pt idx="5983">
                  <c:v>43856</c:v>
                </c:pt>
                <c:pt idx="5984">
                  <c:v>43856</c:v>
                </c:pt>
                <c:pt idx="5985">
                  <c:v>43856</c:v>
                </c:pt>
                <c:pt idx="5986">
                  <c:v>43856</c:v>
                </c:pt>
                <c:pt idx="5987">
                  <c:v>43856</c:v>
                </c:pt>
                <c:pt idx="5988">
                  <c:v>43856</c:v>
                </c:pt>
                <c:pt idx="5989">
                  <c:v>43856</c:v>
                </c:pt>
                <c:pt idx="5990">
                  <c:v>43856</c:v>
                </c:pt>
                <c:pt idx="5991">
                  <c:v>43856</c:v>
                </c:pt>
                <c:pt idx="5992">
                  <c:v>43856</c:v>
                </c:pt>
                <c:pt idx="5993">
                  <c:v>43856</c:v>
                </c:pt>
                <c:pt idx="5994">
                  <c:v>43856</c:v>
                </c:pt>
                <c:pt idx="5995">
                  <c:v>43856</c:v>
                </c:pt>
                <c:pt idx="5996">
                  <c:v>43856</c:v>
                </c:pt>
                <c:pt idx="5997">
                  <c:v>43856</c:v>
                </c:pt>
                <c:pt idx="5998">
                  <c:v>43856</c:v>
                </c:pt>
                <c:pt idx="5999">
                  <c:v>43856</c:v>
                </c:pt>
                <c:pt idx="6000">
                  <c:v>43856</c:v>
                </c:pt>
                <c:pt idx="6001">
                  <c:v>43856</c:v>
                </c:pt>
                <c:pt idx="6002">
                  <c:v>43856</c:v>
                </c:pt>
                <c:pt idx="6003">
                  <c:v>43856</c:v>
                </c:pt>
                <c:pt idx="6004">
                  <c:v>43856</c:v>
                </c:pt>
                <c:pt idx="6005">
                  <c:v>43856</c:v>
                </c:pt>
                <c:pt idx="6006">
                  <c:v>43856</c:v>
                </c:pt>
                <c:pt idx="6007">
                  <c:v>43856</c:v>
                </c:pt>
                <c:pt idx="6008">
                  <c:v>43856</c:v>
                </c:pt>
                <c:pt idx="6009">
                  <c:v>43856</c:v>
                </c:pt>
                <c:pt idx="6010">
                  <c:v>43856</c:v>
                </c:pt>
                <c:pt idx="6011">
                  <c:v>43856</c:v>
                </c:pt>
                <c:pt idx="6012">
                  <c:v>43856</c:v>
                </c:pt>
                <c:pt idx="6013">
                  <c:v>43856</c:v>
                </c:pt>
                <c:pt idx="6014">
                  <c:v>43856</c:v>
                </c:pt>
                <c:pt idx="6015">
                  <c:v>43856</c:v>
                </c:pt>
                <c:pt idx="6016">
                  <c:v>43856</c:v>
                </c:pt>
                <c:pt idx="6017">
                  <c:v>43856</c:v>
                </c:pt>
                <c:pt idx="6018">
                  <c:v>43856</c:v>
                </c:pt>
                <c:pt idx="6019">
                  <c:v>43856</c:v>
                </c:pt>
                <c:pt idx="6020">
                  <c:v>43856</c:v>
                </c:pt>
                <c:pt idx="6021">
                  <c:v>43856</c:v>
                </c:pt>
                <c:pt idx="6022">
                  <c:v>43856</c:v>
                </c:pt>
                <c:pt idx="6023">
                  <c:v>43856</c:v>
                </c:pt>
                <c:pt idx="6024">
                  <c:v>43856</c:v>
                </c:pt>
                <c:pt idx="6025">
                  <c:v>43856</c:v>
                </c:pt>
                <c:pt idx="6026">
                  <c:v>43856</c:v>
                </c:pt>
                <c:pt idx="6027">
                  <c:v>43856</c:v>
                </c:pt>
                <c:pt idx="6028">
                  <c:v>43856</c:v>
                </c:pt>
                <c:pt idx="6029">
                  <c:v>43856</c:v>
                </c:pt>
                <c:pt idx="6030">
                  <c:v>43856</c:v>
                </c:pt>
                <c:pt idx="6031">
                  <c:v>43856</c:v>
                </c:pt>
                <c:pt idx="6032">
                  <c:v>43856</c:v>
                </c:pt>
                <c:pt idx="6033">
                  <c:v>43856</c:v>
                </c:pt>
                <c:pt idx="6034">
                  <c:v>43856</c:v>
                </c:pt>
                <c:pt idx="6035">
                  <c:v>43856</c:v>
                </c:pt>
                <c:pt idx="6036">
                  <c:v>43856</c:v>
                </c:pt>
                <c:pt idx="6037">
                  <c:v>43856</c:v>
                </c:pt>
                <c:pt idx="6038">
                  <c:v>43856</c:v>
                </c:pt>
                <c:pt idx="6039">
                  <c:v>43856</c:v>
                </c:pt>
                <c:pt idx="6040">
                  <c:v>43856</c:v>
                </c:pt>
                <c:pt idx="6041">
                  <c:v>43856</c:v>
                </c:pt>
                <c:pt idx="6042">
                  <c:v>43856</c:v>
                </c:pt>
                <c:pt idx="6043">
                  <c:v>43856</c:v>
                </c:pt>
                <c:pt idx="6044">
                  <c:v>43856</c:v>
                </c:pt>
                <c:pt idx="6045">
                  <c:v>43856</c:v>
                </c:pt>
                <c:pt idx="6046">
                  <c:v>43856</c:v>
                </c:pt>
                <c:pt idx="6047">
                  <c:v>43856</c:v>
                </c:pt>
                <c:pt idx="6048">
                  <c:v>43856</c:v>
                </c:pt>
                <c:pt idx="6049">
                  <c:v>43856</c:v>
                </c:pt>
                <c:pt idx="6050">
                  <c:v>43856</c:v>
                </c:pt>
                <c:pt idx="6051">
                  <c:v>43856</c:v>
                </c:pt>
                <c:pt idx="6052">
                  <c:v>43856</c:v>
                </c:pt>
                <c:pt idx="6053">
                  <c:v>43856</c:v>
                </c:pt>
                <c:pt idx="6054">
                  <c:v>43856</c:v>
                </c:pt>
                <c:pt idx="6055">
                  <c:v>43856</c:v>
                </c:pt>
                <c:pt idx="6056">
                  <c:v>43856</c:v>
                </c:pt>
                <c:pt idx="6057">
                  <c:v>43856</c:v>
                </c:pt>
                <c:pt idx="6058">
                  <c:v>43856</c:v>
                </c:pt>
                <c:pt idx="6059">
                  <c:v>43856</c:v>
                </c:pt>
                <c:pt idx="6060">
                  <c:v>43856</c:v>
                </c:pt>
                <c:pt idx="6061">
                  <c:v>43856</c:v>
                </c:pt>
                <c:pt idx="6062">
                  <c:v>43856</c:v>
                </c:pt>
                <c:pt idx="6063">
                  <c:v>43856</c:v>
                </c:pt>
                <c:pt idx="6064">
                  <c:v>43856</c:v>
                </c:pt>
                <c:pt idx="6065">
                  <c:v>43856</c:v>
                </c:pt>
                <c:pt idx="6066">
                  <c:v>43856</c:v>
                </c:pt>
                <c:pt idx="6067">
                  <c:v>43856</c:v>
                </c:pt>
                <c:pt idx="6068">
                  <c:v>43856</c:v>
                </c:pt>
                <c:pt idx="6069">
                  <c:v>43856</c:v>
                </c:pt>
                <c:pt idx="6070">
                  <c:v>43856</c:v>
                </c:pt>
                <c:pt idx="6071">
                  <c:v>43856</c:v>
                </c:pt>
                <c:pt idx="6072">
                  <c:v>43856</c:v>
                </c:pt>
                <c:pt idx="6073">
                  <c:v>43856</c:v>
                </c:pt>
                <c:pt idx="6074">
                  <c:v>43856</c:v>
                </c:pt>
                <c:pt idx="6075">
                  <c:v>43856</c:v>
                </c:pt>
                <c:pt idx="6076">
                  <c:v>43856</c:v>
                </c:pt>
                <c:pt idx="6077">
                  <c:v>43856</c:v>
                </c:pt>
                <c:pt idx="6078">
                  <c:v>43856</c:v>
                </c:pt>
                <c:pt idx="6079">
                  <c:v>43856</c:v>
                </c:pt>
                <c:pt idx="6080">
                  <c:v>43856</c:v>
                </c:pt>
                <c:pt idx="6081">
                  <c:v>43856</c:v>
                </c:pt>
                <c:pt idx="6082">
                  <c:v>43856</c:v>
                </c:pt>
                <c:pt idx="6083">
                  <c:v>43856</c:v>
                </c:pt>
                <c:pt idx="6084">
                  <c:v>43856</c:v>
                </c:pt>
                <c:pt idx="6085">
                  <c:v>43856</c:v>
                </c:pt>
                <c:pt idx="6086">
                  <c:v>43856</c:v>
                </c:pt>
                <c:pt idx="6087">
                  <c:v>43856</c:v>
                </c:pt>
                <c:pt idx="6088">
                  <c:v>43856</c:v>
                </c:pt>
                <c:pt idx="6089">
                  <c:v>43856</c:v>
                </c:pt>
                <c:pt idx="6090">
                  <c:v>43856</c:v>
                </c:pt>
                <c:pt idx="6091">
                  <c:v>43856</c:v>
                </c:pt>
                <c:pt idx="6092">
                  <c:v>43856</c:v>
                </c:pt>
                <c:pt idx="6093">
                  <c:v>43856</c:v>
                </c:pt>
                <c:pt idx="6094">
                  <c:v>43856</c:v>
                </c:pt>
                <c:pt idx="6095">
                  <c:v>43856</c:v>
                </c:pt>
                <c:pt idx="6096">
                  <c:v>43856</c:v>
                </c:pt>
                <c:pt idx="6097">
                  <c:v>43856</c:v>
                </c:pt>
                <c:pt idx="6098">
                  <c:v>43856</c:v>
                </c:pt>
                <c:pt idx="6099">
                  <c:v>43856</c:v>
                </c:pt>
                <c:pt idx="6100">
                  <c:v>43856</c:v>
                </c:pt>
                <c:pt idx="6101">
                  <c:v>43856</c:v>
                </c:pt>
                <c:pt idx="6102">
                  <c:v>43856</c:v>
                </c:pt>
                <c:pt idx="6103">
                  <c:v>43856</c:v>
                </c:pt>
                <c:pt idx="6104">
                  <c:v>43856</c:v>
                </c:pt>
                <c:pt idx="6105">
                  <c:v>43856</c:v>
                </c:pt>
                <c:pt idx="6106">
                  <c:v>43856</c:v>
                </c:pt>
                <c:pt idx="6107">
                  <c:v>43856</c:v>
                </c:pt>
                <c:pt idx="6108">
                  <c:v>43856</c:v>
                </c:pt>
                <c:pt idx="6109">
                  <c:v>43856</c:v>
                </c:pt>
                <c:pt idx="6110">
                  <c:v>43856</c:v>
                </c:pt>
                <c:pt idx="6111">
                  <c:v>43856</c:v>
                </c:pt>
                <c:pt idx="6112">
                  <c:v>43856</c:v>
                </c:pt>
                <c:pt idx="6113">
                  <c:v>43856</c:v>
                </c:pt>
                <c:pt idx="6114">
                  <c:v>43856</c:v>
                </c:pt>
                <c:pt idx="6115">
                  <c:v>43856</c:v>
                </c:pt>
                <c:pt idx="6116">
                  <c:v>43856</c:v>
                </c:pt>
                <c:pt idx="6117">
                  <c:v>43856</c:v>
                </c:pt>
                <c:pt idx="6118">
                  <c:v>43856</c:v>
                </c:pt>
                <c:pt idx="6119">
                  <c:v>43856</c:v>
                </c:pt>
                <c:pt idx="6120">
                  <c:v>43856</c:v>
                </c:pt>
                <c:pt idx="6121">
                  <c:v>43856</c:v>
                </c:pt>
                <c:pt idx="6122">
                  <c:v>43856</c:v>
                </c:pt>
                <c:pt idx="6123">
                  <c:v>43856</c:v>
                </c:pt>
                <c:pt idx="6124">
                  <c:v>43856</c:v>
                </c:pt>
                <c:pt idx="6125">
                  <c:v>43856</c:v>
                </c:pt>
                <c:pt idx="6126">
                  <c:v>43856</c:v>
                </c:pt>
                <c:pt idx="6127">
                  <c:v>43856</c:v>
                </c:pt>
                <c:pt idx="6128">
                  <c:v>43856</c:v>
                </c:pt>
                <c:pt idx="6129">
                  <c:v>43856</c:v>
                </c:pt>
                <c:pt idx="6130">
                  <c:v>43856</c:v>
                </c:pt>
                <c:pt idx="6131">
                  <c:v>43856</c:v>
                </c:pt>
                <c:pt idx="6132">
                  <c:v>43856</c:v>
                </c:pt>
                <c:pt idx="6133">
                  <c:v>43856</c:v>
                </c:pt>
                <c:pt idx="6134">
                  <c:v>43856</c:v>
                </c:pt>
                <c:pt idx="6135">
                  <c:v>43856</c:v>
                </c:pt>
                <c:pt idx="6136">
                  <c:v>43856</c:v>
                </c:pt>
                <c:pt idx="6137">
                  <c:v>43856</c:v>
                </c:pt>
                <c:pt idx="6138">
                  <c:v>43856</c:v>
                </c:pt>
                <c:pt idx="6139">
                  <c:v>43856</c:v>
                </c:pt>
                <c:pt idx="6140">
                  <c:v>43856</c:v>
                </c:pt>
                <c:pt idx="6141">
                  <c:v>43856</c:v>
                </c:pt>
                <c:pt idx="6142">
                  <c:v>43856</c:v>
                </c:pt>
                <c:pt idx="6143">
                  <c:v>43856</c:v>
                </c:pt>
                <c:pt idx="6144">
                  <c:v>43856</c:v>
                </c:pt>
                <c:pt idx="6145">
                  <c:v>43856</c:v>
                </c:pt>
                <c:pt idx="6146">
                  <c:v>43856</c:v>
                </c:pt>
                <c:pt idx="6147">
                  <c:v>43856</c:v>
                </c:pt>
                <c:pt idx="6148">
                  <c:v>43856</c:v>
                </c:pt>
                <c:pt idx="6149">
                  <c:v>43856</c:v>
                </c:pt>
                <c:pt idx="6150">
                  <c:v>43856</c:v>
                </c:pt>
                <c:pt idx="6151">
                  <c:v>43856</c:v>
                </c:pt>
                <c:pt idx="6152">
                  <c:v>43856</c:v>
                </c:pt>
                <c:pt idx="6153">
                  <c:v>43856</c:v>
                </c:pt>
                <c:pt idx="6154">
                  <c:v>43856</c:v>
                </c:pt>
                <c:pt idx="6155">
                  <c:v>43856</c:v>
                </c:pt>
                <c:pt idx="6156">
                  <c:v>43856</c:v>
                </c:pt>
                <c:pt idx="6157">
                  <c:v>43856</c:v>
                </c:pt>
                <c:pt idx="6158">
                  <c:v>43856</c:v>
                </c:pt>
                <c:pt idx="6159">
                  <c:v>43856</c:v>
                </c:pt>
                <c:pt idx="6160">
                  <c:v>43856</c:v>
                </c:pt>
                <c:pt idx="6161">
                  <c:v>43856</c:v>
                </c:pt>
                <c:pt idx="6162">
                  <c:v>43856</c:v>
                </c:pt>
                <c:pt idx="6163">
                  <c:v>43856</c:v>
                </c:pt>
                <c:pt idx="6164">
                  <c:v>43856</c:v>
                </c:pt>
                <c:pt idx="6165">
                  <c:v>43856</c:v>
                </c:pt>
                <c:pt idx="6166">
                  <c:v>43856</c:v>
                </c:pt>
                <c:pt idx="6167">
                  <c:v>43856</c:v>
                </c:pt>
                <c:pt idx="6168">
                  <c:v>43856</c:v>
                </c:pt>
                <c:pt idx="6169">
                  <c:v>43856</c:v>
                </c:pt>
                <c:pt idx="6170">
                  <c:v>43856</c:v>
                </c:pt>
                <c:pt idx="6171">
                  <c:v>43856</c:v>
                </c:pt>
                <c:pt idx="6172">
                  <c:v>43856</c:v>
                </c:pt>
                <c:pt idx="6173">
                  <c:v>43856</c:v>
                </c:pt>
                <c:pt idx="6174">
                  <c:v>43856</c:v>
                </c:pt>
                <c:pt idx="6175">
                  <c:v>43856</c:v>
                </c:pt>
                <c:pt idx="6176">
                  <c:v>43856</c:v>
                </c:pt>
                <c:pt idx="6177">
                  <c:v>43856</c:v>
                </c:pt>
                <c:pt idx="6178">
                  <c:v>43856</c:v>
                </c:pt>
                <c:pt idx="6179">
                  <c:v>43856</c:v>
                </c:pt>
                <c:pt idx="6180">
                  <c:v>43856</c:v>
                </c:pt>
                <c:pt idx="6181">
                  <c:v>43856</c:v>
                </c:pt>
                <c:pt idx="6182">
                  <c:v>43856</c:v>
                </c:pt>
                <c:pt idx="6183">
                  <c:v>43856</c:v>
                </c:pt>
                <c:pt idx="6184">
                  <c:v>43856</c:v>
                </c:pt>
                <c:pt idx="6185">
                  <c:v>43856</c:v>
                </c:pt>
                <c:pt idx="6186">
                  <c:v>43856</c:v>
                </c:pt>
                <c:pt idx="6187">
                  <c:v>43856</c:v>
                </c:pt>
                <c:pt idx="6188">
                  <c:v>43856</c:v>
                </c:pt>
                <c:pt idx="6189">
                  <c:v>43856</c:v>
                </c:pt>
                <c:pt idx="6190">
                  <c:v>43856</c:v>
                </c:pt>
                <c:pt idx="6191">
                  <c:v>43856</c:v>
                </c:pt>
                <c:pt idx="6192">
                  <c:v>43856</c:v>
                </c:pt>
                <c:pt idx="6193">
                  <c:v>43856</c:v>
                </c:pt>
                <c:pt idx="6194">
                  <c:v>43856</c:v>
                </c:pt>
                <c:pt idx="6195">
                  <c:v>43856</c:v>
                </c:pt>
                <c:pt idx="6196">
                  <c:v>43856</c:v>
                </c:pt>
                <c:pt idx="6197">
                  <c:v>43856</c:v>
                </c:pt>
                <c:pt idx="6198">
                  <c:v>43856</c:v>
                </c:pt>
                <c:pt idx="6199">
                  <c:v>43856</c:v>
                </c:pt>
                <c:pt idx="6200">
                  <c:v>43856</c:v>
                </c:pt>
                <c:pt idx="6201">
                  <c:v>43856</c:v>
                </c:pt>
                <c:pt idx="6202">
                  <c:v>43856</c:v>
                </c:pt>
                <c:pt idx="6203">
                  <c:v>43856</c:v>
                </c:pt>
                <c:pt idx="6204">
                  <c:v>43856</c:v>
                </c:pt>
                <c:pt idx="6205">
                  <c:v>43856</c:v>
                </c:pt>
                <c:pt idx="6206">
                  <c:v>43856</c:v>
                </c:pt>
                <c:pt idx="6207">
                  <c:v>43856</c:v>
                </c:pt>
                <c:pt idx="6208">
                  <c:v>43856</c:v>
                </c:pt>
                <c:pt idx="6209">
                  <c:v>43856</c:v>
                </c:pt>
                <c:pt idx="6210">
                  <c:v>43856</c:v>
                </c:pt>
                <c:pt idx="6211">
                  <c:v>43856</c:v>
                </c:pt>
                <c:pt idx="6212">
                  <c:v>43856</c:v>
                </c:pt>
                <c:pt idx="6213">
                  <c:v>43856</c:v>
                </c:pt>
                <c:pt idx="6214">
                  <c:v>43856</c:v>
                </c:pt>
                <c:pt idx="6215">
                  <c:v>43856</c:v>
                </c:pt>
                <c:pt idx="6216">
                  <c:v>43856</c:v>
                </c:pt>
                <c:pt idx="6217">
                  <c:v>43856</c:v>
                </c:pt>
                <c:pt idx="6218">
                  <c:v>43856</c:v>
                </c:pt>
                <c:pt idx="6219">
                  <c:v>43856</c:v>
                </c:pt>
                <c:pt idx="6220">
                  <c:v>43856</c:v>
                </c:pt>
                <c:pt idx="6221">
                  <c:v>43856</c:v>
                </c:pt>
                <c:pt idx="6222">
                  <c:v>43856</c:v>
                </c:pt>
                <c:pt idx="6223">
                  <c:v>43856</c:v>
                </c:pt>
                <c:pt idx="6224">
                  <c:v>43856</c:v>
                </c:pt>
                <c:pt idx="6225">
                  <c:v>43856</c:v>
                </c:pt>
                <c:pt idx="6226">
                  <c:v>43856</c:v>
                </c:pt>
                <c:pt idx="6227">
                  <c:v>43856</c:v>
                </c:pt>
                <c:pt idx="6228">
                  <c:v>43856</c:v>
                </c:pt>
                <c:pt idx="6229">
                  <c:v>43856</c:v>
                </c:pt>
                <c:pt idx="6230">
                  <c:v>43856</c:v>
                </c:pt>
                <c:pt idx="6231">
                  <c:v>43856</c:v>
                </c:pt>
                <c:pt idx="6232">
                  <c:v>43856</c:v>
                </c:pt>
                <c:pt idx="6233">
                  <c:v>43856</c:v>
                </c:pt>
                <c:pt idx="6234">
                  <c:v>43856</c:v>
                </c:pt>
                <c:pt idx="6235">
                  <c:v>43856</c:v>
                </c:pt>
                <c:pt idx="6236">
                  <c:v>43856</c:v>
                </c:pt>
                <c:pt idx="6237">
                  <c:v>43856</c:v>
                </c:pt>
                <c:pt idx="6238">
                  <c:v>43856</c:v>
                </c:pt>
                <c:pt idx="6239">
                  <c:v>43856</c:v>
                </c:pt>
                <c:pt idx="6240">
                  <c:v>43856</c:v>
                </c:pt>
                <c:pt idx="6241">
                  <c:v>43856</c:v>
                </c:pt>
                <c:pt idx="6242">
                  <c:v>43856</c:v>
                </c:pt>
                <c:pt idx="6243">
                  <c:v>43856</c:v>
                </c:pt>
                <c:pt idx="6244">
                  <c:v>43856</c:v>
                </c:pt>
                <c:pt idx="6245">
                  <c:v>43856</c:v>
                </c:pt>
                <c:pt idx="6246">
                  <c:v>43856</c:v>
                </c:pt>
                <c:pt idx="6247">
                  <c:v>43856</c:v>
                </c:pt>
                <c:pt idx="6248">
                  <c:v>43856</c:v>
                </c:pt>
                <c:pt idx="6249">
                  <c:v>43856</c:v>
                </c:pt>
                <c:pt idx="6250">
                  <c:v>43856</c:v>
                </c:pt>
                <c:pt idx="6251">
                  <c:v>43856</c:v>
                </c:pt>
                <c:pt idx="6252">
                  <c:v>43856</c:v>
                </c:pt>
                <c:pt idx="6253">
                  <c:v>43856</c:v>
                </c:pt>
                <c:pt idx="6254">
                  <c:v>43856</c:v>
                </c:pt>
                <c:pt idx="6255">
                  <c:v>43856</c:v>
                </c:pt>
                <c:pt idx="6256">
                  <c:v>43856</c:v>
                </c:pt>
                <c:pt idx="6257">
                  <c:v>43856</c:v>
                </c:pt>
                <c:pt idx="6258">
                  <c:v>43856</c:v>
                </c:pt>
                <c:pt idx="6259">
                  <c:v>43856</c:v>
                </c:pt>
                <c:pt idx="6260">
                  <c:v>43856</c:v>
                </c:pt>
                <c:pt idx="6261">
                  <c:v>43856</c:v>
                </c:pt>
                <c:pt idx="6262">
                  <c:v>43856</c:v>
                </c:pt>
                <c:pt idx="6263">
                  <c:v>43856</c:v>
                </c:pt>
                <c:pt idx="6264">
                  <c:v>43856</c:v>
                </c:pt>
                <c:pt idx="6265">
                  <c:v>43856</c:v>
                </c:pt>
                <c:pt idx="6266">
                  <c:v>43856</c:v>
                </c:pt>
                <c:pt idx="6267">
                  <c:v>43856</c:v>
                </c:pt>
                <c:pt idx="6268">
                  <c:v>43856</c:v>
                </c:pt>
                <c:pt idx="6269">
                  <c:v>43856</c:v>
                </c:pt>
                <c:pt idx="6270">
                  <c:v>43856</c:v>
                </c:pt>
                <c:pt idx="6271">
                  <c:v>43856</c:v>
                </c:pt>
                <c:pt idx="6272">
                  <c:v>43856</c:v>
                </c:pt>
                <c:pt idx="6273">
                  <c:v>43856</c:v>
                </c:pt>
                <c:pt idx="6274">
                  <c:v>43856</c:v>
                </c:pt>
                <c:pt idx="6275">
                  <c:v>43856</c:v>
                </c:pt>
                <c:pt idx="6276">
                  <c:v>43856</c:v>
                </c:pt>
                <c:pt idx="6277">
                  <c:v>43856</c:v>
                </c:pt>
                <c:pt idx="6278">
                  <c:v>43856</c:v>
                </c:pt>
                <c:pt idx="6279">
                  <c:v>43856</c:v>
                </c:pt>
                <c:pt idx="6280">
                  <c:v>43856</c:v>
                </c:pt>
                <c:pt idx="6281">
                  <c:v>43856</c:v>
                </c:pt>
                <c:pt idx="6282">
                  <c:v>43856</c:v>
                </c:pt>
                <c:pt idx="6283">
                  <c:v>43856</c:v>
                </c:pt>
                <c:pt idx="6284">
                  <c:v>43856</c:v>
                </c:pt>
                <c:pt idx="6285">
                  <c:v>43856</c:v>
                </c:pt>
                <c:pt idx="6286">
                  <c:v>43856</c:v>
                </c:pt>
                <c:pt idx="6287">
                  <c:v>43856</c:v>
                </c:pt>
                <c:pt idx="6288">
                  <c:v>43856</c:v>
                </c:pt>
                <c:pt idx="6289">
                  <c:v>43856</c:v>
                </c:pt>
                <c:pt idx="6290">
                  <c:v>43856</c:v>
                </c:pt>
                <c:pt idx="6291">
                  <c:v>43856</c:v>
                </c:pt>
                <c:pt idx="6292">
                  <c:v>43856</c:v>
                </c:pt>
                <c:pt idx="6293">
                  <c:v>43856</c:v>
                </c:pt>
                <c:pt idx="6294">
                  <c:v>43856</c:v>
                </c:pt>
                <c:pt idx="6295">
                  <c:v>43856</c:v>
                </c:pt>
                <c:pt idx="6296">
                  <c:v>43856</c:v>
                </c:pt>
                <c:pt idx="6297">
                  <c:v>43856</c:v>
                </c:pt>
                <c:pt idx="6298">
                  <c:v>43856</c:v>
                </c:pt>
                <c:pt idx="6299">
                  <c:v>43856</c:v>
                </c:pt>
                <c:pt idx="6300">
                  <c:v>43856</c:v>
                </c:pt>
                <c:pt idx="6301">
                  <c:v>43856</c:v>
                </c:pt>
                <c:pt idx="6302">
                  <c:v>43856</c:v>
                </c:pt>
                <c:pt idx="6303">
                  <c:v>43856</c:v>
                </c:pt>
                <c:pt idx="6304">
                  <c:v>43856</c:v>
                </c:pt>
                <c:pt idx="6305">
                  <c:v>43856</c:v>
                </c:pt>
                <c:pt idx="6306">
                  <c:v>43856</c:v>
                </c:pt>
                <c:pt idx="6307">
                  <c:v>43856</c:v>
                </c:pt>
                <c:pt idx="6308">
                  <c:v>43856</c:v>
                </c:pt>
                <c:pt idx="6309">
                  <c:v>43856</c:v>
                </c:pt>
                <c:pt idx="6310">
                  <c:v>43856</c:v>
                </c:pt>
                <c:pt idx="6311">
                  <c:v>43856</c:v>
                </c:pt>
                <c:pt idx="6312">
                  <c:v>43856</c:v>
                </c:pt>
                <c:pt idx="6313">
                  <c:v>43856</c:v>
                </c:pt>
                <c:pt idx="6314">
                  <c:v>43856</c:v>
                </c:pt>
                <c:pt idx="6315">
                  <c:v>43856</c:v>
                </c:pt>
                <c:pt idx="6316">
                  <c:v>43856</c:v>
                </c:pt>
                <c:pt idx="6317">
                  <c:v>43856</c:v>
                </c:pt>
                <c:pt idx="6318">
                  <c:v>43856</c:v>
                </c:pt>
                <c:pt idx="6319">
                  <c:v>43856</c:v>
                </c:pt>
                <c:pt idx="6320">
                  <c:v>43856</c:v>
                </c:pt>
                <c:pt idx="6321">
                  <c:v>43856</c:v>
                </c:pt>
                <c:pt idx="6322">
                  <c:v>43856</c:v>
                </c:pt>
                <c:pt idx="6323">
                  <c:v>43856</c:v>
                </c:pt>
                <c:pt idx="6324">
                  <c:v>43856</c:v>
                </c:pt>
                <c:pt idx="6325">
                  <c:v>43856</c:v>
                </c:pt>
                <c:pt idx="6326">
                  <c:v>43856</c:v>
                </c:pt>
                <c:pt idx="6327">
                  <c:v>43856</c:v>
                </c:pt>
                <c:pt idx="6328">
                  <c:v>43856</c:v>
                </c:pt>
                <c:pt idx="6329">
                  <c:v>43856</c:v>
                </c:pt>
                <c:pt idx="6330">
                  <c:v>43856</c:v>
                </c:pt>
                <c:pt idx="6331">
                  <c:v>43856</c:v>
                </c:pt>
                <c:pt idx="6332">
                  <c:v>43856</c:v>
                </c:pt>
                <c:pt idx="6333">
                  <c:v>43856</c:v>
                </c:pt>
                <c:pt idx="6334">
                  <c:v>43856</c:v>
                </c:pt>
                <c:pt idx="6335">
                  <c:v>43856</c:v>
                </c:pt>
                <c:pt idx="6336">
                  <c:v>43856</c:v>
                </c:pt>
                <c:pt idx="6337">
                  <c:v>43856</c:v>
                </c:pt>
                <c:pt idx="6338">
                  <c:v>43856</c:v>
                </c:pt>
                <c:pt idx="6339">
                  <c:v>43856</c:v>
                </c:pt>
                <c:pt idx="6340">
                  <c:v>43856</c:v>
                </c:pt>
                <c:pt idx="6341">
                  <c:v>43856</c:v>
                </c:pt>
                <c:pt idx="6342">
                  <c:v>43856</c:v>
                </c:pt>
                <c:pt idx="6343">
                  <c:v>43856</c:v>
                </c:pt>
                <c:pt idx="6344">
                  <c:v>43856</c:v>
                </c:pt>
                <c:pt idx="6345">
                  <c:v>43856</c:v>
                </c:pt>
                <c:pt idx="6346">
                  <c:v>43856</c:v>
                </c:pt>
                <c:pt idx="6347">
                  <c:v>43856</c:v>
                </c:pt>
                <c:pt idx="6348">
                  <c:v>43856</c:v>
                </c:pt>
                <c:pt idx="6349">
                  <c:v>43856</c:v>
                </c:pt>
                <c:pt idx="6350">
                  <c:v>43856</c:v>
                </c:pt>
                <c:pt idx="6351">
                  <c:v>43856</c:v>
                </c:pt>
                <c:pt idx="6352">
                  <c:v>43856</c:v>
                </c:pt>
                <c:pt idx="6353">
                  <c:v>43856</c:v>
                </c:pt>
                <c:pt idx="6354">
                  <c:v>43856</c:v>
                </c:pt>
                <c:pt idx="6355">
                  <c:v>43856</c:v>
                </c:pt>
                <c:pt idx="6356">
                  <c:v>43856</c:v>
                </c:pt>
                <c:pt idx="6357">
                  <c:v>43856</c:v>
                </c:pt>
                <c:pt idx="6358">
                  <c:v>43856</c:v>
                </c:pt>
                <c:pt idx="6359">
                  <c:v>43856</c:v>
                </c:pt>
                <c:pt idx="6360">
                  <c:v>43856</c:v>
                </c:pt>
                <c:pt idx="6361">
                  <c:v>43856</c:v>
                </c:pt>
                <c:pt idx="6362">
                  <c:v>43856</c:v>
                </c:pt>
                <c:pt idx="6363">
                  <c:v>43856</c:v>
                </c:pt>
                <c:pt idx="6364">
                  <c:v>43856</c:v>
                </c:pt>
                <c:pt idx="6365">
                  <c:v>43856</c:v>
                </c:pt>
                <c:pt idx="6366">
                  <c:v>43856</c:v>
                </c:pt>
                <c:pt idx="6367">
                  <c:v>43856</c:v>
                </c:pt>
                <c:pt idx="6368">
                  <c:v>43856</c:v>
                </c:pt>
                <c:pt idx="6369">
                  <c:v>43856</c:v>
                </c:pt>
                <c:pt idx="6370">
                  <c:v>43856</c:v>
                </c:pt>
                <c:pt idx="6371">
                  <c:v>43856</c:v>
                </c:pt>
                <c:pt idx="6372">
                  <c:v>43856</c:v>
                </c:pt>
                <c:pt idx="6373">
                  <c:v>43856</c:v>
                </c:pt>
                <c:pt idx="6374">
                  <c:v>43856</c:v>
                </c:pt>
                <c:pt idx="6375">
                  <c:v>43856</c:v>
                </c:pt>
                <c:pt idx="6376">
                  <c:v>43856</c:v>
                </c:pt>
                <c:pt idx="6377">
                  <c:v>43856</c:v>
                </c:pt>
                <c:pt idx="6378">
                  <c:v>43856</c:v>
                </c:pt>
                <c:pt idx="6379">
                  <c:v>43856</c:v>
                </c:pt>
                <c:pt idx="6380">
                  <c:v>43856</c:v>
                </c:pt>
                <c:pt idx="6381">
                  <c:v>43856</c:v>
                </c:pt>
                <c:pt idx="6382">
                  <c:v>43856</c:v>
                </c:pt>
                <c:pt idx="6383">
                  <c:v>43856</c:v>
                </c:pt>
                <c:pt idx="6384">
                  <c:v>43856</c:v>
                </c:pt>
                <c:pt idx="6385">
                  <c:v>43856</c:v>
                </c:pt>
                <c:pt idx="6386">
                  <c:v>43856</c:v>
                </c:pt>
                <c:pt idx="6387">
                  <c:v>43856</c:v>
                </c:pt>
                <c:pt idx="6388">
                  <c:v>43856</c:v>
                </c:pt>
                <c:pt idx="6389">
                  <c:v>43856</c:v>
                </c:pt>
                <c:pt idx="6390">
                  <c:v>43856</c:v>
                </c:pt>
                <c:pt idx="6391">
                  <c:v>43856</c:v>
                </c:pt>
                <c:pt idx="6392">
                  <c:v>43856</c:v>
                </c:pt>
                <c:pt idx="6393">
                  <c:v>43856</c:v>
                </c:pt>
                <c:pt idx="6394">
                  <c:v>43856</c:v>
                </c:pt>
                <c:pt idx="6395">
                  <c:v>43856</c:v>
                </c:pt>
                <c:pt idx="6396">
                  <c:v>43856</c:v>
                </c:pt>
                <c:pt idx="6397">
                  <c:v>43856</c:v>
                </c:pt>
                <c:pt idx="6398">
                  <c:v>43856</c:v>
                </c:pt>
                <c:pt idx="6399">
                  <c:v>43856</c:v>
                </c:pt>
                <c:pt idx="6400">
                  <c:v>43856</c:v>
                </c:pt>
                <c:pt idx="6401">
                  <c:v>43856</c:v>
                </c:pt>
                <c:pt idx="6402">
                  <c:v>43856</c:v>
                </c:pt>
                <c:pt idx="6403">
                  <c:v>43856</c:v>
                </c:pt>
                <c:pt idx="6404">
                  <c:v>43856</c:v>
                </c:pt>
                <c:pt idx="6405">
                  <c:v>43856</c:v>
                </c:pt>
                <c:pt idx="6406">
                  <c:v>43856</c:v>
                </c:pt>
                <c:pt idx="6407">
                  <c:v>43856</c:v>
                </c:pt>
                <c:pt idx="6408">
                  <c:v>43856</c:v>
                </c:pt>
                <c:pt idx="6409">
                  <c:v>43856</c:v>
                </c:pt>
                <c:pt idx="6410">
                  <c:v>43856</c:v>
                </c:pt>
                <c:pt idx="6411">
                  <c:v>43856</c:v>
                </c:pt>
                <c:pt idx="6412">
                  <c:v>43856</c:v>
                </c:pt>
                <c:pt idx="6413">
                  <c:v>43856</c:v>
                </c:pt>
                <c:pt idx="6414">
                  <c:v>43856</c:v>
                </c:pt>
                <c:pt idx="6415">
                  <c:v>43856</c:v>
                </c:pt>
                <c:pt idx="6416">
                  <c:v>43856</c:v>
                </c:pt>
                <c:pt idx="6417">
                  <c:v>43856</c:v>
                </c:pt>
                <c:pt idx="6418">
                  <c:v>43856</c:v>
                </c:pt>
                <c:pt idx="6419">
                  <c:v>43856</c:v>
                </c:pt>
                <c:pt idx="6420">
                  <c:v>43856</c:v>
                </c:pt>
                <c:pt idx="6421">
                  <c:v>43856</c:v>
                </c:pt>
                <c:pt idx="6422">
                  <c:v>43856</c:v>
                </c:pt>
                <c:pt idx="6423">
                  <c:v>43856</c:v>
                </c:pt>
                <c:pt idx="6424">
                  <c:v>43856</c:v>
                </c:pt>
                <c:pt idx="6425">
                  <c:v>43856</c:v>
                </c:pt>
                <c:pt idx="6426">
                  <c:v>43856</c:v>
                </c:pt>
                <c:pt idx="6427">
                  <c:v>43856</c:v>
                </c:pt>
                <c:pt idx="6428">
                  <c:v>43856</c:v>
                </c:pt>
                <c:pt idx="6429">
                  <c:v>43856</c:v>
                </c:pt>
                <c:pt idx="6430">
                  <c:v>43856</c:v>
                </c:pt>
                <c:pt idx="6431">
                  <c:v>43856</c:v>
                </c:pt>
                <c:pt idx="6432">
                  <c:v>43856</c:v>
                </c:pt>
                <c:pt idx="6433">
                  <c:v>43856</c:v>
                </c:pt>
                <c:pt idx="6434">
                  <c:v>43856</c:v>
                </c:pt>
                <c:pt idx="6435">
                  <c:v>43856</c:v>
                </c:pt>
                <c:pt idx="6436">
                  <c:v>43856</c:v>
                </c:pt>
                <c:pt idx="6437">
                  <c:v>43856</c:v>
                </c:pt>
                <c:pt idx="6438">
                  <c:v>43856</c:v>
                </c:pt>
                <c:pt idx="6439">
                  <c:v>43856</c:v>
                </c:pt>
                <c:pt idx="6440">
                  <c:v>43856</c:v>
                </c:pt>
                <c:pt idx="6441">
                  <c:v>43856</c:v>
                </c:pt>
                <c:pt idx="6442">
                  <c:v>43856</c:v>
                </c:pt>
                <c:pt idx="6443">
                  <c:v>43856</c:v>
                </c:pt>
                <c:pt idx="6444">
                  <c:v>43856</c:v>
                </c:pt>
                <c:pt idx="6445">
                  <c:v>43856</c:v>
                </c:pt>
                <c:pt idx="6446">
                  <c:v>43856</c:v>
                </c:pt>
                <c:pt idx="6447">
                  <c:v>43856</c:v>
                </c:pt>
                <c:pt idx="6448">
                  <c:v>43856</c:v>
                </c:pt>
                <c:pt idx="6449">
                  <c:v>43856</c:v>
                </c:pt>
                <c:pt idx="6450">
                  <c:v>43856</c:v>
                </c:pt>
                <c:pt idx="6451">
                  <c:v>43856</c:v>
                </c:pt>
                <c:pt idx="6452">
                  <c:v>43856</c:v>
                </c:pt>
                <c:pt idx="6453">
                  <c:v>43856</c:v>
                </c:pt>
                <c:pt idx="6454">
                  <c:v>43856</c:v>
                </c:pt>
                <c:pt idx="6455">
                  <c:v>43856</c:v>
                </c:pt>
                <c:pt idx="6456">
                  <c:v>43856</c:v>
                </c:pt>
                <c:pt idx="6457">
                  <c:v>43856</c:v>
                </c:pt>
                <c:pt idx="6458">
                  <c:v>43856</c:v>
                </c:pt>
                <c:pt idx="6459">
                  <c:v>43856</c:v>
                </c:pt>
                <c:pt idx="6460">
                  <c:v>43856</c:v>
                </c:pt>
                <c:pt idx="6461">
                  <c:v>43856</c:v>
                </c:pt>
                <c:pt idx="6462">
                  <c:v>43856</c:v>
                </c:pt>
                <c:pt idx="6463">
                  <c:v>43856</c:v>
                </c:pt>
                <c:pt idx="6464">
                  <c:v>43856</c:v>
                </c:pt>
                <c:pt idx="6465">
                  <c:v>43856</c:v>
                </c:pt>
                <c:pt idx="6466">
                  <c:v>43856</c:v>
                </c:pt>
                <c:pt idx="6467">
                  <c:v>43856</c:v>
                </c:pt>
                <c:pt idx="6468">
                  <c:v>43856</c:v>
                </c:pt>
                <c:pt idx="6469">
                  <c:v>43856</c:v>
                </c:pt>
                <c:pt idx="6470">
                  <c:v>43856</c:v>
                </c:pt>
                <c:pt idx="6471">
                  <c:v>43856</c:v>
                </c:pt>
                <c:pt idx="6472">
                  <c:v>43856</c:v>
                </c:pt>
                <c:pt idx="6473">
                  <c:v>43856</c:v>
                </c:pt>
                <c:pt idx="6474">
                  <c:v>43856</c:v>
                </c:pt>
                <c:pt idx="6475">
                  <c:v>43856</c:v>
                </c:pt>
                <c:pt idx="6476">
                  <c:v>43856</c:v>
                </c:pt>
                <c:pt idx="6477">
                  <c:v>43856</c:v>
                </c:pt>
                <c:pt idx="6478">
                  <c:v>43856</c:v>
                </c:pt>
                <c:pt idx="6479">
                  <c:v>43856</c:v>
                </c:pt>
                <c:pt idx="6480">
                  <c:v>43856</c:v>
                </c:pt>
                <c:pt idx="6481">
                  <c:v>43856</c:v>
                </c:pt>
                <c:pt idx="6482">
                  <c:v>43856</c:v>
                </c:pt>
                <c:pt idx="6483">
                  <c:v>43856</c:v>
                </c:pt>
                <c:pt idx="6484">
                  <c:v>43856</c:v>
                </c:pt>
                <c:pt idx="6485">
                  <c:v>43856</c:v>
                </c:pt>
                <c:pt idx="6486">
                  <c:v>43856</c:v>
                </c:pt>
                <c:pt idx="6487">
                  <c:v>43856</c:v>
                </c:pt>
                <c:pt idx="6488">
                  <c:v>43856</c:v>
                </c:pt>
                <c:pt idx="6489">
                  <c:v>43856</c:v>
                </c:pt>
                <c:pt idx="6490">
                  <c:v>43856</c:v>
                </c:pt>
                <c:pt idx="6491">
                  <c:v>43856</c:v>
                </c:pt>
                <c:pt idx="6492">
                  <c:v>43856</c:v>
                </c:pt>
                <c:pt idx="6493">
                  <c:v>43856</c:v>
                </c:pt>
                <c:pt idx="6494">
                  <c:v>43856</c:v>
                </c:pt>
                <c:pt idx="6495">
                  <c:v>43856</c:v>
                </c:pt>
                <c:pt idx="6496">
                  <c:v>43856</c:v>
                </c:pt>
                <c:pt idx="6497">
                  <c:v>43856</c:v>
                </c:pt>
                <c:pt idx="6498">
                  <c:v>43856</c:v>
                </c:pt>
                <c:pt idx="6499">
                  <c:v>43856</c:v>
                </c:pt>
                <c:pt idx="6500">
                  <c:v>43856</c:v>
                </c:pt>
                <c:pt idx="6501">
                  <c:v>43856</c:v>
                </c:pt>
                <c:pt idx="6502">
                  <c:v>43856</c:v>
                </c:pt>
                <c:pt idx="6503">
                  <c:v>43856</c:v>
                </c:pt>
                <c:pt idx="6504">
                  <c:v>43856</c:v>
                </c:pt>
                <c:pt idx="6505">
                  <c:v>43856</c:v>
                </c:pt>
                <c:pt idx="6506">
                  <c:v>43856</c:v>
                </c:pt>
                <c:pt idx="6507">
                  <c:v>43856</c:v>
                </c:pt>
                <c:pt idx="6508">
                  <c:v>43856</c:v>
                </c:pt>
                <c:pt idx="6509">
                  <c:v>43856</c:v>
                </c:pt>
                <c:pt idx="6510">
                  <c:v>43856</c:v>
                </c:pt>
                <c:pt idx="6511">
                  <c:v>43856</c:v>
                </c:pt>
                <c:pt idx="6512">
                  <c:v>43856</c:v>
                </c:pt>
                <c:pt idx="6513">
                  <c:v>43856</c:v>
                </c:pt>
                <c:pt idx="6514">
                  <c:v>43856</c:v>
                </c:pt>
                <c:pt idx="6515">
                  <c:v>43856</c:v>
                </c:pt>
                <c:pt idx="6516">
                  <c:v>43856</c:v>
                </c:pt>
                <c:pt idx="6517">
                  <c:v>43856</c:v>
                </c:pt>
                <c:pt idx="6518">
                  <c:v>43856</c:v>
                </c:pt>
                <c:pt idx="6519">
                  <c:v>43856</c:v>
                </c:pt>
                <c:pt idx="6520">
                  <c:v>43856</c:v>
                </c:pt>
                <c:pt idx="6521">
                  <c:v>43856</c:v>
                </c:pt>
                <c:pt idx="6522">
                  <c:v>43856</c:v>
                </c:pt>
                <c:pt idx="6523">
                  <c:v>43856</c:v>
                </c:pt>
                <c:pt idx="6524">
                  <c:v>43856</c:v>
                </c:pt>
                <c:pt idx="6525">
                  <c:v>43856</c:v>
                </c:pt>
                <c:pt idx="6526">
                  <c:v>43856</c:v>
                </c:pt>
                <c:pt idx="6527">
                  <c:v>43856</c:v>
                </c:pt>
                <c:pt idx="6528">
                  <c:v>43856</c:v>
                </c:pt>
                <c:pt idx="6529">
                  <c:v>43856</c:v>
                </c:pt>
                <c:pt idx="6530">
                  <c:v>43856</c:v>
                </c:pt>
                <c:pt idx="6531">
                  <c:v>43856</c:v>
                </c:pt>
                <c:pt idx="6532">
                  <c:v>43856</c:v>
                </c:pt>
                <c:pt idx="6533">
                  <c:v>43856</c:v>
                </c:pt>
                <c:pt idx="6534">
                  <c:v>43856</c:v>
                </c:pt>
                <c:pt idx="6535">
                  <c:v>43856</c:v>
                </c:pt>
                <c:pt idx="6536">
                  <c:v>43856</c:v>
                </c:pt>
                <c:pt idx="6537">
                  <c:v>43856</c:v>
                </c:pt>
                <c:pt idx="6538">
                  <c:v>43856</c:v>
                </c:pt>
                <c:pt idx="6539">
                  <c:v>43856</c:v>
                </c:pt>
                <c:pt idx="6540">
                  <c:v>43856</c:v>
                </c:pt>
                <c:pt idx="6541">
                  <c:v>43856</c:v>
                </c:pt>
                <c:pt idx="6542">
                  <c:v>43856</c:v>
                </c:pt>
                <c:pt idx="6543">
                  <c:v>43856</c:v>
                </c:pt>
                <c:pt idx="6544">
                  <c:v>43856</c:v>
                </c:pt>
                <c:pt idx="6545">
                  <c:v>43856</c:v>
                </c:pt>
                <c:pt idx="6546">
                  <c:v>43856</c:v>
                </c:pt>
                <c:pt idx="6547">
                  <c:v>43856</c:v>
                </c:pt>
                <c:pt idx="6548">
                  <c:v>43856</c:v>
                </c:pt>
                <c:pt idx="6549">
                  <c:v>43856</c:v>
                </c:pt>
                <c:pt idx="6550">
                  <c:v>43856</c:v>
                </c:pt>
                <c:pt idx="6551">
                  <c:v>43856</c:v>
                </c:pt>
                <c:pt idx="6552">
                  <c:v>43856</c:v>
                </c:pt>
                <c:pt idx="6553">
                  <c:v>43856</c:v>
                </c:pt>
                <c:pt idx="6554">
                  <c:v>43856</c:v>
                </c:pt>
                <c:pt idx="6555">
                  <c:v>43856</c:v>
                </c:pt>
                <c:pt idx="6556">
                  <c:v>43856</c:v>
                </c:pt>
                <c:pt idx="6557">
                  <c:v>43856</c:v>
                </c:pt>
                <c:pt idx="6558">
                  <c:v>43856</c:v>
                </c:pt>
                <c:pt idx="6559">
                  <c:v>43856</c:v>
                </c:pt>
                <c:pt idx="6560">
                  <c:v>43856</c:v>
                </c:pt>
                <c:pt idx="6561">
                  <c:v>43856</c:v>
                </c:pt>
                <c:pt idx="6562">
                  <c:v>43856</c:v>
                </c:pt>
                <c:pt idx="6563">
                  <c:v>43856</c:v>
                </c:pt>
                <c:pt idx="6564">
                  <c:v>43856</c:v>
                </c:pt>
                <c:pt idx="6565">
                  <c:v>43856</c:v>
                </c:pt>
                <c:pt idx="6566">
                  <c:v>43856</c:v>
                </c:pt>
                <c:pt idx="6567">
                  <c:v>43856</c:v>
                </c:pt>
                <c:pt idx="6568">
                  <c:v>43856</c:v>
                </c:pt>
                <c:pt idx="6569">
                  <c:v>43856</c:v>
                </c:pt>
                <c:pt idx="6570">
                  <c:v>43856</c:v>
                </c:pt>
                <c:pt idx="6571">
                  <c:v>43856</c:v>
                </c:pt>
                <c:pt idx="6572">
                  <c:v>43856</c:v>
                </c:pt>
                <c:pt idx="6573">
                  <c:v>43856</c:v>
                </c:pt>
                <c:pt idx="6574">
                  <c:v>43856</c:v>
                </c:pt>
                <c:pt idx="6575">
                  <c:v>43856</c:v>
                </c:pt>
                <c:pt idx="6576">
                  <c:v>43856</c:v>
                </c:pt>
                <c:pt idx="6577">
                  <c:v>43856</c:v>
                </c:pt>
                <c:pt idx="6578">
                  <c:v>43856</c:v>
                </c:pt>
                <c:pt idx="6579">
                  <c:v>43856</c:v>
                </c:pt>
                <c:pt idx="6580">
                  <c:v>43856</c:v>
                </c:pt>
                <c:pt idx="6581">
                  <c:v>43856</c:v>
                </c:pt>
                <c:pt idx="6582">
                  <c:v>43856</c:v>
                </c:pt>
                <c:pt idx="6583">
                  <c:v>43856</c:v>
                </c:pt>
                <c:pt idx="6584">
                  <c:v>43856</c:v>
                </c:pt>
                <c:pt idx="6585">
                  <c:v>43856</c:v>
                </c:pt>
                <c:pt idx="6586">
                  <c:v>43856</c:v>
                </c:pt>
                <c:pt idx="6587">
                  <c:v>43856</c:v>
                </c:pt>
                <c:pt idx="6588">
                  <c:v>43856</c:v>
                </c:pt>
                <c:pt idx="6589">
                  <c:v>43856</c:v>
                </c:pt>
                <c:pt idx="6590">
                  <c:v>43856</c:v>
                </c:pt>
                <c:pt idx="6591">
                  <c:v>43856</c:v>
                </c:pt>
                <c:pt idx="6592">
                  <c:v>43856</c:v>
                </c:pt>
                <c:pt idx="6593">
                  <c:v>43856</c:v>
                </c:pt>
                <c:pt idx="6594">
                  <c:v>43856</c:v>
                </c:pt>
                <c:pt idx="6595">
                  <c:v>43856</c:v>
                </c:pt>
                <c:pt idx="6596">
                  <c:v>43856</c:v>
                </c:pt>
                <c:pt idx="6597">
                  <c:v>43856</c:v>
                </c:pt>
                <c:pt idx="6598">
                  <c:v>43856</c:v>
                </c:pt>
                <c:pt idx="6599">
                  <c:v>43856</c:v>
                </c:pt>
                <c:pt idx="6600">
                  <c:v>43856</c:v>
                </c:pt>
                <c:pt idx="6601">
                  <c:v>43856</c:v>
                </c:pt>
                <c:pt idx="6602">
                  <c:v>43856</c:v>
                </c:pt>
                <c:pt idx="6603">
                  <c:v>43856</c:v>
                </c:pt>
                <c:pt idx="6604">
                  <c:v>43856</c:v>
                </c:pt>
                <c:pt idx="6605">
                  <c:v>43856</c:v>
                </c:pt>
                <c:pt idx="6606">
                  <c:v>43856</c:v>
                </c:pt>
                <c:pt idx="6607">
                  <c:v>43856</c:v>
                </c:pt>
                <c:pt idx="6608">
                  <c:v>43856</c:v>
                </c:pt>
                <c:pt idx="6609">
                  <c:v>43856</c:v>
                </c:pt>
                <c:pt idx="6610">
                  <c:v>43856</c:v>
                </c:pt>
                <c:pt idx="6611">
                  <c:v>43856</c:v>
                </c:pt>
                <c:pt idx="6612">
                  <c:v>43856</c:v>
                </c:pt>
                <c:pt idx="6613">
                  <c:v>43856</c:v>
                </c:pt>
                <c:pt idx="6614">
                  <c:v>43856</c:v>
                </c:pt>
                <c:pt idx="6615">
                  <c:v>43856</c:v>
                </c:pt>
                <c:pt idx="6616">
                  <c:v>43856</c:v>
                </c:pt>
                <c:pt idx="6617">
                  <c:v>43856</c:v>
                </c:pt>
                <c:pt idx="6618">
                  <c:v>43856</c:v>
                </c:pt>
                <c:pt idx="6619">
                  <c:v>43856</c:v>
                </c:pt>
                <c:pt idx="6620">
                  <c:v>43856</c:v>
                </c:pt>
                <c:pt idx="6621">
                  <c:v>43856</c:v>
                </c:pt>
                <c:pt idx="6622">
                  <c:v>43856</c:v>
                </c:pt>
                <c:pt idx="6623">
                  <c:v>43856</c:v>
                </c:pt>
                <c:pt idx="6624">
                  <c:v>43856</c:v>
                </c:pt>
                <c:pt idx="6625">
                  <c:v>43856</c:v>
                </c:pt>
                <c:pt idx="6626">
                  <c:v>43856</c:v>
                </c:pt>
                <c:pt idx="6627">
                  <c:v>43856</c:v>
                </c:pt>
                <c:pt idx="6628">
                  <c:v>43856</c:v>
                </c:pt>
                <c:pt idx="6629">
                  <c:v>43856</c:v>
                </c:pt>
                <c:pt idx="6630">
                  <c:v>43856</c:v>
                </c:pt>
                <c:pt idx="6631">
                  <c:v>43856</c:v>
                </c:pt>
                <c:pt idx="6632">
                  <c:v>43856</c:v>
                </c:pt>
                <c:pt idx="6633">
                  <c:v>43856</c:v>
                </c:pt>
                <c:pt idx="6634">
                  <c:v>43856</c:v>
                </c:pt>
                <c:pt idx="6635">
                  <c:v>43856</c:v>
                </c:pt>
                <c:pt idx="6636">
                  <c:v>43856</c:v>
                </c:pt>
                <c:pt idx="6637">
                  <c:v>43856</c:v>
                </c:pt>
                <c:pt idx="6638">
                  <c:v>43856</c:v>
                </c:pt>
                <c:pt idx="6639">
                  <c:v>43856</c:v>
                </c:pt>
                <c:pt idx="6640">
                  <c:v>43856</c:v>
                </c:pt>
                <c:pt idx="6641">
                  <c:v>43856</c:v>
                </c:pt>
                <c:pt idx="6642">
                  <c:v>43856</c:v>
                </c:pt>
                <c:pt idx="6643">
                  <c:v>43856</c:v>
                </c:pt>
                <c:pt idx="6644">
                  <c:v>43856</c:v>
                </c:pt>
                <c:pt idx="6645">
                  <c:v>43856</c:v>
                </c:pt>
                <c:pt idx="6646">
                  <c:v>43856</c:v>
                </c:pt>
                <c:pt idx="6647">
                  <c:v>43856</c:v>
                </c:pt>
                <c:pt idx="6648">
                  <c:v>43856</c:v>
                </c:pt>
                <c:pt idx="6649">
                  <c:v>43856</c:v>
                </c:pt>
                <c:pt idx="6650">
                  <c:v>43856</c:v>
                </c:pt>
                <c:pt idx="6651">
                  <c:v>43856</c:v>
                </c:pt>
                <c:pt idx="6652">
                  <c:v>43856</c:v>
                </c:pt>
                <c:pt idx="6653">
                  <c:v>43856</c:v>
                </c:pt>
                <c:pt idx="6654">
                  <c:v>43856</c:v>
                </c:pt>
                <c:pt idx="6655">
                  <c:v>43856</c:v>
                </c:pt>
                <c:pt idx="6656">
                  <c:v>43856</c:v>
                </c:pt>
                <c:pt idx="6657">
                  <c:v>43856</c:v>
                </c:pt>
                <c:pt idx="6658">
                  <c:v>43856</c:v>
                </c:pt>
                <c:pt idx="6659">
                  <c:v>43856</c:v>
                </c:pt>
                <c:pt idx="6660">
                  <c:v>43856</c:v>
                </c:pt>
                <c:pt idx="6661">
                  <c:v>43856</c:v>
                </c:pt>
                <c:pt idx="6662">
                  <c:v>43856</c:v>
                </c:pt>
                <c:pt idx="6663">
                  <c:v>43856</c:v>
                </c:pt>
                <c:pt idx="6664">
                  <c:v>43856</c:v>
                </c:pt>
                <c:pt idx="6665">
                  <c:v>43856</c:v>
                </c:pt>
                <c:pt idx="6666">
                  <c:v>43856</c:v>
                </c:pt>
                <c:pt idx="6667">
                  <c:v>43856</c:v>
                </c:pt>
                <c:pt idx="6668">
                  <c:v>43856</c:v>
                </c:pt>
                <c:pt idx="6669">
                  <c:v>43856</c:v>
                </c:pt>
                <c:pt idx="6670">
                  <c:v>43856</c:v>
                </c:pt>
                <c:pt idx="6671">
                  <c:v>43856</c:v>
                </c:pt>
                <c:pt idx="6672">
                  <c:v>43856</c:v>
                </c:pt>
                <c:pt idx="6673">
                  <c:v>43856</c:v>
                </c:pt>
                <c:pt idx="6674">
                  <c:v>43856</c:v>
                </c:pt>
                <c:pt idx="6675">
                  <c:v>43856</c:v>
                </c:pt>
                <c:pt idx="6676">
                  <c:v>43856</c:v>
                </c:pt>
                <c:pt idx="6677">
                  <c:v>43856</c:v>
                </c:pt>
                <c:pt idx="6678">
                  <c:v>43856</c:v>
                </c:pt>
                <c:pt idx="6679">
                  <c:v>43856</c:v>
                </c:pt>
                <c:pt idx="6680">
                  <c:v>43856</c:v>
                </c:pt>
                <c:pt idx="6681">
                  <c:v>43856</c:v>
                </c:pt>
                <c:pt idx="6682">
                  <c:v>43856</c:v>
                </c:pt>
                <c:pt idx="6683">
                  <c:v>43856</c:v>
                </c:pt>
                <c:pt idx="6684">
                  <c:v>43856</c:v>
                </c:pt>
                <c:pt idx="6685">
                  <c:v>43856</c:v>
                </c:pt>
                <c:pt idx="6686">
                  <c:v>43856</c:v>
                </c:pt>
                <c:pt idx="6687">
                  <c:v>43856</c:v>
                </c:pt>
                <c:pt idx="6688">
                  <c:v>43856</c:v>
                </c:pt>
                <c:pt idx="6689">
                  <c:v>43856</c:v>
                </c:pt>
                <c:pt idx="6690">
                  <c:v>43856</c:v>
                </c:pt>
                <c:pt idx="6691">
                  <c:v>43856</c:v>
                </c:pt>
                <c:pt idx="6692">
                  <c:v>43856</c:v>
                </c:pt>
                <c:pt idx="6693">
                  <c:v>43856</c:v>
                </c:pt>
                <c:pt idx="6694">
                  <c:v>43856</c:v>
                </c:pt>
                <c:pt idx="6695">
                  <c:v>43856</c:v>
                </c:pt>
                <c:pt idx="6696">
                  <c:v>43856</c:v>
                </c:pt>
                <c:pt idx="6697">
                  <c:v>43856</c:v>
                </c:pt>
                <c:pt idx="6698">
                  <c:v>43856</c:v>
                </c:pt>
                <c:pt idx="6699">
                  <c:v>43856</c:v>
                </c:pt>
                <c:pt idx="6700">
                  <c:v>43856</c:v>
                </c:pt>
                <c:pt idx="6701">
                  <c:v>43856</c:v>
                </c:pt>
                <c:pt idx="6702">
                  <c:v>43856</c:v>
                </c:pt>
                <c:pt idx="6703">
                  <c:v>43856</c:v>
                </c:pt>
                <c:pt idx="6704">
                  <c:v>43856</c:v>
                </c:pt>
                <c:pt idx="6705">
                  <c:v>43856</c:v>
                </c:pt>
                <c:pt idx="6706">
                  <c:v>43856</c:v>
                </c:pt>
                <c:pt idx="6707">
                  <c:v>43856</c:v>
                </c:pt>
                <c:pt idx="6708">
                  <c:v>43856</c:v>
                </c:pt>
                <c:pt idx="6709">
                  <c:v>43856</c:v>
                </c:pt>
                <c:pt idx="6710">
                  <c:v>43856</c:v>
                </c:pt>
                <c:pt idx="6711">
                  <c:v>43856</c:v>
                </c:pt>
                <c:pt idx="6712">
                  <c:v>43856</c:v>
                </c:pt>
                <c:pt idx="6713">
                  <c:v>43856</c:v>
                </c:pt>
                <c:pt idx="6714">
                  <c:v>43856</c:v>
                </c:pt>
                <c:pt idx="6715">
                  <c:v>43856</c:v>
                </c:pt>
                <c:pt idx="6716">
                  <c:v>43856</c:v>
                </c:pt>
                <c:pt idx="6717">
                  <c:v>43856</c:v>
                </c:pt>
                <c:pt idx="6718">
                  <c:v>43856</c:v>
                </c:pt>
                <c:pt idx="6719">
                  <c:v>43856</c:v>
                </c:pt>
                <c:pt idx="6720">
                  <c:v>43856</c:v>
                </c:pt>
                <c:pt idx="6721">
                  <c:v>43856</c:v>
                </c:pt>
                <c:pt idx="6722">
                  <c:v>43856</c:v>
                </c:pt>
                <c:pt idx="6723">
                  <c:v>43856</c:v>
                </c:pt>
                <c:pt idx="6724">
                  <c:v>43856</c:v>
                </c:pt>
                <c:pt idx="6725">
                  <c:v>43856</c:v>
                </c:pt>
                <c:pt idx="6726">
                  <c:v>43856</c:v>
                </c:pt>
                <c:pt idx="6727">
                  <c:v>43856</c:v>
                </c:pt>
                <c:pt idx="6728">
                  <c:v>43856</c:v>
                </c:pt>
                <c:pt idx="6729">
                  <c:v>43856</c:v>
                </c:pt>
                <c:pt idx="6730">
                  <c:v>43856</c:v>
                </c:pt>
                <c:pt idx="6731">
                  <c:v>43856</c:v>
                </c:pt>
                <c:pt idx="6732">
                  <c:v>43856</c:v>
                </c:pt>
                <c:pt idx="6733">
                  <c:v>43856</c:v>
                </c:pt>
                <c:pt idx="6734">
                  <c:v>43856</c:v>
                </c:pt>
                <c:pt idx="6735">
                  <c:v>43856</c:v>
                </c:pt>
                <c:pt idx="6736">
                  <c:v>43856</c:v>
                </c:pt>
                <c:pt idx="6737">
                  <c:v>43856</c:v>
                </c:pt>
                <c:pt idx="6738">
                  <c:v>43856</c:v>
                </c:pt>
                <c:pt idx="6739">
                  <c:v>43856</c:v>
                </c:pt>
                <c:pt idx="6740">
                  <c:v>43856</c:v>
                </c:pt>
                <c:pt idx="6741">
                  <c:v>43856</c:v>
                </c:pt>
                <c:pt idx="6742">
                  <c:v>43856</c:v>
                </c:pt>
                <c:pt idx="6743">
                  <c:v>43856</c:v>
                </c:pt>
                <c:pt idx="6744">
                  <c:v>43856</c:v>
                </c:pt>
                <c:pt idx="6745">
                  <c:v>43856</c:v>
                </c:pt>
                <c:pt idx="6746">
                  <c:v>43856</c:v>
                </c:pt>
                <c:pt idx="6747">
                  <c:v>43856</c:v>
                </c:pt>
                <c:pt idx="6748">
                  <c:v>43856</c:v>
                </c:pt>
                <c:pt idx="6749">
                  <c:v>43856</c:v>
                </c:pt>
                <c:pt idx="6750">
                  <c:v>43856</c:v>
                </c:pt>
                <c:pt idx="6751">
                  <c:v>43856</c:v>
                </c:pt>
                <c:pt idx="6752">
                  <c:v>43856</c:v>
                </c:pt>
                <c:pt idx="6753">
                  <c:v>43856</c:v>
                </c:pt>
                <c:pt idx="6754">
                  <c:v>43856</c:v>
                </c:pt>
                <c:pt idx="6755">
                  <c:v>43856</c:v>
                </c:pt>
                <c:pt idx="6756">
                  <c:v>43856</c:v>
                </c:pt>
                <c:pt idx="6757">
                  <c:v>43856</c:v>
                </c:pt>
                <c:pt idx="6758">
                  <c:v>43856</c:v>
                </c:pt>
                <c:pt idx="6759">
                  <c:v>43856</c:v>
                </c:pt>
                <c:pt idx="6760">
                  <c:v>43856</c:v>
                </c:pt>
                <c:pt idx="6761">
                  <c:v>43856</c:v>
                </c:pt>
                <c:pt idx="6762">
                  <c:v>43856</c:v>
                </c:pt>
                <c:pt idx="6763">
                  <c:v>43856</c:v>
                </c:pt>
                <c:pt idx="6764">
                  <c:v>43856</c:v>
                </c:pt>
                <c:pt idx="6765">
                  <c:v>43856</c:v>
                </c:pt>
                <c:pt idx="6766">
                  <c:v>43856</c:v>
                </c:pt>
                <c:pt idx="6767">
                  <c:v>43856</c:v>
                </c:pt>
                <c:pt idx="6768">
                  <c:v>43856</c:v>
                </c:pt>
                <c:pt idx="6769">
                  <c:v>43856</c:v>
                </c:pt>
                <c:pt idx="6770">
                  <c:v>43856</c:v>
                </c:pt>
                <c:pt idx="6771">
                  <c:v>43856</c:v>
                </c:pt>
                <c:pt idx="6772">
                  <c:v>43856</c:v>
                </c:pt>
                <c:pt idx="6773">
                  <c:v>43856</c:v>
                </c:pt>
                <c:pt idx="6774">
                  <c:v>43856</c:v>
                </c:pt>
                <c:pt idx="6775">
                  <c:v>43856</c:v>
                </c:pt>
                <c:pt idx="6776">
                  <c:v>43856</c:v>
                </c:pt>
                <c:pt idx="6777">
                  <c:v>43856</c:v>
                </c:pt>
                <c:pt idx="6778">
                  <c:v>43856</c:v>
                </c:pt>
                <c:pt idx="6779">
                  <c:v>43856</c:v>
                </c:pt>
                <c:pt idx="6780">
                  <c:v>43856</c:v>
                </c:pt>
                <c:pt idx="6781">
                  <c:v>43856</c:v>
                </c:pt>
                <c:pt idx="6782">
                  <c:v>43856</c:v>
                </c:pt>
                <c:pt idx="6783">
                  <c:v>43856</c:v>
                </c:pt>
                <c:pt idx="6784">
                  <c:v>43856</c:v>
                </c:pt>
                <c:pt idx="6785">
                  <c:v>43856</c:v>
                </c:pt>
                <c:pt idx="6786">
                  <c:v>43856</c:v>
                </c:pt>
                <c:pt idx="6787">
                  <c:v>43856</c:v>
                </c:pt>
                <c:pt idx="6788">
                  <c:v>43856</c:v>
                </c:pt>
                <c:pt idx="6789">
                  <c:v>43856</c:v>
                </c:pt>
                <c:pt idx="6790">
                  <c:v>43856</c:v>
                </c:pt>
                <c:pt idx="6791">
                  <c:v>43856</c:v>
                </c:pt>
                <c:pt idx="6792">
                  <c:v>43856</c:v>
                </c:pt>
                <c:pt idx="6793">
                  <c:v>43856</c:v>
                </c:pt>
                <c:pt idx="6794">
                  <c:v>43856</c:v>
                </c:pt>
                <c:pt idx="6795">
                  <c:v>43856</c:v>
                </c:pt>
                <c:pt idx="6796">
                  <c:v>43856</c:v>
                </c:pt>
                <c:pt idx="6797">
                  <c:v>43856</c:v>
                </c:pt>
                <c:pt idx="6798">
                  <c:v>43856</c:v>
                </c:pt>
                <c:pt idx="6799">
                  <c:v>43856</c:v>
                </c:pt>
                <c:pt idx="6800">
                  <c:v>43856</c:v>
                </c:pt>
                <c:pt idx="6801">
                  <c:v>43856</c:v>
                </c:pt>
                <c:pt idx="6802">
                  <c:v>43856</c:v>
                </c:pt>
                <c:pt idx="6803">
                  <c:v>43856</c:v>
                </c:pt>
                <c:pt idx="6804">
                  <c:v>43856</c:v>
                </c:pt>
                <c:pt idx="6805">
                  <c:v>43856</c:v>
                </c:pt>
                <c:pt idx="6806">
                  <c:v>43856</c:v>
                </c:pt>
                <c:pt idx="6807">
                  <c:v>43856</c:v>
                </c:pt>
                <c:pt idx="6808">
                  <c:v>43856</c:v>
                </c:pt>
                <c:pt idx="6809">
                  <c:v>43856</c:v>
                </c:pt>
                <c:pt idx="6810">
                  <c:v>43856</c:v>
                </c:pt>
                <c:pt idx="6811">
                  <c:v>43856</c:v>
                </c:pt>
                <c:pt idx="6812">
                  <c:v>43856</c:v>
                </c:pt>
                <c:pt idx="6813">
                  <c:v>43856</c:v>
                </c:pt>
                <c:pt idx="6814">
                  <c:v>43856</c:v>
                </c:pt>
                <c:pt idx="6815">
                  <c:v>43856</c:v>
                </c:pt>
                <c:pt idx="6816">
                  <c:v>43856</c:v>
                </c:pt>
                <c:pt idx="6817">
                  <c:v>43856</c:v>
                </c:pt>
                <c:pt idx="6818">
                  <c:v>43856</c:v>
                </c:pt>
                <c:pt idx="6819">
                  <c:v>43856</c:v>
                </c:pt>
                <c:pt idx="6820">
                  <c:v>43856</c:v>
                </c:pt>
                <c:pt idx="6821">
                  <c:v>43856</c:v>
                </c:pt>
                <c:pt idx="6822">
                  <c:v>43856</c:v>
                </c:pt>
                <c:pt idx="6823">
                  <c:v>43856</c:v>
                </c:pt>
                <c:pt idx="6824">
                  <c:v>43856</c:v>
                </c:pt>
                <c:pt idx="6825">
                  <c:v>43856</c:v>
                </c:pt>
                <c:pt idx="6826">
                  <c:v>43856</c:v>
                </c:pt>
                <c:pt idx="6827">
                  <c:v>43856</c:v>
                </c:pt>
                <c:pt idx="6828">
                  <c:v>43856</c:v>
                </c:pt>
                <c:pt idx="6829">
                  <c:v>43856</c:v>
                </c:pt>
                <c:pt idx="6830">
                  <c:v>43856</c:v>
                </c:pt>
                <c:pt idx="6831">
                  <c:v>43856</c:v>
                </c:pt>
                <c:pt idx="6832">
                  <c:v>43856</c:v>
                </c:pt>
                <c:pt idx="6833">
                  <c:v>43856</c:v>
                </c:pt>
                <c:pt idx="6834">
                  <c:v>43856</c:v>
                </c:pt>
                <c:pt idx="6835">
                  <c:v>43856</c:v>
                </c:pt>
                <c:pt idx="6836">
                  <c:v>43856</c:v>
                </c:pt>
                <c:pt idx="6837">
                  <c:v>43856</c:v>
                </c:pt>
                <c:pt idx="6838">
                  <c:v>43856</c:v>
                </c:pt>
                <c:pt idx="6839">
                  <c:v>43856</c:v>
                </c:pt>
                <c:pt idx="6840">
                  <c:v>43856</c:v>
                </c:pt>
                <c:pt idx="6841">
                  <c:v>43856</c:v>
                </c:pt>
                <c:pt idx="6842">
                  <c:v>43856</c:v>
                </c:pt>
                <c:pt idx="6843">
                  <c:v>43856</c:v>
                </c:pt>
                <c:pt idx="6844">
                  <c:v>43856</c:v>
                </c:pt>
                <c:pt idx="6845">
                  <c:v>43856</c:v>
                </c:pt>
                <c:pt idx="6846">
                  <c:v>43856</c:v>
                </c:pt>
                <c:pt idx="6847">
                  <c:v>43856</c:v>
                </c:pt>
                <c:pt idx="6848">
                  <c:v>43856</c:v>
                </c:pt>
                <c:pt idx="6849">
                  <c:v>43856</c:v>
                </c:pt>
                <c:pt idx="6850">
                  <c:v>43856</c:v>
                </c:pt>
                <c:pt idx="6851">
                  <c:v>43856</c:v>
                </c:pt>
                <c:pt idx="6852">
                  <c:v>43856</c:v>
                </c:pt>
                <c:pt idx="6853">
                  <c:v>43856</c:v>
                </c:pt>
                <c:pt idx="6854">
                  <c:v>43856</c:v>
                </c:pt>
                <c:pt idx="6855">
                  <c:v>43856</c:v>
                </c:pt>
                <c:pt idx="6856">
                  <c:v>43856</c:v>
                </c:pt>
                <c:pt idx="6857">
                  <c:v>43856</c:v>
                </c:pt>
                <c:pt idx="6858">
                  <c:v>43856</c:v>
                </c:pt>
                <c:pt idx="6859">
                  <c:v>43856</c:v>
                </c:pt>
                <c:pt idx="6860">
                  <c:v>43856</c:v>
                </c:pt>
                <c:pt idx="6861">
                  <c:v>43856</c:v>
                </c:pt>
                <c:pt idx="6862">
                  <c:v>43856</c:v>
                </c:pt>
                <c:pt idx="6863">
                  <c:v>43856</c:v>
                </c:pt>
                <c:pt idx="6864">
                  <c:v>43856</c:v>
                </c:pt>
                <c:pt idx="6865">
                  <c:v>43856</c:v>
                </c:pt>
                <c:pt idx="6866">
                  <c:v>43856</c:v>
                </c:pt>
                <c:pt idx="6867">
                  <c:v>43856</c:v>
                </c:pt>
                <c:pt idx="6868">
                  <c:v>43856</c:v>
                </c:pt>
                <c:pt idx="6869">
                  <c:v>43856</c:v>
                </c:pt>
                <c:pt idx="6870">
                  <c:v>43856</c:v>
                </c:pt>
                <c:pt idx="6871">
                  <c:v>43856</c:v>
                </c:pt>
                <c:pt idx="6872">
                  <c:v>43856</c:v>
                </c:pt>
                <c:pt idx="6873">
                  <c:v>43856</c:v>
                </c:pt>
                <c:pt idx="6874">
                  <c:v>43856</c:v>
                </c:pt>
                <c:pt idx="6875">
                  <c:v>43856</c:v>
                </c:pt>
                <c:pt idx="6876">
                  <c:v>43856</c:v>
                </c:pt>
                <c:pt idx="6877">
                  <c:v>43856</c:v>
                </c:pt>
                <c:pt idx="6878">
                  <c:v>43856</c:v>
                </c:pt>
                <c:pt idx="6879">
                  <c:v>43856</c:v>
                </c:pt>
                <c:pt idx="6880">
                  <c:v>43856</c:v>
                </c:pt>
                <c:pt idx="6881">
                  <c:v>43856</c:v>
                </c:pt>
                <c:pt idx="6882">
                  <c:v>43856</c:v>
                </c:pt>
                <c:pt idx="6883">
                  <c:v>43856</c:v>
                </c:pt>
                <c:pt idx="6884">
                  <c:v>43856</c:v>
                </c:pt>
                <c:pt idx="6885">
                  <c:v>43856</c:v>
                </c:pt>
                <c:pt idx="6886">
                  <c:v>43856</c:v>
                </c:pt>
                <c:pt idx="6887">
                  <c:v>43856</c:v>
                </c:pt>
                <c:pt idx="6888">
                  <c:v>43856</c:v>
                </c:pt>
                <c:pt idx="6889">
                  <c:v>43856</c:v>
                </c:pt>
                <c:pt idx="6890">
                  <c:v>43856</c:v>
                </c:pt>
                <c:pt idx="6891">
                  <c:v>43856</c:v>
                </c:pt>
                <c:pt idx="6892">
                  <c:v>43856</c:v>
                </c:pt>
                <c:pt idx="6893">
                  <c:v>43856</c:v>
                </c:pt>
                <c:pt idx="6894">
                  <c:v>43856</c:v>
                </c:pt>
                <c:pt idx="6895">
                  <c:v>43856</c:v>
                </c:pt>
                <c:pt idx="6896">
                  <c:v>43856</c:v>
                </c:pt>
                <c:pt idx="6897">
                  <c:v>43856</c:v>
                </c:pt>
                <c:pt idx="6898">
                  <c:v>43856</c:v>
                </c:pt>
                <c:pt idx="6899">
                  <c:v>43856</c:v>
                </c:pt>
                <c:pt idx="6900">
                  <c:v>43856</c:v>
                </c:pt>
                <c:pt idx="6901">
                  <c:v>43856</c:v>
                </c:pt>
                <c:pt idx="6902">
                  <c:v>43856</c:v>
                </c:pt>
                <c:pt idx="6903">
                  <c:v>43856</c:v>
                </c:pt>
                <c:pt idx="6904">
                  <c:v>43856</c:v>
                </c:pt>
                <c:pt idx="6905">
                  <c:v>43856</c:v>
                </c:pt>
                <c:pt idx="6906">
                  <c:v>43856</c:v>
                </c:pt>
                <c:pt idx="6907">
                  <c:v>43856</c:v>
                </c:pt>
                <c:pt idx="6908">
                  <c:v>43856</c:v>
                </c:pt>
                <c:pt idx="6909">
                  <c:v>43856</c:v>
                </c:pt>
                <c:pt idx="6910">
                  <c:v>43856</c:v>
                </c:pt>
                <c:pt idx="6911">
                  <c:v>43856</c:v>
                </c:pt>
                <c:pt idx="6912">
                  <c:v>43856</c:v>
                </c:pt>
                <c:pt idx="6913">
                  <c:v>43856</c:v>
                </c:pt>
                <c:pt idx="6914">
                  <c:v>43856</c:v>
                </c:pt>
                <c:pt idx="6915">
                  <c:v>43856</c:v>
                </c:pt>
                <c:pt idx="6916">
                  <c:v>43856</c:v>
                </c:pt>
                <c:pt idx="6917">
                  <c:v>43856</c:v>
                </c:pt>
                <c:pt idx="6918">
                  <c:v>43856</c:v>
                </c:pt>
                <c:pt idx="6919">
                  <c:v>43856</c:v>
                </c:pt>
                <c:pt idx="6920">
                  <c:v>43856</c:v>
                </c:pt>
                <c:pt idx="6921">
                  <c:v>43856</c:v>
                </c:pt>
                <c:pt idx="6922">
                  <c:v>43856</c:v>
                </c:pt>
                <c:pt idx="6923">
                  <c:v>43856</c:v>
                </c:pt>
                <c:pt idx="6924">
                  <c:v>43856</c:v>
                </c:pt>
                <c:pt idx="6925">
                  <c:v>43856</c:v>
                </c:pt>
                <c:pt idx="6926">
                  <c:v>43856</c:v>
                </c:pt>
                <c:pt idx="6927">
                  <c:v>43856</c:v>
                </c:pt>
                <c:pt idx="6928">
                  <c:v>43856</c:v>
                </c:pt>
                <c:pt idx="6929">
                  <c:v>43856</c:v>
                </c:pt>
                <c:pt idx="6930">
                  <c:v>43856</c:v>
                </c:pt>
                <c:pt idx="6931">
                  <c:v>43856</c:v>
                </c:pt>
                <c:pt idx="6932">
                  <c:v>43856</c:v>
                </c:pt>
                <c:pt idx="6933">
                  <c:v>43856</c:v>
                </c:pt>
                <c:pt idx="6934">
                  <c:v>43856</c:v>
                </c:pt>
                <c:pt idx="6935">
                  <c:v>43856</c:v>
                </c:pt>
                <c:pt idx="6936">
                  <c:v>43856</c:v>
                </c:pt>
                <c:pt idx="6937">
                  <c:v>43856</c:v>
                </c:pt>
                <c:pt idx="6938">
                  <c:v>43856</c:v>
                </c:pt>
                <c:pt idx="6939">
                  <c:v>43856</c:v>
                </c:pt>
                <c:pt idx="6940">
                  <c:v>43856</c:v>
                </c:pt>
                <c:pt idx="6941">
                  <c:v>43856</c:v>
                </c:pt>
                <c:pt idx="6942">
                  <c:v>43856</c:v>
                </c:pt>
                <c:pt idx="6943">
                  <c:v>43856</c:v>
                </c:pt>
                <c:pt idx="6944">
                  <c:v>43856</c:v>
                </c:pt>
                <c:pt idx="6945">
                  <c:v>43856</c:v>
                </c:pt>
                <c:pt idx="6946">
                  <c:v>43856</c:v>
                </c:pt>
                <c:pt idx="6947">
                  <c:v>43856</c:v>
                </c:pt>
                <c:pt idx="6948">
                  <c:v>43856</c:v>
                </c:pt>
                <c:pt idx="6949">
                  <c:v>43856</c:v>
                </c:pt>
                <c:pt idx="6950">
                  <c:v>43856</c:v>
                </c:pt>
                <c:pt idx="6951">
                  <c:v>43856</c:v>
                </c:pt>
                <c:pt idx="6952">
                  <c:v>43856</c:v>
                </c:pt>
                <c:pt idx="6953">
                  <c:v>43856</c:v>
                </c:pt>
                <c:pt idx="6954">
                  <c:v>43856</c:v>
                </c:pt>
                <c:pt idx="6955">
                  <c:v>43856</c:v>
                </c:pt>
                <c:pt idx="6956">
                  <c:v>43856</c:v>
                </c:pt>
                <c:pt idx="6957">
                  <c:v>43856</c:v>
                </c:pt>
                <c:pt idx="6958">
                  <c:v>43856</c:v>
                </c:pt>
                <c:pt idx="6959">
                  <c:v>43856</c:v>
                </c:pt>
                <c:pt idx="6960">
                  <c:v>43856</c:v>
                </c:pt>
                <c:pt idx="6961">
                  <c:v>43856</c:v>
                </c:pt>
                <c:pt idx="6962">
                  <c:v>43856</c:v>
                </c:pt>
                <c:pt idx="6963">
                  <c:v>43856</c:v>
                </c:pt>
                <c:pt idx="6964">
                  <c:v>43856</c:v>
                </c:pt>
                <c:pt idx="6965">
                  <c:v>43856</c:v>
                </c:pt>
                <c:pt idx="6966">
                  <c:v>43856</c:v>
                </c:pt>
                <c:pt idx="6967">
                  <c:v>43856</c:v>
                </c:pt>
                <c:pt idx="6968">
                  <c:v>43856</c:v>
                </c:pt>
                <c:pt idx="6969">
                  <c:v>43856</c:v>
                </c:pt>
                <c:pt idx="6970">
                  <c:v>43856</c:v>
                </c:pt>
                <c:pt idx="6971">
                  <c:v>43856</c:v>
                </c:pt>
                <c:pt idx="6972">
                  <c:v>43856</c:v>
                </c:pt>
                <c:pt idx="6973">
                  <c:v>43856</c:v>
                </c:pt>
                <c:pt idx="6974">
                  <c:v>43856</c:v>
                </c:pt>
                <c:pt idx="6975">
                  <c:v>43856</c:v>
                </c:pt>
                <c:pt idx="6976">
                  <c:v>43856</c:v>
                </c:pt>
                <c:pt idx="6977">
                  <c:v>43856</c:v>
                </c:pt>
                <c:pt idx="6978">
                  <c:v>43856</c:v>
                </c:pt>
                <c:pt idx="6979">
                  <c:v>43856</c:v>
                </c:pt>
                <c:pt idx="6980">
                  <c:v>43856</c:v>
                </c:pt>
                <c:pt idx="6981">
                  <c:v>43856</c:v>
                </c:pt>
                <c:pt idx="6982">
                  <c:v>43856</c:v>
                </c:pt>
                <c:pt idx="6983">
                  <c:v>43856</c:v>
                </c:pt>
                <c:pt idx="6984">
                  <c:v>43856</c:v>
                </c:pt>
                <c:pt idx="6985">
                  <c:v>43856</c:v>
                </c:pt>
                <c:pt idx="6986">
                  <c:v>43856</c:v>
                </c:pt>
                <c:pt idx="6987">
                  <c:v>43856</c:v>
                </c:pt>
                <c:pt idx="6988">
                  <c:v>43856</c:v>
                </c:pt>
                <c:pt idx="6989">
                  <c:v>43856</c:v>
                </c:pt>
                <c:pt idx="6990">
                  <c:v>43856</c:v>
                </c:pt>
                <c:pt idx="6991">
                  <c:v>43856</c:v>
                </c:pt>
                <c:pt idx="6992">
                  <c:v>43856</c:v>
                </c:pt>
                <c:pt idx="6993">
                  <c:v>43856</c:v>
                </c:pt>
                <c:pt idx="6994">
                  <c:v>43856</c:v>
                </c:pt>
                <c:pt idx="6995">
                  <c:v>43856</c:v>
                </c:pt>
                <c:pt idx="6996">
                  <c:v>43856</c:v>
                </c:pt>
                <c:pt idx="6997">
                  <c:v>43856</c:v>
                </c:pt>
                <c:pt idx="6998">
                  <c:v>43856</c:v>
                </c:pt>
                <c:pt idx="6999">
                  <c:v>43856</c:v>
                </c:pt>
                <c:pt idx="7000">
                  <c:v>43856</c:v>
                </c:pt>
                <c:pt idx="7001">
                  <c:v>43856</c:v>
                </c:pt>
                <c:pt idx="7002">
                  <c:v>43856</c:v>
                </c:pt>
                <c:pt idx="7003">
                  <c:v>43856</c:v>
                </c:pt>
                <c:pt idx="7004">
                  <c:v>43856</c:v>
                </c:pt>
                <c:pt idx="7005">
                  <c:v>43856</c:v>
                </c:pt>
                <c:pt idx="7006">
                  <c:v>43856</c:v>
                </c:pt>
                <c:pt idx="7007">
                  <c:v>43856</c:v>
                </c:pt>
                <c:pt idx="7008">
                  <c:v>43856</c:v>
                </c:pt>
                <c:pt idx="7009">
                  <c:v>43856</c:v>
                </c:pt>
                <c:pt idx="7010">
                  <c:v>43856</c:v>
                </c:pt>
                <c:pt idx="7011">
                  <c:v>43856</c:v>
                </c:pt>
                <c:pt idx="7012">
                  <c:v>43856</c:v>
                </c:pt>
                <c:pt idx="7013">
                  <c:v>43856</c:v>
                </c:pt>
                <c:pt idx="7014">
                  <c:v>43856</c:v>
                </c:pt>
                <c:pt idx="7015">
                  <c:v>43856</c:v>
                </c:pt>
                <c:pt idx="7016">
                  <c:v>43856</c:v>
                </c:pt>
                <c:pt idx="7017">
                  <c:v>43856</c:v>
                </c:pt>
                <c:pt idx="7018">
                  <c:v>43856</c:v>
                </c:pt>
                <c:pt idx="7019">
                  <c:v>43856</c:v>
                </c:pt>
                <c:pt idx="7020">
                  <c:v>43856</c:v>
                </c:pt>
                <c:pt idx="7021">
                  <c:v>43856</c:v>
                </c:pt>
                <c:pt idx="7022">
                  <c:v>43856</c:v>
                </c:pt>
                <c:pt idx="7023">
                  <c:v>43856</c:v>
                </c:pt>
                <c:pt idx="7024">
                  <c:v>43856</c:v>
                </c:pt>
                <c:pt idx="7025">
                  <c:v>43856</c:v>
                </c:pt>
                <c:pt idx="7026">
                  <c:v>43856</c:v>
                </c:pt>
                <c:pt idx="7027">
                  <c:v>43856</c:v>
                </c:pt>
                <c:pt idx="7028">
                  <c:v>43856</c:v>
                </c:pt>
                <c:pt idx="7029">
                  <c:v>43856</c:v>
                </c:pt>
                <c:pt idx="7030">
                  <c:v>43856</c:v>
                </c:pt>
                <c:pt idx="7031">
                  <c:v>43856</c:v>
                </c:pt>
                <c:pt idx="7032">
                  <c:v>43856</c:v>
                </c:pt>
                <c:pt idx="7033">
                  <c:v>43856</c:v>
                </c:pt>
                <c:pt idx="7034">
                  <c:v>43856</c:v>
                </c:pt>
                <c:pt idx="7035">
                  <c:v>43856</c:v>
                </c:pt>
                <c:pt idx="7036">
                  <c:v>43856</c:v>
                </c:pt>
                <c:pt idx="7037">
                  <c:v>43856</c:v>
                </c:pt>
                <c:pt idx="7038">
                  <c:v>43856</c:v>
                </c:pt>
                <c:pt idx="7039">
                  <c:v>43856</c:v>
                </c:pt>
                <c:pt idx="7040">
                  <c:v>43856</c:v>
                </c:pt>
                <c:pt idx="7041">
                  <c:v>43856</c:v>
                </c:pt>
                <c:pt idx="7042">
                  <c:v>43856</c:v>
                </c:pt>
                <c:pt idx="7043">
                  <c:v>43856</c:v>
                </c:pt>
                <c:pt idx="7044">
                  <c:v>43856</c:v>
                </c:pt>
                <c:pt idx="7045">
                  <c:v>43856</c:v>
                </c:pt>
                <c:pt idx="7046">
                  <c:v>43856</c:v>
                </c:pt>
                <c:pt idx="7047">
                  <c:v>43856</c:v>
                </c:pt>
                <c:pt idx="7048">
                  <c:v>43856</c:v>
                </c:pt>
                <c:pt idx="7049">
                  <c:v>43856</c:v>
                </c:pt>
                <c:pt idx="7050">
                  <c:v>43856</c:v>
                </c:pt>
                <c:pt idx="7051">
                  <c:v>43856</c:v>
                </c:pt>
                <c:pt idx="7052">
                  <c:v>43856</c:v>
                </c:pt>
                <c:pt idx="7053">
                  <c:v>43856</c:v>
                </c:pt>
                <c:pt idx="7054">
                  <c:v>43856</c:v>
                </c:pt>
                <c:pt idx="7055">
                  <c:v>43856</c:v>
                </c:pt>
                <c:pt idx="7056">
                  <c:v>43856</c:v>
                </c:pt>
                <c:pt idx="7057">
                  <c:v>43856</c:v>
                </c:pt>
                <c:pt idx="7058">
                  <c:v>43856</c:v>
                </c:pt>
                <c:pt idx="7059">
                  <c:v>43856</c:v>
                </c:pt>
                <c:pt idx="7060">
                  <c:v>43856</c:v>
                </c:pt>
                <c:pt idx="7061">
                  <c:v>43856</c:v>
                </c:pt>
                <c:pt idx="7062">
                  <c:v>43856</c:v>
                </c:pt>
                <c:pt idx="7063">
                  <c:v>43856</c:v>
                </c:pt>
                <c:pt idx="7064">
                  <c:v>43856</c:v>
                </c:pt>
                <c:pt idx="7065">
                  <c:v>43856</c:v>
                </c:pt>
                <c:pt idx="7066">
                  <c:v>43856</c:v>
                </c:pt>
                <c:pt idx="7067">
                  <c:v>43856</c:v>
                </c:pt>
                <c:pt idx="7068">
                  <c:v>43856</c:v>
                </c:pt>
                <c:pt idx="7069">
                  <c:v>43856</c:v>
                </c:pt>
                <c:pt idx="7070">
                  <c:v>43856</c:v>
                </c:pt>
                <c:pt idx="7071">
                  <c:v>43856</c:v>
                </c:pt>
                <c:pt idx="7072">
                  <c:v>43856</c:v>
                </c:pt>
                <c:pt idx="7073">
                  <c:v>43856</c:v>
                </c:pt>
                <c:pt idx="7074">
                  <c:v>43856</c:v>
                </c:pt>
                <c:pt idx="7075">
                  <c:v>43856</c:v>
                </c:pt>
                <c:pt idx="7076">
                  <c:v>43856</c:v>
                </c:pt>
                <c:pt idx="7077">
                  <c:v>43856</c:v>
                </c:pt>
                <c:pt idx="7078">
                  <c:v>43856</c:v>
                </c:pt>
                <c:pt idx="7079">
                  <c:v>43856</c:v>
                </c:pt>
                <c:pt idx="7080">
                  <c:v>43856</c:v>
                </c:pt>
                <c:pt idx="7081">
                  <c:v>43856</c:v>
                </c:pt>
                <c:pt idx="7082">
                  <c:v>43856</c:v>
                </c:pt>
                <c:pt idx="7083">
                  <c:v>43856</c:v>
                </c:pt>
                <c:pt idx="7084">
                  <c:v>43856</c:v>
                </c:pt>
                <c:pt idx="7085">
                  <c:v>43856</c:v>
                </c:pt>
                <c:pt idx="7086">
                  <c:v>43856</c:v>
                </c:pt>
                <c:pt idx="7087">
                  <c:v>43856</c:v>
                </c:pt>
                <c:pt idx="7088">
                  <c:v>43856</c:v>
                </c:pt>
                <c:pt idx="7089">
                  <c:v>43856</c:v>
                </c:pt>
                <c:pt idx="7090">
                  <c:v>43856</c:v>
                </c:pt>
                <c:pt idx="7091">
                  <c:v>43856</c:v>
                </c:pt>
                <c:pt idx="7092">
                  <c:v>43856</c:v>
                </c:pt>
                <c:pt idx="7093">
                  <c:v>43856</c:v>
                </c:pt>
                <c:pt idx="7094">
                  <c:v>43856</c:v>
                </c:pt>
                <c:pt idx="7095">
                  <c:v>43856</c:v>
                </c:pt>
                <c:pt idx="7096">
                  <c:v>43856</c:v>
                </c:pt>
                <c:pt idx="7097">
                  <c:v>43856</c:v>
                </c:pt>
                <c:pt idx="7098">
                  <c:v>43856</c:v>
                </c:pt>
                <c:pt idx="7099">
                  <c:v>43856</c:v>
                </c:pt>
                <c:pt idx="7100">
                  <c:v>43856</c:v>
                </c:pt>
                <c:pt idx="7101">
                  <c:v>43856</c:v>
                </c:pt>
                <c:pt idx="7102">
                  <c:v>43856</c:v>
                </c:pt>
                <c:pt idx="7103">
                  <c:v>43856</c:v>
                </c:pt>
                <c:pt idx="7104">
                  <c:v>43856</c:v>
                </c:pt>
                <c:pt idx="7105">
                  <c:v>43856</c:v>
                </c:pt>
                <c:pt idx="7106">
                  <c:v>43856</c:v>
                </c:pt>
                <c:pt idx="7107">
                  <c:v>43856</c:v>
                </c:pt>
                <c:pt idx="7108">
                  <c:v>43856</c:v>
                </c:pt>
                <c:pt idx="7109">
                  <c:v>43856</c:v>
                </c:pt>
                <c:pt idx="7110">
                  <c:v>43856</c:v>
                </c:pt>
                <c:pt idx="7111">
                  <c:v>43856</c:v>
                </c:pt>
                <c:pt idx="7112">
                  <c:v>43856</c:v>
                </c:pt>
                <c:pt idx="7113">
                  <c:v>43856</c:v>
                </c:pt>
                <c:pt idx="7114">
                  <c:v>43856</c:v>
                </c:pt>
                <c:pt idx="7115">
                  <c:v>43856</c:v>
                </c:pt>
                <c:pt idx="7116">
                  <c:v>43856</c:v>
                </c:pt>
                <c:pt idx="7117">
                  <c:v>43856</c:v>
                </c:pt>
                <c:pt idx="7118">
                  <c:v>43856</c:v>
                </c:pt>
                <c:pt idx="7119">
                  <c:v>43856</c:v>
                </c:pt>
                <c:pt idx="7120">
                  <c:v>43856</c:v>
                </c:pt>
                <c:pt idx="7121">
                  <c:v>43856</c:v>
                </c:pt>
                <c:pt idx="7122">
                  <c:v>43856</c:v>
                </c:pt>
                <c:pt idx="7123">
                  <c:v>43856</c:v>
                </c:pt>
                <c:pt idx="7124">
                  <c:v>43856</c:v>
                </c:pt>
                <c:pt idx="7125">
                  <c:v>43856</c:v>
                </c:pt>
                <c:pt idx="7126">
                  <c:v>43856</c:v>
                </c:pt>
                <c:pt idx="7127">
                  <c:v>43856</c:v>
                </c:pt>
                <c:pt idx="7128">
                  <c:v>43856</c:v>
                </c:pt>
                <c:pt idx="7129">
                  <c:v>43856</c:v>
                </c:pt>
                <c:pt idx="7130">
                  <c:v>43856</c:v>
                </c:pt>
                <c:pt idx="7131">
                  <c:v>43856</c:v>
                </c:pt>
                <c:pt idx="7132">
                  <c:v>43856</c:v>
                </c:pt>
                <c:pt idx="7133">
                  <c:v>43856</c:v>
                </c:pt>
                <c:pt idx="7134">
                  <c:v>43856</c:v>
                </c:pt>
                <c:pt idx="7135">
                  <c:v>43856</c:v>
                </c:pt>
                <c:pt idx="7136">
                  <c:v>43856</c:v>
                </c:pt>
                <c:pt idx="7137">
                  <c:v>43856</c:v>
                </c:pt>
                <c:pt idx="7138">
                  <c:v>43856</c:v>
                </c:pt>
                <c:pt idx="7139">
                  <c:v>43856</c:v>
                </c:pt>
                <c:pt idx="7140">
                  <c:v>43856</c:v>
                </c:pt>
                <c:pt idx="7141">
                  <c:v>43856</c:v>
                </c:pt>
                <c:pt idx="7142">
                  <c:v>43856</c:v>
                </c:pt>
                <c:pt idx="7143">
                  <c:v>43856</c:v>
                </c:pt>
                <c:pt idx="7144">
                  <c:v>43856</c:v>
                </c:pt>
                <c:pt idx="7145">
                  <c:v>43856</c:v>
                </c:pt>
                <c:pt idx="7146">
                  <c:v>43856</c:v>
                </c:pt>
                <c:pt idx="7147">
                  <c:v>43856</c:v>
                </c:pt>
                <c:pt idx="7148">
                  <c:v>43856</c:v>
                </c:pt>
                <c:pt idx="7149">
                  <c:v>43856</c:v>
                </c:pt>
                <c:pt idx="7150">
                  <c:v>43856</c:v>
                </c:pt>
                <c:pt idx="7151">
                  <c:v>43856</c:v>
                </c:pt>
                <c:pt idx="7152">
                  <c:v>43856</c:v>
                </c:pt>
                <c:pt idx="7153">
                  <c:v>43856</c:v>
                </c:pt>
                <c:pt idx="7154">
                  <c:v>43856</c:v>
                </c:pt>
                <c:pt idx="7155">
                  <c:v>43856</c:v>
                </c:pt>
                <c:pt idx="7156">
                  <c:v>43856</c:v>
                </c:pt>
                <c:pt idx="7157">
                  <c:v>43856</c:v>
                </c:pt>
                <c:pt idx="7158">
                  <c:v>43856</c:v>
                </c:pt>
                <c:pt idx="7159">
                  <c:v>43856</c:v>
                </c:pt>
                <c:pt idx="7160">
                  <c:v>43856</c:v>
                </c:pt>
                <c:pt idx="7161">
                  <c:v>43856</c:v>
                </c:pt>
                <c:pt idx="7162">
                  <c:v>43856</c:v>
                </c:pt>
                <c:pt idx="7163">
                  <c:v>43856</c:v>
                </c:pt>
                <c:pt idx="7164">
                  <c:v>43856</c:v>
                </c:pt>
                <c:pt idx="7165">
                  <c:v>43856</c:v>
                </c:pt>
                <c:pt idx="7166">
                  <c:v>43856</c:v>
                </c:pt>
                <c:pt idx="7167">
                  <c:v>43856</c:v>
                </c:pt>
                <c:pt idx="7168">
                  <c:v>43856</c:v>
                </c:pt>
                <c:pt idx="7169">
                  <c:v>43856</c:v>
                </c:pt>
                <c:pt idx="7170">
                  <c:v>43856</c:v>
                </c:pt>
                <c:pt idx="7171">
                  <c:v>43856</c:v>
                </c:pt>
                <c:pt idx="7172">
                  <c:v>43856</c:v>
                </c:pt>
                <c:pt idx="7173">
                  <c:v>43856</c:v>
                </c:pt>
                <c:pt idx="7174">
                  <c:v>43856</c:v>
                </c:pt>
                <c:pt idx="7175">
                  <c:v>43856</c:v>
                </c:pt>
                <c:pt idx="7176">
                  <c:v>43856</c:v>
                </c:pt>
                <c:pt idx="7177">
                  <c:v>43856</c:v>
                </c:pt>
                <c:pt idx="7178">
                  <c:v>43856</c:v>
                </c:pt>
                <c:pt idx="7179">
                  <c:v>43856</c:v>
                </c:pt>
                <c:pt idx="7180">
                  <c:v>43856</c:v>
                </c:pt>
                <c:pt idx="7181">
                  <c:v>43856</c:v>
                </c:pt>
                <c:pt idx="7182">
                  <c:v>43856</c:v>
                </c:pt>
                <c:pt idx="7183">
                  <c:v>43856</c:v>
                </c:pt>
                <c:pt idx="7184">
                  <c:v>43856</c:v>
                </c:pt>
                <c:pt idx="7185">
                  <c:v>43856</c:v>
                </c:pt>
                <c:pt idx="7186">
                  <c:v>43856</c:v>
                </c:pt>
                <c:pt idx="7187">
                  <c:v>43856</c:v>
                </c:pt>
                <c:pt idx="7188">
                  <c:v>43856</c:v>
                </c:pt>
                <c:pt idx="7189">
                  <c:v>43856</c:v>
                </c:pt>
                <c:pt idx="7190">
                  <c:v>43856</c:v>
                </c:pt>
                <c:pt idx="7191">
                  <c:v>43856</c:v>
                </c:pt>
                <c:pt idx="7192">
                  <c:v>43856</c:v>
                </c:pt>
                <c:pt idx="7193">
                  <c:v>43856</c:v>
                </c:pt>
                <c:pt idx="7194">
                  <c:v>43856</c:v>
                </c:pt>
                <c:pt idx="7195">
                  <c:v>43856</c:v>
                </c:pt>
                <c:pt idx="7196">
                  <c:v>43856</c:v>
                </c:pt>
                <c:pt idx="7197">
                  <c:v>43856</c:v>
                </c:pt>
                <c:pt idx="7198">
                  <c:v>43856</c:v>
                </c:pt>
                <c:pt idx="7199">
                  <c:v>43856</c:v>
                </c:pt>
                <c:pt idx="7200">
                  <c:v>43856</c:v>
                </c:pt>
                <c:pt idx="7201">
                  <c:v>43856</c:v>
                </c:pt>
                <c:pt idx="7202">
                  <c:v>43856</c:v>
                </c:pt>
                <c:pt idx="7203">
                  <c:v>43856</c:v>
                </c:pt>
                <c:pt idx="7204">
                  <c:v>43856</c:v>
                </c:pt>
                <c:pt idx="7205">
                  <c:v>43856</c:v>
                </c:pt>
                <c:pt idx="7206">
                  <c:v>43856</c:v>
                </c:pt>
                <c:pt idx="7207">
                  <c:v>43856</c:v>
                </c:pt>
                <c:pt idx="7208">
                  <c:v>43856</c:v>
                </c:pt>
                <c:pt idx="7209">
                  <c:v>43856</c:v>
                </c:pt>
                <c:pt idx="7210">
                  <c:v>43856</c:v>
                </c:pt>
                <c:pt idx="7211">
                  <c:v>43856</c:v>
                </c:pt>
                <c:pt idx="7212">
                  <c:v>43856</c:v>
                </c:pt>
                <c:pt idx="7213">
                  <c:v>43856</c:v>
                </c:pt>
                <c:pt idx="7214">
                  <c:v>43856</c:v>
                </c:pt>
                <c:pt idx="7215">
                  <c:v>43856</c:v>
                </c:pt>
                <c:pt idx="7216">
                  <c:v>43856</c:v>
                </c:pt>
                <c:pt idx="7217">
                  <c:v>43856</c:v>
                </c:pt>
                <c:pt idx="7218">
                  <c:v>43856</c:v>
                </c:pt>
                <c:pt idx="7219">
                  <c:v>43856</c:v>
                </c:pt>
                <c:pt idx="7220">
                  <c:v>43856</c:v>
                </c:pt>
                <c:pt idx="7221">
                  <c:v>43856</c:v>
                </c:pt>
                <c:pt idx="7222">
                  <c:v>43856</c:v>
                </c:pt>
                <c:pt idx="7223">
                  <c:v>43856</c:v>
                </c:pt>
                <c:pt idx="7224">
                  <c:v>43856</c:v>
                </c:pt>
                <c:pt idx="7225">
                  <c:v>43856</c:v>
                </c:pt>
                <c:pt idx="7226">
                  <c:v>43856</c:v>
                </c:pt>
                <c:pt idx="7227">
                  <c:v>43856</c:v>
                </c:pt>
                <c:pt idx="7228">
                  <c:v>43856</c:v>
                </c:pt>
                <c:pt idx="7229">
                  <c:v>43856</c:v>
                </c:pt>
                <c:pt idx="7230">
                  <c:v>43856</c:v>
                </c:pt>
                <c:pt idx="7231">
                  <c:v>43856</c:v>
                </c:pt>
                <c:pt idx="7232">
                  <c:v>43856</c:v>
                </c:pt>
                <c:pt idx="7233">
                  <c:v>43856</c:v>
                </c:pt>
                <c:pt idx="7234">
                  <c:v>43856</c:v>
                </c:pt>
                <c:pt idx="7235">
                  <c:v>43856</c:v>
                </c:pt>
                <c:pt idx="7236">
                  <c:v>43856</c:v>
                </c:pt>
                <c:pt idx="7237">
                  <c:v>43856</c:v>
                </c:pt>
                <c:pt idx="7238">
                  <c:v>43856</c:v>
                </c:pt>
                <c:pt idx="7239">
                  <c:v>43856</c:v>
                </c:pt>
                <c:pt idx="7240">
                  <c:v>43856</c:v>
                </c:pt>
                <c:pt idx="7241">
                  <c:v>43856</c:v>
                </c:pt>
                <c:pt idx="7242">
                  <c:v>43856</c:v>
                </c:pt>
                <c:pt idx="7243">
                  <c:v>43856</c:v>
                </c:pt>
                <c:pt idx="7244">
                  <c:v>43856</c:v>
                </c:pt>
                <c:pt idx="7245">
                  <c:v>43856</c:v>
                </c:pt>
                <c:pt idx="7246">
                  <c:v>43856</c:v>
                </c:pt>
                <c:pt idx="7247">
                  <c:v>43856</c:v>
                </c:pt>
                <c:pt idx="7248">
                  <c:v>43856</c:v>
                </c:pt>
                <c:pt idx="7249">
                  <c:v>43856</c:v>
                </c:pt>
                <c:pt idx="7250">
                  <c:v>43856</c:v>
                </c:pt>
                <c:pt idx="7251">
                  <c:v>43856</c:v>
                </c:pt>
                <c:pt idx="7252">
                  <c:v>43856</c:v>
                </c:pt>
                <c:pt idx="7253">
                  <c:v>43856</c:v>
                </c:pt>
                <c:pt idx="7254">
                  <c:v>43856</c:v>
                </c:pt>
                <c:pt idx="7255">
                  <c:v>43856</c:v>
                </c:pt>
                <c:pt idx="7256">
                  <c:v>43856</c:v>
                </c:pt>
                <c:pt idx="7257">
                  <c:v>43856</c:v>
                </c:pt>
                <c:pt idx="7258">
                  <c:v>43856</c:v>
                </c:pt>
                <c:pt idx="7259">
                  <c:v>43856</c:v>
                </c:pt>
                <c:pt idx="7260">
                  <c:v>43856</c:v>
                </c:pt>
                <c:pt idx="7261">
                  <c:v>43856</c:v>
                </c:pt>
                <c:pt idx="7262">
                  <c:v>43856</c:v>
                </c:pt>
                <c:pt idx="7263">
                  <c:v>43856</c:v>
                </c:pt>
                <c:pt idx="7264">
                  <c:v>43856</c:v>
                </c:pt>
                <c:pt idx="7265">
                  <c:v>43856</c:v>
                </c:pt>
                <c:pt idx="7266">
                  <c:v>43856</c:v>
                </c:pt>
                <c:pt idx="7267">
                  <c:v>43856</c:v>
                </c:pt>
                <c:pt idx="7268">
                  <c:v>43856</c:v>
                </c:pt>
                <c:pt idx="7269">
                  <c:v>43856</c:v>
                </c:pt>
                <c:pt idx="7270">
                  <c:v>43856</c:v>
                </c:pt>
                <c:pt idx="7271">
                  <c:v>43856</c:v>
                </c:pt>
                <c:pt idx="7272">
                  <c:v>43856</c:v>
                </c:pt>
                <c:pt idx="7273">
                  <c:v>43856</c:v>
                </c:pt>
                <c:pt idx="7274">
                  <c:v>43856</c:v>
                </c:pt>
                <c:pt idx="7275">
                  <c:v>43856</c:v>
                </c:pt>
                <c:pt idx="7276">
                  <c:v>43856</c:v>
                </c:pt>
                <c:pt idx="7277">
                  <c:v>43856</c:v>
                </c:pt>
                <c:pt idx="7278">
                  <c:v>43856</c:v>
                </c:pt>
                <c:pt idx="7279">
                  <c:v>43856</c:v>
                </c:pt>
                <c:pt idx="7280">
                  <c:v>43856</c:v>
                </c:pt>
                <c:pt idx="7281">
                  <c:v>43856</c:v>
                </c:pt>
                <c:pt idx="7282">
                  <c:v>43856</c:v>
                </c:pt>
                <c:pt idx="7283">
                  <c:v>43856</c:v>
                </c:pt>
                <c:pt idx="7284">
                  <c:v>43856</c:v>
                </c:pt>
                <c:pt idx="7285">
                  <c:v>43856</c:v>
                </c:pt>
                <c:pt idx="7286">
                  <c:v>43856</c:v>
                </c:pt>
                <c:pt idx="7287">
                  <c:v>43856</c:v>
                </c:pt>
                <c:pt idx="7288">
                  <c:v>43856</c:v>
                </c:pt>
                <c:pt idx="7289">
                  <c:v>43856</c:v>
                </c:pt>
                <c:pt idx="7290">
                  <c:v>43856</c:v>
                </c:pt>
                <c:pt idx="7291">
                  <c:v>43856</c:v>
                </c:pt>
                <c:pt idx="7292">
                  <c:v>43856</c:v>
                </c:pt>
                <c:pt idx="7293">
                  <c:v>43856</c:v>
                </c:pt>
                <c:pt idx="7294">
                  <c:v>43856</c:v>
                </c:pt>
                <c:pt idx="7295">
                  <c:v>43856</c:v>
                </c:pt>
                <c:pt idx="7296">
                  <c:v>43856</c:v>
                </c:pt>
                <c:pt idx="7297">
                  <c:v>43856</c:v>
                </c:pt>
                <c:pt idx="7298">
                  <c:v>43856</c:v>
                </c:pt>
                <c:pt idx="7299">
                  <c:v>43856</c:v>
                </c:pt>
                <c:pt idx="7300">
                  <c:v>43856</c:v>
                </c:pt>
                <c:pt idx="7301">
                  <c:v>43856</c:v>
                </c:pt>
                <c:pt idx="7302">
                  <c:v>43856</c:v>
                </c:pt>
                <c:pt idx="7303">
                  <c:v>43856</c:v>
                </c:pt>
                <c:pt idx="7304">
                  <c:v>43856</c:v>
                </c:pt>
                <c:pt idx="7305">
                  <c:v>43856</c:v>
                </c:pt>
                <c:pt idx="7306">
                  <c:v>43856</c:v>
                </c:pt>
                <c:pt idx="7307">
                  <c:v>43856</c:v>
                </c:pt>
                <c:pt idx="7308">
                  <c:v>43856</c:v>
                </c:pt>
                <c:pt idx="7309">
                  <c:v>43856</c:v>
                </c:pt>
                <c:pt idx="7310">
                  <c:v>43856</c:v>
                </c:pt>
                <c:pt idx="7311">
                  <c:v>43856</c:v>
                </c:pt>
                <c:pt idx="7312">
                  <c:v>43856</c:v>
                </c:pt>
                <c:pt idx="7313">
                  <c:v>43856</c:v>
                </c:pt>
                <c:pt idx="7314">
                  <c:v>43856</c:v>
                </c:pt>
                <c:pt idx="7315">
                  <c:v>43856</c:v>
                </c:pt>
                <c:pt idx="7316">
                  <c:v>43856</c:v>
                </c:pt>
                <c:pt idx="7317">
                  <c:v>43856</c:v>
                </c:pt>
                <c:pt idx="7318">
                  <c:v>43856</c:v>
                </c:pt>
                <c:pt idx="7319">
                  <c:v>43856</c:v>
                </c:pt>
                <c:pt idx="7320">
                  <c:v>43856</c:v>
                </c:pt>
                <c:pt idx="7321">
                  <c:v>43856</c:v>
                </c:pt>
                <c:pt idx="7322">
                  <c:v>43856</c:v>
                </c:pt>
                <c:pt idx="7323">
                  <c:v>43856</c:v>
                </c:pt>
                <c:pt idx="7324">
                  <c:v>43856</c:v>
                </c:pt>
                <c:pt idx="7325">
                  <c:v>43856</c:v>
                </c:pt>
                <c:pt idx="7326">
                  <c:v>43856</c:v>
                </c:pt>
                <c:pt idx="7327">
                  <c:v>43856</c:v>
                </c:pt>
                <c:pt idx="7328">
                  <c:v>43856</c:v>
                </c:pt>
                <c:pt idx="7329">
                  <c:v>43856</c:v>
                </c:pt>
                <c:pt idx="7330">
                  <c:v>43856</c:v>
                </c:pt>
                <c:pt idx="7331">
                  <c:v>43856</c:v>
                </c:pt>
                <c:pt idx="7332">
                  <c:v>43856</c:v>
                </c:pt>
                <c:pt idx="7333">
                  <c:v>43856</c:v>
                </c:pt>
                <c:pt idx="7334">
                  <c:v>43856</c:v>
                </c:pt>
                <c:pt idx="7335">
                  <c:v>43856</c:v>
                </c:pt>
                <c:pt idx="7336">
                  <c:v>43856</c:v>
                </c:pt>
                <c:pt idx="7337">
                  <c:v>43856</c:v>
                </c:pt>
                <c:pt idx="7338">
                  <c:v>43856</c:v>
                </c:pt>
                <c:pt idx="7339">
                  <c:v>43856</c:v>
                </c:pt>
                <c:pt idx="7340">
                  <c:v>43856</c:v>
                </c:pt>
                <c:pt idx="7341">
                  <c:v>43856</c:v>
                </c:pt>
                <c:pt idx="7342">
                  <c:v>43856</c:v>
                </c:pt>
                <c:pt idx="7343">
                  <c:v>43856</c:v>
                </c:pt>
                <c:pt idx="7344">
                  <c:v>43856</c:v>
                </c:pt>
                <c:pt idx="7345">
                  <c:v>43856</c:v>
                </c:pt>
                <c:pt idx="7346">
                  <c:v>43856</c:v>
                </c:pt>
                <c:pt idx="7347">
                  <c:v>43856</c:v>
                </c:pt>
                <c:pt idx="7348">
                  <c:v>43856</c:v>
                </c:pt>
                <c:pt idx="7349">
                  <c:v>43856</c:v>
                </c:pt>
                <c:pt idx="7350">
                  <c:v>43856</c:v>
                </c:pt>
                <c:pt idx="7351">
                  <c:v>43856</c:v>
                </c:pt>
                <c:pt idx="7352">
                  <c:v>43856</c:v>
                </c:pt>
                <c:pt idx="7353">
                  <c:v>43856</c:v>
                </c:pt>
                <c:pt idx="7354">
                  <c:v>43856</c:v>
                </c:pt>
                <c:pt idx="7355">
                  <c:v>43856</c:v>
                </c:pt>
                <c:pt idx="7356">
                  <c:v>43856</c:v>
                </c:pt>
                <c:pt idx="7357">
                  <c:v>43856</c:v>
                </c:pt>
                <c:pt idx="7358">
                  <c:v>43856</c:v>
                </c:pt>
                <c:pt idx="7359">
                  <c:v>43856</c:v>
                </c:pt>
                <c:pt idx="7360">
                  <c:v>43856</c:v>
                </c:pt>
                <c:pt idx="7361">
                  <c:v>43856</c:v>
                </c:pt>
                <c:pt idx="7362">
                  <c:v>43856</c:v>
                </c:pt>
                <c:pt idx="7363">
                  <c:v>43856</c:v>
                </c:pt>
                <c:pt idx="7364">
                  <c:v>43856</c:v>
                </c:pt>
                <c:pt idx="7365">
                  <c:v>43856</c:v>
                </c:pt>
                <c:pt idx="7366">
                  <c:v>43856</c:v>
                </c:pt>
                <c:pt idx="7367">
                  <c:v>43856</c:v>
                </c:pt>
                <c:pt idx="7368">
                  <c:v>43856</c:v>
                </c:pt>
                <c:pt idx="7369">
                  <c:v>43856</c:v>
                </c:pt>
                <c:pt idx="7370">
                  <c:v>43856</c:v>
                </c:pt>
                <c:pt idx="7371">
                  <c:v>43856</c:v>
                </c:pt>
                <c:pt idx="7372">
                  <c:v>43856</c:v>
                </c:pt>
                <c:pt idx="7373">
                  <c:v>43856</c:v>
                </c:pt>
                <c:pt idx="7374">
                  <c:v>43856</c:v>
                </c:pt>
                <c:pt idx="7375">
                  <c:v>43856</c:v>
                </c:pt>
                <c:pt idx="7376">
                  <c:v>43856</c:v>
                </c:pt>
                <c:pt idx="7377">
                  <c:v>43856</c:v>
                </c:pt>
                <c:pt idx="7378">
                  <c:v>43856</c:v>
                </c:pt>
                <c:pt idx="7379">
                  <c:v>43856</c:v>
                </c:pt>
                <c:pt idx="7380">
                  <c:v>43856</c:v>
                </c:pt>
                <c:pt idx="7381">
                  <c:v>43856</c:v>
                </c:pt>
                <c:pt idx="7382">
                  <c:v>43856</c:v>
                </c:pt>
                <c:pt idx="7383">
                  <c:v>43856</c:v>
                </c:pt>
                <c:pt idx="7384">
                  <c:v>43856</c:v>
                </c:pt>
                <c:pt idx="7385">
                  <c:v>43856</c:v>
                </c:pt>
                <c:pt idx="7386">
                  <c:v>43856</c:v>
                </c:pt>
                <c:pt idx="7387">
                  <c:v>43856</c:v>
                </c:pt>
                <c:pt idx="7388">
                  <c:v>43856</c:v>
                </c:pt>
                <c:pt idx="7389">
                  <c:v>43856</c:v>
                </c:pt>
                <c:pt idx="7390">
                  <c:v>43856</c:v>
                </c:pt>
                <c:pt idx="7391">
                  <c:v>43856</c:v>
                </c:pt>
                <c:pt idx="7392">
                  <c:v>43856</c:v>
                </c:pt>
                <c:pt idx="7393">
                  <c:v>43856</c:v>
                </c:pt>
                <c:pt idx="7394">
                  <c:v>43856</c:v>
                </c:pt>
                <c:pt idx="7395">
                  <c:v>43856</c:v>
                </c:pt>
                <c:pt idx="7396">
                  <c:v>43856</c:v>
                </c:pt>
                <c:pt idx="7397">
                  <c:v>43856</c:v>
                </c:pt>
                <c:pt idx="7398">
                  <c:v>43856</c:v>
                </c:pt>
                <c:pt idx="7399">
                  <c:v>43856</c:v>
                </c:pt>
                <c:pt idx="7400">
                  <c:v>43856</c:v>
                </c:pt>
                <c:pt idx="7401">
                  <c:v>43856</c:v>
                </c:pt>
                <c:pt idx="7402">
                  <c:v>43856</c:v>
                </c:pt>
                <c:pt idx="7403">
                  <c:v>43856</c:v>
                </c:pt>
                <c:pt idx="7404">
                  <c:v>43856</c:v>
                </c:pt>
                <c:pt idx="7405">
                  <c:v>43856</c:v>
                </c:pt>
                <c:pt idx="7406">
                  <c:v>43856</c:v>
                </c:pt>
                <c:pt idx="7407">
                  <c:v>43856</c:v>
                </c:pt>
                <c:pt idx="7408">
                  <c:v>43856</c:v>
                </c:pt>
                <c:pt idx="7409">
                  <c:v>43856</c:v>
                </c:pt>
                <c:pt idx="7410">
                  <c:v>43856</c:v>
                </c:pt>
                <c:pt idx="7411">
                  <c:v>43856</c:v>
                </c:pt>
                <c:pt idx="7412">
                  <c:v>43856</c:v>
                </c:pt>
                <c:pt idx="7413">
                  <c:v>43856</c:v>
                </c:pt>
                <c:pt idx="7414">
                  <c:v>43856</c:v>
                </c:pt>
                <c:pt idx="7415">
                  <c:v>43856</c:v>
                </c:pt>
                <c:pt idx="7416">
                  <c:v>43856</c:v>
                </c:pt>
                <c:pt idx="7417">
                  <c:v>43856</c:v>
                </c:pt>
                <c:pt idx="7418">
                  <c:v>43856</c:v>
                </c:pt>
                <c:pt idx="7419">
                  <c:v>43856</c:v>
                </c:pt>
                <c:pt idx="7420">
                  <c:v>43856</c:v>
                </c:pt>
                <c:pt idx="7421">
                  <c:v>43856</c:v>
                </c:pt>
                <c:pt idx="7422">
                  <c:v>43856</c:v>
                </c:pt>
                <c:pt idx="7423">
                  <c:v>43856</c:v>
                </c:pt>
                <c:pt idx="7424">
                  <c:v>43856</c:v>
                </c:pt>
                <c:pt idx="7425">
                  <c:v>43856</c:v>
                </c:pt>
                <c:pt idx="7426">
                  <c:v>43856</c:v>
                </c:pt>
                <c:pt idx="7427">
                  <c:v>43856</c:v>
                </c:pt>
                <c:pt idx="7428">
                  <c:v>43856</c:v>
                </c:pt>
                <c:pt idx="7429">
                  <c:v>43856</c:v>
                </c:pt>
                <c:pt idx="7430">
                  <c:v>43856</c:v>
                </c:pt>
                <c:pt idx="7431">
                  <c:v>43856</c:v>
                </c:pt>
                <c:pt idx="7432">
                  <c:v>43856</c:v>
                </c:pt>
                <c:pt idx="7433">
                  <c:v>43856</c:v>
                </c:pt>
                <c:pt idx="7434">
                  <c:v>43856</c:v>
                </c:pt>
                <c:pt idx="7435">
                  <c:v>43856</c:v>
                </c:pt>
                <c:pt idx="7436">
                  <c:v>43856</c:v>
                </c:pt>
                <c:pt idx="7437">
                  <c:v>43856</c:v>
                </c:pt>
                <c:pt idx="7438">
                  <c:v>43856</c:v>
                </c:pt>
                <c:pt idx="7439">
                  <c:v>43856</c:v>
                </c:pt>
                <c:pt idx="7440">
                  <c:v>43856</c:v>
                </c:pt>
                <c:pt idx="7441">
                  <c:v>43856</c:v>
                </c:pt>
                <c:pt idx="7442">
                  <c:v>43856</c:v>
                </c:pt>
                <c:pt idx="7443">
                  <c:v>43856</c:v>
                </c:pt>
                <c:pt idx="7444">
                  <c:v>43856</c:v>
                </c:pt>
                <c:pt idx="7445">
                  <c:v>43856</c:v>
                </c:pt>
                <c:pt idx="7446">
                  <c:v>43856</c:v>
                </c:pt>
                <c:pt idx="7447">
                  <c:v>43856</c:v>
                </c:pt>
                <c:pt idx="7448">
                  <c:v>43856</c:v>
                </c:pt>
                <c:pt idx="7449">
                  <c:v>43856</c:v>
                </c:pt>
                <c:pt idx="7450">
                  <c:v>43856</c:v>
                </c:pt>
                <c:pt idx="7451">
                  <c:v>43856</c:v>
                </c:pt>
                <c:pt idx="7452">
                  <c:v>43856</c:v>
                </c:pt>
                <c:pt idx="7453">
                  <c:v>43856</c:v>
                </c:pt>
                <c:pt idx="7454">
                  <c:v>43856</c:v>
                </c:pt>
                <c:pt idx="7455">
                  <c:v>43856</c:v>
                </c:pt>
                <c:pt idx="7456">
                  <c:v>43856</c:v>
                </c:pt>
                <c:pt idx="7457">
                  <c:v>43856</c:v>
                </c:pt>
                <c:pt idx="7458">
                  <c:v>43856</c:v>
                </c:pt>
                <c:pt idx="7459">
                  <c:v>43856</c:v>
                </c:pt>
                <c:pt idx="7460">
                  <c:v>43856</c:v>
                </c:pt>
                <c:pt idx="7461">
                  <c:v>43856</c:v>
                </c:pt>
                <c:pt idx="7462">
                  <c:v>43856</c:v>
                </c:pt>
                <c:pt idx="7463">
                  <c:v>43856</c:v>
                </c:pt>
                <c:pt idx="7464">
                  <c:v>43856</c:v>
                </c:pt>
                <c:pt idx="7465">
                  <c:v>43856</c:v>
                </c:pt>
                <c:pt idx="7466">
                  <c:v>43856</c:v>
                </c:pt>
                <c:pt idx="7467">
                  <c:v>43856</c:v>
                </c:pt>
                <c:pt idx="7468">
                  <c:v>43856</c:v>
                </c:pt>
                <c:pt idx="7469">
                  <c:v>43856</c:v>
                </c:pt>
                <c:pt idx="7470">
                  <c:v>43856</c:v>
                </c:pt>
                <c:pt idx="7471">
                  <c:v>43856</c:v>
                </c:pt>
                <c:pt idx="7472">
                  <c:v>43856</c:v>
                </c:pt>
                <c:pt idx="7473">
                  <c:v>43856</c:v>
                </c:pt>
                <c:pt idx="7474">
                  <c:v>43856</c:v>
                </c:pt>
                <c:pt idx="7475">
                  <c:v>43856</c:v>
                </c:pt>
                <c:pt idx="7476">
                  <c:v>43856</c:v>
                </c:pt>
                <c:pt idx="7477">
                  <c:v>43856</c:v>
                </c:pt>
                <c:pt idx="7478">
                  <c:v>43856</c:v>
                </c:pt>
                <c:pt idx="7479">
                  <c:v>43856</c:v>
                </c:pt>
                <c:pt idx="7480">
                  <c:v>43856</c:v>
                </c:pt>
                <c:pt idx="7481">
                  <c:v>43856</c:v>
                </c:pt>
                <c:pt idx="7482">
                  <c:v>43856</c:v>
                </c:pt>
                <c:pt idx="7483">
                  <c:v>43856</c:v>
                </c:pt>
                <c:pt idx="7484">
                  <c:v>43856</c:v>
                </c:pt>
                <c:pt idx="7485">
                  <c:v>43856</c:v>
                </c:pt>
                <c:pt idx="7486">
                  <c:v>43856</c:v>
                </c:pt>
                <c:pt idx="7487">
                  <c:v>43856</c:v>
                </c:pt>
                <c:pt idx="7488">
                  <c:v>43856</c:v>
                </c:pt>
                <c:pt idx="7489">
                  <c:v>43856</c:v>
                </c:pt>
                <c:pt idx="7490">
                  <c:v>43856</c:v>
                </c:pt>
                <c:pt idx="7491">
                  <c:v>43856</c:v>
                </c:pt>
                <c:pt idx="7492">
                  <c:v>43856</c:v>
                </c:pt>
                <c:pt idx="7493">
                  <c:v>43856</c:v>
                </c:pt>
                <c:pt idx="7494">
                  <c:v>43856</c:v>
                </c:pt>
                <c:pt idx="7495">
                  <c:v>43856</c:v>
                </c:pt>
                <c:pt idx="7496">
                  <c:v>43856</c:v>
                </c:pt>
                <c:pt idx="7497">
                  <c:v>43856</c:v>
                </c:pt>
                <c:pt idx="7498">
                  <c:v>43856</c:v>
                </c:pt>
                <c:pt idx="7499">
                  <c:v>43856</c:v>
                </c:pt>
                <c:pt idx="7500">
                  <c:v>43856</c:v>
                </c:pt>
                <c:pt idx="7501">
                  <c:v>43856</c:v>
                </c:pt>
                <c:pt idx="7502">
                  <c:v>43856</c:v>
                </c:pt>
                <c:pt idx="7503">
                  <c:v>43856</c:v>
                </c:pt>
                <c:pt idx="7504">
                  <c:v>43856</c:v>
                </c:pt>
                <c:pt idx="7505">
                  <c:v>43856</c:v>
                </c:pt>
                <c:pt idx="7506">
                  <c:v>43856</c:v>
                </c:pt>
                <c:pt idx="7507">
                  <c:v>43856</c:v>
                </c:pt>
                <c:pt idx="7508">
                  <c:v>43856</c:v>
                </c:pt>
                <c:pt idx="7509">
                  <c:v>43856</c:v>
                </c:pt>
                <c:pt idx="7510">
                  <c:v>43856</c:v>
                </c:pt>
                <c:pt idx="7511">
                  <c:v>43856</c:v>
                </c:pt>
                <c:pt idx="7512">
                  <c:v>43856</c:v>
                </c:pt>
                <c:pt idx="7513">
                  <c:v>43856</c:v>
                </c:pt>
                <c:pt idx="7514">
                  <c:v>43856</c:v>
                </c:pt>
                <c:pt idx="7515">
                  <c:v>43856</c:v>
                </c:pt>
                <c:pt idx="7516">
                  <c:v>43856</c:v>
                </c:pt>
                <c:pt idx="7517">
                  <c:v>43856</c:v>
                </c:pt>
                <c:pt idx="7518">
                  <c:v>43856</c:v>
                </c:pt>
                <c:pt idx="7519">
                  <c:v>43856</c:v>
                </c:pt>
                <c:pt idx="7520">
                  <c:v>43856</c:v>
                </c:pt>
                <c:pt idx="7521">
                  <c:v>43856</c:v>
                </c:pt>
                <c:pt idx="7522">
                  <c:v>43856</c:v>
                </c:pt>
                <c:pt idx="7523">
                  <c:v>43856</c:v>
                </c:pt>
                <c:pt idx="7524">
                  <c:v>43856</c:v>
                </c:pt>
                <c:pt idx="7525">
                  <c:v>43856</c:v>
                </c:pt>
                <c:pt idx="7526">
                  <c:v>43856</c:v>
                </c:pt>
                <c:pt idx="7527">
                  <c:v>43856</c:v>
                </c:pt>
                <c:pt idx="7528">
                  <c:v>43856</c:v>
                </c:pt>
                <c:pt idx="7529">
                  <c:v>43856</c:v>
                </c:pt>
                <c:pt idx="7530">
                  <c:v>43856</c:v>
                </c:pt>
                <c:pt idx="7531">
                  <c:v>43856</c:v>
                </c:pt>
                <c:pt idx="7532">
                  <c:v>43856</c:v>
                </c:pt>
                <c:pt idx="7533">
                  <c:v>43856</c:v>
                </c:pt>
                <c:pt idx="7534">
                  <c:v>43856</c:v>
                </c:pt>
                <c:pt idx="7535">
                  <c:v>43856</c:v>
                </c:pt>
                <c:pt idx="7536">
                  <c:v>43856</c:v>
                </c:pt>
                <c:pt idx="7537">
                  <c:v>43856</c:v>
                </c:pt>
                <c:pt idx="7538">
                  <c:v>43856</c:v>
                </c:pt>
                <c:pt idx="7539">
                  <c:v>43856</c:v>
                </c:pt>
                <c:pt idx="7540">
                  <c:v>43856</c:v>
                </c:pt>
                <c:pt idx="7541">
                  <c:v>43856</c:v>
                </c:pt>
                <c:pt idx="7542">
                  <c:v>43856</c:v>
                </c:pt>
                <c:pt idx="7543">
                  <c:v>43856</c:v>
                </c:pt>
                <c:pt idx="7544">
                  <c:v>43856</c:v>
                </c:pt>
                <c:pt idx="7545">
                  <c:v>43856</c:v>
                </c:pt>
                <c:pt idx="7546">
                  <c:v>43856</c:v>
                </c:pt>
                <c:pt idx="7547">
                  <c:v>43856</c:v>
                </c:pt>
                <c:pt idx="7548">
                  <c:v>43856</c:v>
                </c:pt>
                <c:pt idx="7549">
                  <c:v>43856</c:v>
                </c:pt>
                <c:pt idx="7550">
                  <c:v>43856</c:v>
                </c:pt>
                <c:pt idx="7551">
                  <c:v>43856</c:v>
                </c:pt>
                <c:pt idx="7552">
                  <c:v>43856</c:v>
                </c:pt>
                <c:pt idx="7553">
                  <c:v>43856</c:v>
                </c:pt>
                <c:pt idx="7554">
                  <c:v>43856</c:v>
                </c:pt>
                <c:pt idx="7555">
                  <c:v>43856</c:v>
                </c:pt>
                <c:pt idx="7556">
                  <c:v>43856</c:v>
                </c:pt>
                <c:pt idx="7557">
                  <c:v>43856</c:v>
                </c:pt>
                <c:pt idx="7558">
                  <c:v>43856</c:v>
                </c:pt>
                <c:pt idx="7559">
                  <c:v>43856</c:v>
                </c:pt>
                <c:pt idx="7560">
                  <c:v>43856</c:v>
                </c:pt>
                <c:pt idx="7561">
                  <c:v>43856</c:v>
                </c:pt>
                <c:pt idx="7562">
                  <c:v>43856</c:v>
                </c:pt>
                <c:pt idx="7563">
                  <c:v>43856</c:v>
                </c:pt>
                <c:pt idx="7564">
                  <c:v>43856</c:v>
                </c:pt>
                <c:pt idx="7565">
                  <c:v>43856</c:v>
                </c:pt>
                <c:pt idx="7566">
                  <c:v>43856</c:v>
                </c:pt>
                <c:pt idx="7567">
                  <c:v>43856</c:v>
                </c:pt>
                <c:pt idx="7568">
                  <c:v>43856</c:v>
                </c:pt>
                <c:pt idx="7569">
                  <c:v>43856</c:v>
                </c:pt>
                <c:pt idx="7570">
                  <c:v>43856</c:v>
                </c:pt>
                <c:pt idx="7571">
                  <c:v>43856</c:v>
                </c:pt>
                <c:pt idx="7572">
                  <c:v>43856</c:v>
                </c:pt>
                <c:pt idx="7573">
                  <c:v>43856</c:v>
                </c:pt>
                <c:pt idx="7574">
                  <c:v>43856</c:v>
                </c:pt>
                <c:pt idx="7575">
                  <c:v>43856</c:v>
                </c:pt>
                <c:pt idx="7576">
                  <c:v>43856</c:v>
                </c:pt>
                <c:pt idx="7577">
                  <c:v>43856</c:v>
                </c:pt>
                <c:pt idx="7578">
                  <c:v>43856</c:v>
                </c:pt>
                <c:pt idx="7579">
                  <c:v>43856</c:v>
                </c:pt>
                <c:pt idx="7580">
                  <c:v>43856</c:v>
                </c:pt>
                <c:pt idx="7581">
                  <c:v>43856</c:v>
                </c:pt>
                <c:pt idx="7582">
                  <c:v>43856</c:v>
                </c:pt>
                <c:pt idx="7583">
                  <c:v>43856</c:v>
                </c:pt>
                <c:pt idx="7584">
                  <c:v>43856</c:v>
                </c:pt>
                <c:pt idx="7585">
                  <c:v>43856</c:v>
                </c:pt>
                <c:pt idx="7586">
                  <c:v>43856</c:v>
                </c:pt>
                <c:pt idx="7587">
                  <c:v>43856</c:v>
                </c:pt>
                <c:pt idx="7588">
                  <c:v>43856</c:v>
                </c:pt>
                <c:pt idx="7589">
                  <c:v>43856</c:v>
                </c:pt>
                <c:pt idx="7590">
                  <c:v>43856</c:v>
                </c:pt>
                <c:pt idx="7591">
                  <c:v>43856</c:v>
                </c:pt>
                <c:pt idx="7592">
                  <c:v>43856</c:v>
                </c:pt>
                <c:pt idx="7593">
                  <c:v>43856</c:v>
                </c:pt>
                <c:pt idx="7594">
                  <c:v>43856</c:v>
                </c:pt>
                <c:pt idx="7595">
                  <c:v>43856</c:v>
                </c:pt>
                <c:pt idx="7596">
                  <c:v>43856</c:v>
                </c:pt>
                <c:pt idx="7597">
                  <c:v>43856</c:v>
                </c:pt>
                <c:pt idx="7598">
                  <c:v>43856</c:v>
                </c:pt>
                <c:pt idx="7599">
                  <c:v>43856</c:v>
                </c:pt>
                <c:pt idx="7600">
                  <c:v>43856</c:v>
                </c:pt>
                <c:pt idx="7601">
                  <c:v>43856</c:v>
                </c:pt>
                <c:pt idx="7602">
                  <c:v>43856</c:v>
                </c:pt>
                <c:pt idx="7603">
                  <c:v>43856</c:v>
                </c:pt>
                <c:pt idx="7604">
                  <c:v>43856</c:v>
                </c:pt>
                <c:pt idx="7605">
                  <c:v>43856</c:v>
                </c:pt>
                <c:pt idx="7606">
                  <c:v>43856</c:v>
                </c:pt>
                <c:pt idx="7607">
                  <c:v>43856</c:v>
                </c:pt>
                <c:pt idx="7608">
                  <c:v>43856</c:v>
                </c:pt>
                <c:pt idx="7609">
                  <c:v>43856</c:v>
                </c:pt>
                <c:pt idx="7610">
                  <c:v>43856</c:v>
                </c:pt>
                <c:pt idx="7611">
                  <c:v>43856</c:v>
                </c:pt>
                <c:pt idx="7612">
                  <c:v>43856</c:v>
                </c:pt>
                <c:pt idx="7613">
                  <c:v>43856</c:v>
                </c:pt>
                <c:pt idx="7614">
                  <c:v>43856</c:v>
                </c:pt>
                <c:pt idx="7615">
                  <c:v>43856</c:v>
                </c:pt>
                <c:pt idx="7616">
                  <c:v>43856</c:v>
                </c:pt>
                <c:pt idx="7617">
                  <c:v>43856</c:v>
                </c:pt>
                <c:pt idx="7618">
                  <c:v>43856</c:v>
                </c:pt>
                <c:pt idx="7619">
                  <c:v>43856</c:v>
                </c:pt>
                <c:pt idx="7620">
                  <c:v>43856</c:v>
                </c:pt>
                <c:pt idx="7621">
                  <c:v>43856</c:v>
                </c:pt>
                <c:pt idx="7622">
                  <c:v>43856</c:v>
                </c:pt>
                <c:pt idx="7623">
                  <c:v>43856</c:v>
                </c:pt>
                <c:pt idx="7624">
                  <c:v>43856</c:v>
                </c:pt>
                <c:pt idx="7625">
                  <c:v>43856</c:v>
                </c:pt>
                <c:pt idx="7626">
                  <c:v>43856</c:v>
                </c:pt>
                <c:pt idx="7627">
                  <c:v>43856</c:v>
                </c:pt>
                <c:pt idx="7628">
                  <c:v>43856</c:v>
                </c:pt>
                <c:pt idx="7629">
                  <c:v>43856</c:v>
                </c:pt>
                <c:pt idx="7630">
                  <c:v>43856</c:v>
                </c:pt>
                <c:pt idx="7631">
                  <c:v>43856</c:v>
                </c:pt>
                <c:pt idx="7632">
                  <c:v>43856</c:v>
                </c:pt>
                <c:pt idx="7633">
                  <c:v>43856</c:v>
                </c:pt>
                <c:pt idx="7634">
                  <c:v>43856</c:v>
                </c:pt>
                <c:pt idx="7635">
                  <c:v>43856</c:v>
                </c:pt>
                <c:pt idx="7636">
                  <c:v>43856</c:v>
                </c:pt>
                <c:pt idx="7637">
                  <c:v>43856</c:v>
                </c:pt>
                <c:pt idx="7638">
                  <c:v>43856</c:v>
                </c:pt>
                <c:pt idx="7639">
                  <c:v>43856</c:v>
                </c:pt>
                <c:pt idx="7640">
                  <c:v>43856</c:v>
                </c:pt>
                <c:pt idx="7641">
                  <c:v>43856</c:v>
                </c:pt>
                <c:pt idx="7642">
                  <c:v>43856</c:v>
                </c:pt>
                <c:pt idx="7643">
                  <c:v>43856</c:v>
                </c:pt>
                <c:pt idx="7644">
                  <c:v>43856</c:v>
                </c:pt>
                <c:pt idx="7645">
                  <c:v>43856</c:v>
                </c:pt>
                <c:pt idx="7646">
                  <c:v>43856</c:v>
                </c:pt>
                <c:pt idx="7647">
                  <c:v>43856</c:v>
                </c:pt>
                <c:pt idx="7648">
                  <c:v>43856</c:v>
                </c:pt>
                <c:pt idx="7649">
                  <c:v>43856</c:v>
                </c:pt>
                <c:pt idx="7650">
                  <c:v>43856</c:v>
                </c:pt>
                <c:pt idx="7651">
                  <c:v>43856</c:v>
                </c:pt>
                <c:pt idx="7652">
                  <c:v>43856</c:v>
                </c:pt>
                <c:pt idx="7653">
                  <c:v>43856</c:v>
                </c:pt>
                <c:pt idx="7654">
                  <c:v>43856</c:v>
                </c:pt>
                <c:pt idx="7655">
                  <c:v>43856</c:v>
                </c:pt>
                <c:pt idx="7656">
                  <c:v>43856</c:v>
                </c:pt>
                <c:pt idx="7657">
                  <c:v>43856</c:v>
                </c:pt>
                <c:pt idx="7658">
                  <c:v>43856</c:v>
                </c:pt>
                <c:pt idx="7659">
                  <c:v>43856</c:v>
                </c:pt>
                <c:pt idx="7660">
                  <c:v>43856</c:v>
                </c:pt>
                <c:pt idx="7661">
                  <c:v>43856</c:v>
                </c:pt>
                <c:pt idx="7662">
                  <c:v>43856</c:v>
                </c:pt>
                <c:pt idx="7663">
                  <c:v>43856</c:v>
                </c:pt>
                <c:pt idx="7664">
                  <c:v>43856</c:v>
                </c:pt>
                <c:pt idx="7665">
                  <c:v>43856</c:v>
                </c:pt>
                <c:pt idx="7666">
                  <c:v>43856</c:v>
                </c:pt>
                <c:pt idx="7667">
                  <c:v>43856</c:v>
                </c:pt>
                <c:pt idx="7668">
                  <c:v>43856</c:v>
                </c:pt>
                <c:pt idx="7669">
                  <c:v>43856</c:v>
                </c:pt>
                <c:pt idx="7670">
                  <c:v>43856</c:v>
                </c:pt>
                <c:pt idx="7671">
                  <c:v>43856</c:v>
                </c:pt>
                <c:pt idx="7672">
                  <c:v>43856</c:v>
                </c:pt>
                <c:pt idx="7673">
                  <c:v>43856</c:v>
                </c:pt>
                <c:pt idx="7674">
                  <c:v>43856</c:v>
                </c:pt>
                <c:pt idx="7675">
                  <c:v>43856</c:v>
                </c:pt>
                <c:pt idx="7676">
                  <c:v>43856</c:v>
                </c:pt>
                <c:pt idx="7677">
                  <c:v>43856</c:v>
                </c:pt>
                <c:pt idx="7678">
                  <c:v>43856</c:v>
                </c:pt>
                <c:pt idx="7679">
                  <c:v>43856</c:v>
                </c:pt>
                <c:pt idx="7680">
                  <c:v>43856</c:v>
                </c:pt>
                <c:pt idx="7681">
                  <c:v>43856</c:v>
                </c:pt>
                <c:pt idx="7682">
                  <c:v>43856</c:v>
                </c:pt>
                <c:pt idx="7683">
                  <c:v>43856</c:v>
                </c:pt>
                <c:pt idx="7684">
                  <c:v>43856</c:v>
                </c:pt>
                <c:pt idx="7685">
                  <c:v>43856</c:v>
                </c:pt>
                <c:pt idx="7686">
                  <c:v>43856</c:v>
                </c:pt>
                <c:pt idx="7687">
                  <c:v>43856</c:v>
                </c:pt>
                <c:pt idx="7688">
                  <c:v>43856</c:v>
                </c:pt>
                <c:pt idx="7689">
                  <c:v>43856</c:v>
                </c:pt>
                <c:pt idx="7690">
                  <c:v>43856</c:v>
                </c:pt>
                <c:pt idx="7691">
                  <c:v>43856</c:v>
                </c:pt>
                <c:pt idx="7692">
                  <c:v>43856</c:v>
                </c:pt>
                <c:pt idx="7693">
                  <c:v>43856</c:v>
                </c:pt>
                <c:pt idx="7694">
                  <c:v>43856</c:v>
                </c:pt>
                <c:pt idx="7695">
                  <c:v>43856</c:v>
                </c:pt>
                <c:pt idx="7696">
                  <c:v>43856</c:v>
                </c:pt>
                <c:pt idx="7697">
                  <c:v>43856</c:v>
                </c:pt>
                <c:pt idx="7698">
                  <c:v>43856</c:v>
                </c:pt>
                <c:pt idx="7699">
                  <c:v>43856</c:v>
                </c:pt>
                <c:pt idx="7700">
                  <c:v>43856</c:v>
                </c:pt>
                <c:pt idx="7701">
                  <c:v>43856</c:v>
                </c:pt>
                <c:pt idx="7702">
                  <c:v>43856</c:v>
                </c:pt>
                <c:pt idx="7703">
                  <c:v>43856</c:v>
                </c:pt>
                <c:pt idx="7704">
                  <c:v>43856</c:v>
                </c:pt>
                <c:pt idx="7705">
                  <c:v>43856</c:v>
                </c:pt>
                <c:pt idx="7706">
                  <c:v>43856</c:v>
                </c:pt>
                <c:pt idx="7707">
                  <c:v>43856</c:v>
                </c:pt>
                <c:pt idx="7708">
                  <c:v>43856</c:v>
                </c:pt>
                <c:pt idx="7709">
                  <c:v>43856</c:v>
                </c:pt>
                <c:pt idx="7710">
                  <c:v>43856</c:v>
                </c:pt>
                <c:pt idx="7711">
                  <c:v>43856</c:v>
                </c:pt>
                <c:pt idx="7712">
                  <c:v>43856</c:v>
                </c:pt>
                <c:pt idx="7713">
                  <c:v>43856</c:v>
                </c:pt>
                <c:pt idx="7714">
                  <c:v>43856</c:v>
                </c:pt>
                <c:pt idx="7715">
                  <c:v>43856</c:v>
                </c:pt>
                <c:pt idx="7716">
                  <c:v>43856</c:v>
                </c:pt>
                <c:pt idx="7717">
                  <c:v>43856</c:v>
                </c:pt>
                <c:pt idx="7718">
                  <c:v>43856</c:v>
                </c:pt>
                <c:pt idx="7719">
                  <c:v>43856</c:v>
                </c:pt>
                <c:pt idx="7720">
                  <c:v>43856</c:v>
                </c:pt>
                <c:pt idx="7721">
                  <c:v>43856</c:v>
                </c:pt>
                <c:pt idx="7722">
                  <c:v>43856</c:v>
                </c:pt>
                <c:pt idx="7723">
                  <c:v>43856</c:v>
                </c:pt>
                <c:pt idx="7724">
                  <c:v>43856</c:v>
                </c:pt>
                <c:pt idx="7725">
                  <c:v>43856</c:v>
                </c:pt>
                <c:pt idx="7726">
                  <c:v>43856</c:v>
                </c:pt>
                <c:pt idx="7727">
                  <c:v>43856</c:v>
                </c:pt>
                <c:pt idx="7728">
                  <c:v>43856</c:v>
                </c:pt>
                <c:pt idx="7729">
                  <c:v>43856</c:v>
                </c:pt>
                <c:pt idx="7730">
                  <c:v>43856</c:v>
                </c:pt>
                <c:pt idx="7731">
                  <c:v>43856</c:v>
                </c:pt>
                <c:pt idx="7732">
                  <c:v>43856</c:v>
                </c:pt>
                <c:pt idx="7733">
                  <c:v>43856</c:v>
                </c:pt>
                <c:pt idx="7734">
                  <c:v>43856</c:v>
                </c:pt>
                <c:pt idx="7735">
                  <c:v>43856</c:v>
                </c:pt>
                <c:pt idx="7736">
                  <c:v>43856</c:v>
                </c:pt>
                <c:pt idx="7737">
                  <c:v>43856</c:v>
                </c:pt>
                <c:pt idx="7738">
                  <c:v>43856</c:v>
                </c:pt>
                <c:pt idx="7739">
                  <c:v>43856</c:v>
                </c:pt>
                <c:pt idx="7740">
                  <c:v>43856</c:v>
                </c:pt>
                <c:pt idx="7741">
                  <c:v>43856</c:v>
                </c:pt>
                <c:pt idx="7742">
                  <c:v>43856</c:v>
                </c:pt>
                <c:pt idx="7743">
                  <c:v>43856</c:v>
                </c:pt>
                <c:pt idx="7744">
                  <c:v>43856</c:v>
                </c:pt>
                <c:pt idx="7745">
                  <c:v>43856</c:v>
                </c:pt>
                <c:pt idx="7746">
                  <c:v>43856</c:v>
                </c:pt>
                <c:pt idx="7747">
                  <c:v>43856</c:v>
                </c:pt>
                <c:pt idx="7748">
                  <c:v>43856</c:v>
                </c:pt>
                <c:pt idx="7749">
                  <c:v>43856</c:v>
                </c:pt>
                <c:pt idx="7750">
                  <c:v>43856</c:v>
                </c:pt>
                <c:pt idx="7751">
                  <c:v>43856</c:v>
                </c:pt>
                <c:pt idx="7752">
                  <c:v>43856</c:v>
                </c:pt>
                <c:pt idx="7753">
                  <c:v>43856</c:v>
                </c:pt>
                <c:pt idx="7754">
                  <c:v>43856</c:v>
                </c:pt>
                <c:pt idx="7755">
                  <c:v>43856</c:v>
                </c:pt>
                <c:pt idx="7756">
                  <c:v>43856</c:v>
                </c:pt>
                <c:pt idx="7757">
                  <c:v>43856</c:v>
                </c:pt>
                <c:pt idx="7758">
                  <c:v>43856</c:v>
                </c:pt>
                <c:pt idx="7759">
                  <c:v>43856</c:v>
                </c:pt>
                <c:pt idx="7760">
                  <c:v>43856</c:v>
                </c:pt>
                <c:pt idx="7761">
                  <c:v>43856</c:v>
                </c:pt>
                <c:pt idx="7762">
                  <c:v>43856</c:v>
                </c:pt>
                <c:pt idx="7763">
                  <c:v>43856</c:v>
                </c:pt>
                <c:pt idx="7764">
                  <c:v>43856</c:v>
                </c:pt>
                <c:pt idx="7765">
                  <c:v>43856</c:v>
                </c:pt>
                <c:pt idx="7766">
                  <c:v>43856</c:v>
                </c:pt>
                <c:pt idx="7767">
                  <c:v>43856</c:v>
                </c:pt>
                <c:pt idx="7768">
                  <c:v>43856</c:v>
                </c:pt>
                <c:pt idx="7769">
                  <c:v>43856</c:v>
                </c:pt>
                <c:pt idx="7770">
                  <c:v>43856</c:v>
                </c:pt>
                <c:pt idx="7771">
                  <c:v>43856</c:v>
                </c:pt>
                <c:pt idx="7772">
                  <c:v>43856</c:v>
                </c:pt>
                <c:pt idx="7773">
                  <c:v>43856</c:v>
                </c:pt>
                <c:pt idx="7774">
                  <c:v>43856</c:v>
                </c:pt>
                <c:pt idx="7775">
                  <c:v>43856</c:v>
                </c:pt>
                <c:pt idx="7776">
                  <c:v>43856</c:v>
                </c:pt>
                <c:pt idx="7777">
                  <c:v>43856</c:v>
                </c:pt>
                <c:pt idx="7778">
                  <c:v>43856</c:v>
                </c:pt>
                <c:pt idx="7779">
                  <c:v>43856</c:v>
                </c:pt>
                <c:pt idx="7780">
                  <c:v>43856</c:v>
                </c:pt>
                <c:pt idx="7781">
                  <c:v>43856</c:v>
                </c:pt>
                <c:pt idx="7782">
                  <c:v>43856</c:v>
                </c:pt>
                <c:pt idx="7783">
                  <c:v>43856</c:v>
                </c:pt>
                <c:pt idx="7784">
                  <c:v>43856</c:v>
                </c:pt>
                <c:pt idx="7785">
                  <c:v>43856</c:v>
                </c:pt>
                <c:pt idx="7786">
                  <c:v>43856</c:v>
                </c:pt>
                <c:pt idx="7787">
                  <c:v>43856</c:v>
                </c:pt>
                <c:pt idx="7788">
                  <c:v>43856</c:v>
                </c:pt>
                <c:pt idx="7789">
                  <c:v>43856</c:v>
                </c:pt>
                <c:pt idx="7790">
                  <c:v>43856</c:v>
                </c:pt>
                <c:pt idx="7791">
                  <c:v>43856</c:v>
                </c:pt>
                <c:pt idx="7792">
                  <c:v>43856</c:v>
                </c:pt>
                <c:pt idx="7793">
                  <c:v>43856</c:v>
                </c:pt>
                <c:pt idx="7794">
                  <c:v>43856</c:v>
                </c:pt>
                <c:pt idx="7795">
                  <c:v>43856</c:v>
                </c:pt>
                <c:pt idx="7796">
                  <c:v>43856</c:v>
                </c:pt>
                <c:pt idx="7797">
                  <c:v>43856</c:v>
                </c:pt>
                <c:pt idx="7798">
                  <c:v>43856</c:v>
                </c:pt>
                <c:pt idx="7799">
                  <c:v>43856</c:v>
                </c:pt>
                <c:pt idx="7800">
                  <c:v>43856</c:v>
                </c:pt>
                <c:pt idx="7801">
                  <c:v>43856</c:v>
                </c:pt>
                <c:pt idx="7802">
                  <c:v>43856</c:v>
                </c:pt>
                <c:pt idx="7803">
                  <c:v>43856</c:v>
                </c:pt>
                <c:pt idx="7804">
                  <c:v>43856</c:v>
                </c:pt>
                <c:pt idx="7805">
                  <c:v>43856</c:v>
                </c:pt>
                <c:pt idx="7806">
                  <c:v>43856</c:v>
                </c:pt>
                <c:pt idx="7807">
                  <c:v>43856</c:v>
                </c:pt>
                <c:pt idx="7808">
                  <c:v>43856</c:v>
                </c:pt>
                <c:pt idx="7809">
                  <c:v>43856</c:v>
                </c:pt>
                <c:pt idx="7810">
                  <c:v>43856</c:v>
                </c:pt>
                <c:pt idx="7811">
                  <c:v>43856</c:v>
                </c:pt>
                <c:pt idx="7812">
                  <c:v>43856</c:v>
                </c:pt>
                <c:pt idx="7813">
                  <c:v>43856</c:v>
                </c:pt>
                <c:pt idx="7814">
                  <c:v>43856</c:v>
                </c:pt>
                <c:pt idx="7815">
                  <c:v>43856</c:v>
                </c:pt>
                <c:pt idx="7816">
                  <c:v>43856</c:v>
                </c:pt>
                <c:pt idx="7817">
                  <c:v>43856</c:v>
                </c:pt>
                <c:pt idx="7818">
                  <c:v>43856</c:v>
                </c:pt>
                <c:pt idx="7819">
                  <c:v>43856</c:v>
                </c:pt>
                <c:pt idx="7820">
                  <c:v>43856</c:v>
                </c:pt>
                <c:pt idx="7821">
                  <c:v>43856</c:v>
                </c:pt>
                <c:pt idx="7822">
                  <c:v>43856</c:v>
                </c:pt>
                <c:pt idx="7823">
                  <c:v>43856</c:v>
                </c:pt>
                <c:pt idx="7824">
                  <c:v>43856</c:v>
                </c:pt>
                <c:pt idx="7825">
                  <c:v>43856</c:v>
                </c:pt>
                <c:pt idx="7826">
                  <c:v>43856</c:v>
                </c:pt>
                <c:pt idx="7827">
                  <c:v>43856</c:v>
                </c:pt>
                <c:pt idx="7828">
                  <c:v>43856</c:v>
                </c:pt>
                <c:pt idx="7829">
                  <c:v>43856</c:v>
                </c:pt>
                <c:pt idx="7830">
                  <c:v>43856</c:v>
                </c:pt>
                <c:pt idx="7831">
                  <c:v>43856</c:v>
                </c:pt>
                <c:pt idx="7832">
                  <c:v>43856</c:v>
                </c:pt>
                <c:pt idx="7833">
                  <c:v>43856</c:v>
                </c:pt>
                <c:pt idx="7834">
                  <c:v>43856</c:v>
                </c:pt>
                <c:pt idx="7835">
                  <c:v>43856</c:v>
                </c:pt>
                <c:pt idx="7836">
                  <c:v>43856</c:v>
                </c:pt>
                <c:pt idx="7837">
                  <c:v>43856</c:v>
                </c:pt>
                <c:pt idx="7838">
                  <c:v>43856</c:v>
                </c:pt>
                <c:pt idx="7839">
                  <c:v>43856</c:v>
                </c:pt>
                <c:pt idx="7840">
                  <c:v>43856</c:v>
                </c:pt>
                <c:pt idx="7841">
                  <c:v>43856</c:v>
                </c:pt>
                <c:pt idx="7842">
                  <c:v>43856</c:v>
                </c:pt>
                <c:pt idx="7843">
                  <c:v>43856</c:v>
                </c:pt>
                <c:pt idx="7844">
                  <c:v>43856</c:v>
                </c:pt>
                <c:pt idx="7845">
                  <c:v>43856</c:v>
                </c:pt>
                <c:pt idx="7846">
                  <c:v>43856</c:v>
                </c:pt>
                <c:pt idx="7847">
                  <c:v>43856</c:v>
                </c:pt>
                <c:pt idx="7848">
                  <c:v>43856</c:v>
                </c:pt>
                <c:pt idx="7849">
                  <c:v>43856</c:v>
                </c:pt>
                <c:pt idx="7850">
                  <c:v>43856</c:v>
                </c:pt>
                <c:pt idx="7851">
                  <c:v>43856</c:v>
                </c:pt>
                <c:pt idx="7852">
                  <c:v>43856</c:v>
                </c:pt>
                <c:pt idx="7853">
                  <c:v>43856</c:v>
                </c:pt>
                <c:pt idx="7854">
                  <c:v>43856</c:v>
                </c:pt>
                <c:pt idx="7855">
                  <c:v>43856</c:v>
                </c:pt>
                <c:pt idx="7856">
                  <c:v>43856</c:v>
                </c:pt>
                <c:pt idx="7857">
                  <c:v>43856</c:v>
                </c:pt>
                <c:pt idx="7858">
                  <c:v>43856</c:v>
                </c:pt>
                <c:pt idx="7859">
                  <c:v>43856</c:v>
                </c:pt>
                <c:pt idx="7860">
                  <c:v>43856</c:v>
                </c:pt>
                <c:pt idx="7861">
                  <c:v>43856</c:v>
                </c:pt>
                <c:pt idx="7862">
                  <c:v>43856</c:v>
                </c:pt>
                <c:pt idx="7863">
                  <c:v>43856</c:v>
                </c:pt>
                <c:pt idx="7864">
                  <c:v>43856</c:v>
                </c:pt>
                <c:pt idx="7865">
                  <c:v>43856</c:v>
                </c:pt>
                <c:pt idx="7866">
                  <c:v>43856</c:v>
                </c:pt>
                <c:pt idx="7867">
                  <c:v>43856</c:v>
                </c:pt>
                <c:pt idx="7868">
                  <c:v>43856</c:v>
                </c:pt>
                <c:pt idx="7869">
                  <c:v>43856</c:v>
                </c:pt>
                <c:pt idx="7870">
                  <c:v>43856</c:v>
                </c:pt>
                <c:pt idx="7871">
                  <c:v>43856</c:v>
                </c:pt>
                <c:pt idx="7872">
                  <c:v>43856</c:v>
                </c:pt>
                <c:pt idx="7873">
                  <c:v>43856</c:v>
                </c:pt>
                <c:pt idx="7874">
                  <c:v>43856</c:v>
                </c:pt>
                <c:pt idx="7875">
                  <c:v>43856</c:v>
                </c:pt>
                <c:pt idx="7876">
                  <c:v>43856</c:v>
                </c:pt>
                <c:pt idx="7877">
                  <c:v>43856</c:v>
                </c:pt>
                <c:pt idx="7878">
                  <c:v>43856</c:v>
                </c:pt>
                <c:pt idx="7879">
                  <c:v>43856</c:v>
                </c:pt>
                <c:pt idx="7880">
                  <c:v>43856</c:v>
                </c:pt>
                <c:pt idx="7881">
                  <c:v>43856</c:v>
                </c:pt>
                <c:pt idx="7882">
                  <c:v>43856</c:v>
                </c:pt>
                <c:pt idx="7883">
                  <c:v>43856</c:v>
                </c:pt>
                <c:pt idx="7884">
                  <c:v>43856</c:v>
                </c:pt>
                <c:pt idx="7885">
                  <c:v>43856</c:v>
                </c:pt>
                <c:pt idx="7886">
                  <c:v>43856</c:v>
                </c:pt>
                <c:pt idx="7887">
                  <c:v>43856</c:v>
                </c:pt>
                <c:pt idx="7888">
                  <c:v>43856</c:v>
                </c:pt>
                <c:pt idx="7889">
                  <c:v>43856</c:v>
                </c:pt>
                <c:pt idx="7890">
                  <c:v>43856</c:v>
                </c:pt>
                <c:pt idx="7891">
                  <c:v>43856</c:v>
                </c:pt>
                <c:pt idx="7892">
                  <c:v>43856</c:v>
                </c:pt>
                <c:pt idx="7893">
                  <c:v>43856</c:v>
                </c:pt>
                <c:pt idx="7894">
                  <c:v>43856</c:v>
                </c:pt>
                <c:pt idx="7895">
                  <c:v>43856</c:v>
                </c:pt>
                <c:pt idx="7896">
                  <c:v>43856</c:v>
                </c:pt>
                <c:pt idx="7897">
                  <c:v>43856</c:v>
                </c:pt>
                <c:pt idx="7898">
                  <c:v>43856</c:v>
                </c:pt>
                <c:pt idx="7899">
                  <c:v>43856</c:v>
                </c:pt>
                <c:pt idx="7900">
                  <c:v>43856</c:v>
                </c:pt>
                <c:pt idx="7901">
                  <c:v>43856</c:v>
                </c:pt>
                <c:pt idx="7902">
                  <c:v>43856</c:v>
                </c:pt>
                <c:pt idx="7903">
                  <c:v>43856</c:v>
                </c:pt>
                <c:pt idx="7904">
                  <c:v>43856</c:v>
                </c:pt>
                <c:pt idx="7905">
                  <c:v>43856</c:v>
                </c:pt>
                <c:pt idx="7906">
                  <c:v>43856</c:v>
                </c:pt>
                <c:pt idx="7907">
                  <c:v>43856</c:v>
                </c:pt>
                <c:pt idx="7908">
                  <c:v>43856</c:v>
                </c:pt>
                <c:pt idx="7909">
                  <c:v>43856</c:v>
                </c:pt>
                <c:pt idx="7910">
                  <c:v>43856</c:v>
                </c:pt>
                <c:pt idx="7911">
                  <c:v>43856</c:v>
                </c:pt>
                <c:pt idx="7912">
                  <c:v>43856</c:v>
                </c:pt>
                <c:pt idx="7913">
                  <c:v>43856</c:v>
                </c:pt>
                <c:pt idx="7914">
                  <c:v>43856</c:v>
                </c:pt>
                <c:pt idx="7915">
                  <c:v>43856</c:v>
                </c:pt>
                <c:pt idx="7916">
                  <c:v>43856</c:v>
                </c:pt>
                <c:pt idx="7917">
                  <c:v>43856</c:v>
                </c:pt>
                <c:pt idx="7918">
                  <c:v>43856</c:v>
                </c:pt>
                <c:pt idx="7919">
                  <c:v>43856</c:v>
                </c:pt>
                <c:pt idx="7920">
                  <c:v>43856</c:v>
                </c:pt>
                <c:pt idx="7921">
                  <c:v>43856</c:v>
                </c:pt>
                <c:pt idx="7922">
                  <c:v>43856</c:v>
                </c:pt>
                <c:pt idx="7923">
                  <c:v>43856</c:v>
                </c:pt>
                <c:pt idx="7924">
                  <c:v>43856</c:v>
                </c:pt>
                <c:pt idx="7925">
                  <c:v>43856</c:v>
                </c:pt>
                <c:pt idx="7926">
                  <c:v>43856</c:v>
                </c:pt>
                <c:pt idx="7927">
                  <c:v>43856</c:v>
                </c:pt>
                <c:pt idx="7928">
                  <c:v>43856</c:v>
                </c:pt>
                <c:pt idx="7929">
                  <c:v>43856</c:v>
                </c:pt>
                <c:pt idx="7930">
                  <c:v>43856</c:v>
                </c:pt>
                <c:pt idx="7931">
                  <c:v>43856</c:v>
                </c:pt>
                <c:pt idx="7932">
                  <c:v>43856</c:v>
                </c:pt>
                <c:pt idx="7933">
                  <c:v>43856</c:v>
                </c:pt>
                <c:pt idx="7934">
                  <c:v>43856</c:v>
                </c:pt>
                <c:pt idx="7935">
                  <c:v>43856</c:v>
                </c:pt>
                <c:pt idx="7936">
                  <c:v>43856</c:v>
                </c:pt>
                <c:pt idx="7937">
                  <c:v>43856</c:v>
                </c:pt>
                <c:pt idx="7938">
                  <c:v>43856</c:v>
                </c:pt>
                <c:pt idx="7939">
                  <c:v>43856</c:v>
                </c:pt>
                <c:pt idx="7940">
                  <c:v>43856</c:v>
                </c:pt>
                <c:pt idx="7941">
                  <c:v>43856</c:v>
                </c:pt>
                <c:pt idx="7942">
                  <c:v>43856</c:v>
                </c:pt>
                <c:pt idx="7943">
                  <c:v>43856</c:v>
                </c:pt>
                <c:pt idx="7944">
                  <c:v>43856</c:v>
                </c:pt>
                <c:pt idx="7945">
                  <c:v>43856</c:v>
                </c:pt>
                <c:pt idx="7946">
                  <c:v>43856</c:v>
                </c:pt>
                <c:pt idx="7947">
                  <c:v>43856</c:v>
                </c:pt>
                <c:pt idx="7948">
                  <c:v>43856</c:v>
                </c:pt>
                <c:pt idx="7949">
                  <c:v>43856</c:v>
                </c:pt>
                <c:pt idx="7950">
                  <c:v>43856</c:v>
                </c:pt>
                <c:pt idx="7951">
                  <c:v>43856</c:v>
                </c:pt>
                <c:pt idx="7952">
                  <c:v>43856</c:v>
                </c:pt>
                <c:pt idx="7953">
                  <c:v>43856</c:v>
                </c:pt>
                <c:pt idx="7954">
                  <c:v>43856</c:v>
                </c:pt>
                <c:pt idx="7955">
                  <c:v>43856</c:v>
                </c:pt>
                <c:pt idx="7956">
                  <c:v>43856</c:v>
                </c:pt>
                <c:pt idx="7957">
                  <c:v>43856</c:v>
                </c:pt>
                <c:pt idx="7958">
                  <c:v>43856</c:v>
                </c:pt>
                <c:pt idx="7959">
                  <c:v>43856</c:v>
                </c:pt>
                <c:pt idx="7960">
                  <c:v>43856</c:v>
                </c:pt>
                <c:pt idx="7961">
                  <c:v>43856</c:v>
                </c:pt>
                <c:pt idx="7962">
                  <c:v>43856</c:v>
                </c:pt>
                <c:pt idx="7963">
                  <c:v>43856</c:v>
                </c:pt>
                <c:pt idx="7964">
                  <c:v>43856</c:v>
                </c:pt>
                <c:pt idx="7965">
                  <c:v>43856</c:v>
                </c:pt>
                <c:pt idx="7966">
                  <c:v>43856</c:v>
                </c:pt>
                <c:pt idx="7967">
                  <c:v>43856</c:v>
                </c:pt>
                <c:pt idx="7968">
                  <c:v>43856</c:v>
                </c:pt>
                <c:pt idx="7969">
                  <c:v>43856</c:v>
                </c:pt>
                <c:pt idx="7970">
                  <c:v>43856</c:v>
                </c:pt>
                <c:pt idx="7971">
                  <c:v>43856</c:v>
                </c:pt>
                <c:pt idx="7972">
                  <c:v>43856</c:v>
                </c:pt>
                <c:pt idx="7973">
                  <c:v>43856</c:v>
                </c:pt>
                <c:pt idx="7974">
                  <c:v>43856</c:v>
                </c:pt>
                <c:pt idx="7975">
                  <c:v>43856</c:v>
                </c:pt>
                <c:pt idx="7976">
                  <c:v>43856</c:v>
                </c:pt>
                <c:pt idx="7977">
                  <c:v>43856</c:v>
                </c:pt>
                <c:pt idx="7978">
                  <c:v>43856</c:v>
                </c:pt>
                <c:pt idx="7979">
                  <c:v>43856</c:v>
                </c:pt>
                <c:pt idx="7980">
                  <c:v>43856</c:v>
                </c:pt>
                <c:pt idx="7981">
                  <c:v>43856</c:v>
                </c:pt>
                <c:pt idx="7982">
                  <c:v>43856</c:v>
                </c:pt>
                <c:pt idx="7983">
                  <c:v>43856</c:v>
                </c:pt>
                <c:pt idx="7984">
                  <c:v>43856</c:v>
                </c:pt>
                <c:pt idx="7985">
                  <c:v>43856</c:v>
                </c:pt>
                <c:pt idx="7986">
                  <c:v>43856</c:v>
                </c:pt>
                <c:pt idx="7987">
                  <c:v>43856</c:v>
                </c:pt>
                <c:pt idx="7988">
                  <c:v>43856</c:v>
                </c:pt>
                <c:pt idx="7989">
                  <c:v>43856</c:v>
                </c:pt>
                <c:pt idx="7990">
                  <c:v>43856</c:v>
                </c:pt>
                <c:pt idx="7991">
                  <c:v>43856</c:v>
                </c:pt>
                <c:pt idx="7992">
                  <c:v>43856</c:v>
                </c:pt>
                <c:pt idx="7993">
                  <c:v>43856</c:v>
                </c:pt>
                <c:pt idx="7994">
                  <c:v>43856</c:v>
                </c:pt>
                <c:pt idx="7995">
                  <c:v>43856</c:v>
                </c:pt>
                <c:pt idx="7996">
                  <c:v>43856</c:v>
                </c:pt>
                <c:pt idx="7997">
                  <c:v>43856</c:v>
                </c:pt>
                <c:pt idx="7998">
                  <c:v>43856</c:v>
                </c:pt>
                <c:pt idx="7999">
                  <c:v>43856</c:v>
                </c:pt>
                <c:pt idx="8000">
                  <c:v>43856</c:v>
                </c:pt>
                <c:pt idx="8001">
                  <c:v>43856</c:v>
                </c:pt>
                <c:pt idx="8002">
                  <c:v>43856</c:v>
                </c:pt>
                <c:pt idx="8003">
                  <c:v>43856</c:v>
                </c:pt>
                <c:pt idx="8004">
                  <c:v>43856</c:v>
                </c:pt>
                <c:pt idx="8005">
                  <c:v>43856</c:v>
                </c:pt>
                <c:pt idx="8006">
                  <c:v>43856</c:v>
                </c:pt>
                <c:pt idx="8007">
                  <c:v>43856</c:v>
                </c:pt>
                <c:pt idx="8008">
                  <c:v>43856</c:v>
                </c:pt>
                <c:pt idx="8009">
                  <c:v>43856</c:v>
                </c:pt>
                <c:pt idx="8010">
                  <c:v>43856</c:v>
                </c:pt>
                <c:pt idx="8011">
                  <c:v>43856</c:v>
                </c:pt>
                <c:pt idx="8012">
                  <c:v>43856</c:v>
                </c:pt>
                <c:pt idx="8013">
                  <c:v>43856</c:v>
                </c:pt>
                <c:pt idx="8014">
                  <c:v>43856</c:v>
                </c:pt>
                <c:pt idx="8015">
                  <c:v>43856</c:v>
                </c:pt>
                <c:pt idx="8016">
                  <c:v>43856</c:v>
                </c:pt>
                <c:pt idx="8017">
                  <c:v>43856</c:v>
                </c:pt>
                <c:pt idx="8018">
                  <c:v>43856</c:v>
                </c:pt>
                <c:pt idx="8019">
                  <c:v>43856</c:v>
                </c:pt>
                <c:pt idx="8020">
                  <c:v>43856</c:v>
                </c:pt>
                <c:pt idx="8021">
                  <c:v>43856</c:v>
                </c:pt>
                <c:pt idx="8022">
                  <c:v>43856</c:v>
                </c:pt>
                <c:pt idx="8023">
                  <c:v>43856</c:v>
                </c:pt>
                <c:pt idx="8024">
                  <c:v>43856</c:v>
                </c:pt>
                <c:pt idx="8025">
                  <c:v>43856</c:v>
                </c:pt>
                <c:pt idx="8026">
                  <c:v>43856</c:v>
                </c:pt>
                <c:pt idx="8027">
                  <c:v>43856</c:v>
                </c:pt>
                <c:pt idx="8028">
                  <c:v>43856</c:v>
                </c:pt>
                <c:pt idx="8029">
                  <c:v>43856</c:v>
                </c:pt>
                <c:pt idx="8030">
                  <c:v>43856</c:v>
                </c:pt>
                <c:pt idx="8031">
                  <c:v>43856</c:v>
                </c:pt>
                <c:pt idx="8032">
                  <c:v>43856</c:v>
                </c:pt>
                <c:pt idx="8033">
                  <c:v>43856</c:v>
                </c:pt>
                <c:pt idx="8034">
                  <c:v>43856</c:v>
                </c:pt>
                <c:pt idx="8035">
                  <c:v>43856</c:v>
                </c:pt>
                <c:pt idx="8036">
                  <c:v>43856</c:v>
                </c:pt>
                <c:pt idx="8037">
                  <c:v>43856</c:v>
                </c:pt>
                <c:pt idx="8038">
                  <c:v>43856</c:v>
                </c:pt>
                <c:pt idx="8039">
                  <c:v>43856</c:v>
                </c:pt>
                <c:pt idx="8040">
                  <c:v>43856</c:v>
                </c:pt>
                <c:pt idx="8041">
                  <c:v>43856</c:v>
                </c:pt>
                <c:pt idx="8042">
                  <c:v>43856</c:v>
                </c:pt>
                <c:pt idx="8043">
                  <c:v>43856</c:v>
                </c:pt>
                <c:pt idx="8044">
                  <c:v>43856</c:v>
                </c:pt>
                <c:pt idx="8045">
                  <c:v>43856</c:v>
                </c:pt>
                <c:pt idx="8046">
                  <c:v>43856</c:v>
                </c:pt>
                <c:pt idx="8047">
                  <c:v>43856</c:v>
                </c:pt>
                <c:pt idx="8048">
                  <c:v>43856</c:v>
                </c:pt>
                <c:pt idx="8049">
                  <c:v>43856</c:v>
                </c:pt>
                <c:pt idx="8050">
                  <c:v>43856</c:v>
                </c:pt>
                <c:pt idx="8051">
                  <c:v>43856</c:v>
                </c:pt>
                <c:pt idx="8052">
                  <c:v>43856</c:v>
                </c:pt>
                <c:pt idx="8053">
                  <c:v>43856</c:v>
                </c:pt>
                <c:pt idx="8054">
                  <c:v>43856</c:v>
                </c:pt>
                <c:pt idx="8055">
                  <c:v>43856</c:v>
                </c:pt>
                <c:pt idx="8056">
                  <c:v>43856</c:v>
                </c:pt>
                <c:pt idx="8057">
                  <c:v>43856</c:v>
                </c:pt>
                <c:pt idx="8058">
                  <c:v>43856</c:v>
                </c:pt>
                <c:pt idx="8059">
                  <c:v>43856</c:v>
                </c:pt>
                <c:pt idx="8060">
                  <c:v>43856</c:v>
                </c:pt>
                <c:pt idx="8061">
                  <c:v>43856</c:v>
                </c:pt>
                <c:pt idx="8062">
                  <c:v>43856</c:v>
                </c:pt>
                <c:pt idx="8063">
                  <c:v>43856</c:v>
                </c:pt>
                <c:pt idx="8064">
                  <c:v>43856</c:v>
                </c:pt>
                <c:pt idx="8065">
                  <c:v>43856</c:v>
                </c:pt>
                <c:pt idx="8066">
                  <c:v>43856</c:v>
                </c:pt>
                <c:pt idx="8067">
                  <c:v>43856</c:v>
                </c:pt>
                <c:pt idx="8068">
                  <c:v>43856</c:v>
                </c:pt>
                <c:pt idx="8069">
                  <c:v>43856</c:v>
                </c:pt>
                <c:pt idx="8070">
                  <c:v>43856</c:v>
                </c:pt>
                <c:pt idx="8071">
                  <c:v>43856</c:v>
                </c:pt>
                <c:pt idx="8072">
                  <c:v>43856</c:v>
                </c:pt>
                <c:pt idx="8073">
                  <c:v>43856</c:v>
                </c:pt>
                <c:pt idx="8074">
                  <c:v>43856</c:v>
                </c:pt>
                <c:pt idx="8075">
                  <c:v>43856</c:v>
                </c:pt>
                <c:pt idx="8076">
                  <c:v>43856</c:v>
                </c:pt>
                <c:pt idx="8077">
                  <c:v>43856</c:v>
                </c:pt>
                <c:pt idx="8078">
                  <c:v>43856</c:v>
                </c:pt>
                <c:pt idx="8079">
                  <c:v>43856</c:v>
                </c:pt>
                <c:pt idx="8080">
                  <c:v>43856</c:v>
                </c:pt>
                <c:pt idx="8081">
                  <c:v>43856</c:v>
                </c:pt>
                <c:pt idx="8082">
                  <c:v>43856</c:v>
                </c:pt>
                <c:pt idx="8083">
                  <c:v>43856</c:v>
                </c:pt>
                <c:pt idx="8084">
                  <c:v>43856</c:v>
                </c:pt>
                <c:pt idx="8085">
                  <c:v>43856</c:v>
                </c:pt>
                <c:pt idx="8086">
                  <c:v>43856</c:v>
                </c:pt>
                <c:pt idx="8087">
                  <c:v>43856</c:v>
                </c:pt>
                <c:pt idx="8088">
                  <c:v>43856</c:v>
                </c:pt>
                <c:pt idx="8089">
                  <c:v>43856</c:v>
                </c:pt>
                <c:pt idx="8090">
                  <c:v>43856</c:v>
                </c:pt>
                <c:pt idx="8091">
                  <c:v>43856</c:v>
                </c:pt>
                <c:pt idx="8092">
                  <c:v>43856</c:v>
                </c:pt>
                <c:pt idx="8093">
                  <c:v>43856</c:v>
                </c:pt>
                <c:pt idx="8094">
                  <c:v>43856</c:v>
                </c:pt>
                <c:pt idx="8095">
                  <c:v>43856</c:v>
                </c:pt>
                <c:pt idx="8096">
                  <c:v>43856</c:v>
                </c:pt>
                <c:pt idx="8097">
                  <c:v>43856</c:v>
                </c:pt>
                <c:pt idx="8098">
                  <c:v>43856</c:v>
                </c:pt>
                <c:pt idx="8099">
                  <c:v>43856</c:v>
                </c:pt>
                <c:pt idx="8100">
                  <c:v>43856</c:v>
                </c:pt>
                <c:pt idx="8101">
                  <c:v>43856</c:v>
                </c:pt>
                <c:pt idx="8102">
                  <c:v>43856</c:v>
                </c:pt>
                <c:pt idx="8103">
                  <c:v>43856</c:v>
                </c:pt>
                <c:pt idx="8104">
                  <c:v>43856</c:v>
                </c:pt>
                <c:pt idx="8105">
                  <c:v>43856</c:v>
                </c:pt>
                <c:pt idx="8106">
                  <c:v>43856</c:v>
                </c:pt>
                <c:pt idx="8107">
                  <c:v>43856</c:v>
                </c:pt>
                <c:pt idx="8108">
                  <c:v>43856</c:v>
                </c:pt>
                <c:pt idx="8109">
                  <c:v>43856</c:v>
                </c:pt>
                <c:pt idx="8110">
                  <c:v>43856</c:v>
                </c:pt>
                <c:pt idx="8111">
                  <c:v>43856</c:v>
                </c:pt>
                <c:pt idx="8112">
                  <c:v>43856</c:v>
                </c:pt>
                <c:pt idx="8113">
                  <c:v>43856</c:v>
                </c:pt>
                <c:pt idx="8114">
                  <c:v>43856</c:v>
                </c:pt>
                <c:pt idx="8115">
                  <c:v>43856</c:v>
                </c:pt>
                <c:pt idx="8116">
                  <c:v>43856</c:v>
                </c:pt>
                <c:pt idx="8117">
                  <c:v>43856</c:v>
                </c:pt>
                <c:pt idx="8118">
                  <c:v>43856</c:v>
                </c:pt>
                <c:pt idx="8119">
                  <c:v>43856</c:v>
                </c:pt>
                <c:pt idx="8120">
                  <c:v>43856</c:v>
                </c:pt>
                <c:pt idx="8121">
                  <c:v>43856</c:v>
                </c:pt>
                <c:pt idx="8122">
                  <c:v>43856</c:v>
                </c:pt>
                <c:pt idx="8123">
                  <c:v>43856</c:v>
                </c:pt>
                <c:pt idx="8124">
                  <c:v>43856</c:v>
                </c:pt>
                <c:pt idx="8125">
                  <c:v>43856</c:v>
                </c:pt>
                <c:pt idx="8126">
                  <c:v>43856</c:v>
                </c:pt>
                <c:pt idx="8127">
                  <c:v>43856</c:v>
                </c:pt>
                <c:pt idx="8128">
                  <c:v>43856</c:v>
                </c:pt>
                <c:pt idx="8129">
                  <c:v>43856</c:v>
                </c:pt>
                <c:pt idx="8130">
                  <c:v>43856</c:v>
                </c:pt>
                <c:pt idx="8131">
                  <c:v>43856</c:v>
                </c:pt>
                <c:pt idx="8132">
                  <c:v>43856</c:v>
                </c:pt>
                <c:pt idx="8133">
                  <c:v>43856</c:v>
                </c:pt>
                <c:pt idx="8134">
                  <c:v>43856</c:v>
                </c:pt>
                <c:pt idx="8135">
                  <c:v>43856</c:v>
                </c:pt>
                <c:pt idx="8136">
                  <c:v>43856</c:v>
                </c:pt>
                <c:pt idx="8137">
                  <c:v>43856</c:v>
                </c:pt>
                <c:pt idx="8138">
                  <c:v>43856</c:v>
                </c:pt>
                <c:pt idx="8139">
                  <c:v>43856</c:v>
                </c:pt>
                <c:pt idx="8140">
                  <c:v>43856</c:v>
                </c:pt>
                <c:pt idx="8141">
                  <c:v>43856</c:v>
                </c:pt>
                <c:pt idx="8142">
                  <c:v>43856</c:v>
                </c:pt>
                <c:pt idx="8143">
                  <c:v>43856</c:v>
                </c:pt>
                <c:pt idx="8144">
                  <c:v>43856</c:v>
                </c:pt>
                <c:pt idx="8145">
                  <c:v>43856</c:v>
                </c:pt>
                <c:pt idx="8146">
                  <c:v>43856</c:v>
                </c:pt>
                <c:pt idx="8147">
                  <c:v>43856</c:v>
                </c:pt>
                <c:pt idx="8148">
                  <c:v>43856</c:v>
                </c:pt>
                <c:pt idx="8149">
                  <c:v>43856</c:v>
                </c:pt>
                <c:pt idx="8150">
                  <c:v>43856</c:v>
                </c:pt>
                <c:pt idx="8151">
                  <c:v>43856</c:v>
                </c:pt>
                <c:pt idx="8152">
                  <c:v>43856</c:v>
                </c:pt>
                <c:pt idx="8153">
                  <c:v>43856</c:v>
                </c:pt>
                <c:pt idx="8154">
                  <c:v>43856</c:v>
                </c:pt>
                <c:pt idx="8155">
                  <c:v>43856</c:v>
                </c:pt>
                <c:pt idx="8156">
                  <c:v>43856</c:v>
                </c:pt>
                <c:pt idx="8157">
                  <c:v>43856</c:v>
                </c:pt>
                <c:pt idx="8158">
                  <c:v>43856</c:v>
                </c:pt>
                <c:pt idx="8159">
                  <c:v>43856</c:v>
                </c:pt>
                <c:pt idx="8160">
                  <c:v>43856</c:v>
                </c:pt>
                <c:pt idx="8161">
                  <c:v>43856</c:v>
                </c:pt>
                <c:pt idx="8162">
                  <c:v>43856</c:v>
                </c:pt>
                <c:pt idx="8163">
                  <c:v>43856</c:v>
                </c:pt>
                <c:pt idx="8164">
                  <c:v>43856</c:v>
                </c:pt>
                <c:pt idx="8165">
                  <c:v>43856</c:v>
                </c:pt>
                <c:pt idx="8166">
                  <c:v>43856</c:v>
                </c:pt>
                <c:pt idx="8167">
                  <c:v>43856</c:v>
                </c:pt>
                <c:pt idx="8168">
                  <c:v>43856</c:v>
                </c:pt>
                <c:pt idx="8169">
                  <c:v>43856</c:v>
                </c:pt>
                <c:pt idx="8170">
                  <c:v>43856</c:v>
                </c:pt>
                <c:pt idx="8171">
                  <c:v>43856</c:v>
                </c:pt>
                <c:pt idx="8172">
                  <c:v>43856</c:v>
                </c:pt>
                <c:pt idx="8173">
                  <c:v>43856</c:v>
                </c:pt>
                <c:pt idx="8174">
                  <c:v>43856</c:v>
                </c:pt>
                <c:pt idx="8175">
                  <c:v>43856</c:v>
                </c:pt>
                <c:pt idx="8176">
                  <c:v>43856</c:v>
                </c:pt>
                <c:pt idx="8177">
                  <c:v>43856</c:v>
                </c:pt>
                <c:pt idx="8178">
                  <c:v>43856</c:v>
                </c:pt>
                <c:pt idx="8179">
                  <c:v>43856</c:v>
                </c:pt>
                <c:pt idx="8180">
                  <c:v>43856</c:v>
                </c:pt>
                <c:pt idx="8181">
                  <c:v>43856</c:v>
                </c:pt>
                <c:pt idx="8182">
                  <c:v>43856</c:v>
                </c:pt>
                <c:pt idx="8183">
                  <c:v>43856</c:v>
                </c:pt>
                <c:pt idx="8184">
                  <c:v>43856</c:v>
                </c:pt>
                <c:pt idx="8185">
                  <c:v>43856</c:v>
                </c:pt>
                <c:pt idx="8186">
                  <c:v>43856</c:v>
                </c:pt>
                <c:pt idx="8187">
                  <c:v>43856</c:v>
                </c:pt>
                <c:pt idx="8188">
                  <c:v>43856</c:v>
                </c:pt>
                <c:pt idx="8189">
                  <c:v>43856</c:v>
                </c:pt>
                <c:pt idx="8190">
                  <c:v>43856</c:v>
                </c:pt>
                <c:pt idx="8191">
                  <c:v>43856</c:v>
                </c:pt>
                <c:pt idx="8192">
                  <c:v>43856</c:v>
                </c:pt>
                <c:pt idx="8193">
                  <c:v>43856</c:v>
                </c:pt>
                <c:pt idx="8194">
                  <c:v>43856</c:v>
                </c:pt>
                <c:pt idx="8195">
                  <c:v>43856</c:v>
                </c:pt>
                <c:pt idx="8196">
                  <c:v>43856</c:v>
                </c:pt>
                <c:pt idx="8197">
                  <c:v>43856</c:v>
                </c:pt>
                <c:pt idx="8198">
                  <c:v>43856</c:v>
                </c:pt>
                <c:pt idx="8199">
                  <c:v>43856</c:v>
                </c:pt>
                <c:pt idx="8200">
                  <c:v>43856</c:v>
                </c:pt>
                <c:pt idx="8201">
                  <c:v>43856</c:v>
                </c:pt>
                <c:pt idx="8202">
                  <c:v>43856</c:v>
                </c:pt>
                <c:pt idx="8203">
                  <c:v>43856</c:v>
                </c:pt>
                <c:pt idx="8204">
                  <c:v>43856</c:v>
                </c:pt>
                <c:pt idx="8205">
                  <c:v>43856</c:v>
                </c:pt>
                <c:pt idx="8206">
                  <c:v>43856</c:v>
                </c:pt>
                <c:pt idx="8207">
                  <c:v>43856</c:v>
                </c:pt>
                <c:pt idx="8208">
                  <c:v>43856</c:v>
                </c:pt>
                <c:pt idx="8209">
                  <c:v>43856</c:v>
                </c:pt>
                <c:pt idx="8210">
                  <c:v>43856</c:v>
                </c:pt>
                <c:pt idx="8211">
                  <c:v>43856</c:v>
                </c:pt>
                <c:pt idx="8212">
                  <c:v>43856</c:v>
                </c:pt>
                <c:pt idx="8213">
                  <c:v>43856</c:v>
                </c:pt>
                <c:pt idx="8214">
                  <c:v>43856</c:v>
                </c:pt>
                <c:pt idx="8215">
                  <c:v>43856</c:v>
                </c:pt>
                <c:pt idx="8216">
                  <c:v>43856</c:v>
                </c:pt>
                <c:pt idx="8217">
                  <c:v>43856</c:v>
                </c:pt>
                <c:pt idx="8218">
                  <c:v>43856</c:v>
                </c:pt>
                <c:pt idx="8219">
                  <c:v>43856</c:v>
                </c:pt>
                <c:pt idx="8220">
                  <c:v>43856</c:v>
                </c:pt>
                <c:pt idx="8221">
                  <c:v>43856</c:v>
                </c:pt>
                <c:pt idx="8222">
                  <c:v>43856</c:v>
                </c:pt>
                <c:pt idx="8223">
                  <c:v>43856</c:v>
                </c:pt>
                <c:pt idx="8224">
                  <c:v>43856</c:v>
                </c:pt>
                <c:pt idx="8225">
                  <c:v>43856</c:v>
                </c:pt>
                <c:pt idx="8226">
                  <c:v>43856</c:v>
                </c:pt>
                <c:pt idx="8227">
                  <c:v>43856</c:v>
                </c:pt>
                <c:pt idx="8228">
                  <c:v>43856</c:v>
                </c:pt>
                <c:pt idx="8229">
                  <c:v>43856</c:v>
                </c:pt>
                <c:pt idx="8230">
                  <c:v>43856</c:v>
                </c:pt>
                <c:pt idx="8231">
                  <c:v>43856</c:v>
                </c:pt>
                <c:pt idx="8232">
                  <c:v>43856</c:v>
                </c:pt>
                <c:pt idx="8233">
                  <c:v>43856</c:v>
                </c:pt>
                <c:pt idx="8234">
                  <c:v>43856</c:v>
                </c:pt>
                <c:pt idx="8235">
                  <c:v>43856</c:v>
                </c:pt>
                <c:pt idx="8236">
                  <c:v>43856</c:v>
                </c:pt>
                <c:pt idx="8237">
                  <c:v>43856</c:v>
                </c:pt>
                <c:pt idx="8238">
                  <c:v>43856</c:v>
                </c:pt>
                <c:pt idx="8239">
                  <c:v>43856</c:v>
                </c:pt>
                <c:pt idx="8240">
                  <c:v>43856</c:v>
                </c:pt>
                <c:pt idx="8241">
                  <c:v>43856</c:v>
                </c:pt>
                <c:pt idx="8242">
                  <c:v>43856</c:v>
                </c:pt>
                <c:pt idx="8243">
                  <c:v>43856</c:v>
                </c:pt>
                <c:pt idx="8244">
                  <c:v>43856</c:v>
                </c:pt>
                <c:pt idx="8245">
                  <c:v>43856</c:v>
                </c:pt>
                <c:pt idx="8246">
                  <c:v>43856</c:v>
                </c:pt>
                <c:pt idx="8247">
                  <c:v>43856</c:v>
                </c:pt>
                <c:pt idx="8248">
                  <c:v>43856</c:v>
                </c:pt>
                <c:pt idx="8249">
                  <c:v>43856</c:v>
                </c:pt>
                <c:pt idx="8250">
                  <c:v>43856</c:v>
                </c:pt>
                <c:pt idx="8251">
                  <c:v>43856</c:v>
                </c:pt>
                <c:pt idx="8252">
                  <c:v>43856</c:v>
                </c:pt>
                <c:pt idx="8253">
                  <c:v>43856</c:v>
                </c:pt>
                <c:pt idx="8254">
                  <c:v>43856</c:v>
                </c:pt>
                <c:pt idx="8255">
                  <c:v>43856</c:v>
                </c:pt>
                <c:pt idx="8256">
                  <c:v>43856</c:v>
                </c:pt>
                <c:pt idx="8257">
                  <c:v>43856</c:v>
                </c:pt>
                <c:pt idx="8258">
                  <c:v>43856</c:v>
                </c:pt>
                <c:pt idx="8259">
                  <c:v>43856</c:v>
                </c:pt>
                <c:pt idx="8260">
                  <c:v>43856</c:v>
                </c:pt>
                <c:pt idx="8261">
                  <c:v>43856</c:v>
                </c:pt>
                <c:pt idx="8262">
                  <c:v>43856</c:v>
                </c:pt>
                <c:pt idx="8263">
                  <c:v>43856</c:v>
                </c:pt>
                <c:pt idx="8264">
                  <c:v>43856</c:v>
                </c:pt>
                <c:pt idx="8265">
                  <c:v>43856</c:v>
                </c:pt>
                <c:pt idx="8266">
                  <c:v>43856</c:v>
                </c:pt>
                <c:pt idx="8267">
                  <c:v>43856</c:v>
                </c:pt>
                <c:pt idx="8268">
                  <c:v>43856</c:v>
                </c:pt>
                <c:pt idx="8269">
                  <c:v>43856</c:v>
                </c:pt>
                <c:pt idx="8270">
                  <c:v>43856</c:v>
                </c:pt>
                <c:pt idx="8271">
                  <c:v>43856</c:v>
                </c:pt>
                <c:pt idx="8272">
                  <c:v>43856</c:v>
                </c:pt>
                <c:pt idx="8273">
                  <c:v>43856</c:v>
                </c:pt>
                <c:pt idx="8274">
                  <c:v>43856</c:v>
                </c:pt>
                <c:pt idx="8275">
                  <c:v>43856</c:v>
                </c:pt>
                <c:pt idx="8276">
                  <c:v>43856</c:v>
                </c:pt>
                <c:pt idx="8277">
                  <c:v>43856</c:v>
                </c:pt>
                <c:pt idx="8278">
                  <c:v>43856</c:v>
                </c:pt>
                <c:pt idx="8279">
                  <c:v>43856</c:v>
                </c:pt>
                <c:pt idx="8280">
                  <c:v>43856</c:v>
                </c:pt>
                <c:pt idx="8281">
                  <c:v>43856</c:v>
                </c:pt>
                <c:pt idx="8282">
                  <c:v>43856</c:v>
                </c:pt>
                <c:pt idx="8283">
                  <c:v>43856</c:v>
                </c:pt>
                <c:pt idx="8284">
                  <c:v>43856</c:v>
                </c:pt>
                <c:pt idx="8285">
                  <c:v>43856</c:v>
                </c:pt>
                <c:pt idx="8286">
                  <c:v>43856</c:v>
                </c:pt>
                <c:pt idx="8287">
                  <c:v>43856</c:v>
                </c:pt>
                <c:pt idx="8288">
                  <c:v>43856</c:v>
                </c:pt>
                <c:pt idx="8289">
                  <c:v>43856</c:v>
                </c:pt>
                <c:pt idx="8290">
                  <c:v>43856</c:v>
                </c:pt>
                <c:pt idx="8291">
                  <c:v>43856</c:v>
                </c:pt>
                <c:pt idx="8292">
                  <c:v>43856</c:v>
                </c:pt>
                <c:pt idx="8293">
                  <c:v>43856</c:v>
                </c:pt>
                <c:pt idx="8294">
                  <c:v>43856</c:v>
                </c:pt>
                <c:pt idx="8295">
                  <c:v>43856</c:v>
                </c:pt>
                <c:pt idx="8296">
                  <c:v>43856</c:v>
                </c:pt>
                <c:pt idx="8297">
                  <c:v>43856</c:v>
                </c:pt>
                <c:pt idx="8298">
                  <c:v>43856</c:v>
                </c:pt>
                <c:pt idx="8299">
                  <c:v>43856</c:v>
                </c:pt>
                <c:pt idx="8300">
                  <c:v>43856</c:v>
                </c:pt>
                <c:pt idx="8301">
                  <c:v>43856</c:v>
                </c:pt>
                <c:pt idx="8302">
                  <c:v>43856</c:v>
                </c:pt>
                <c:pt idx="8303">
                  <c:v>43856</c:v>
                </c:pt>
                <c:pt idx="8304">
                  <c:v>43856</c:v>
                </c:pt>
                <c:pt idx="8305">
                  <c:v>43856</c:v>
                </c:pt>
                <c:pt idx="8306">
                  <c:v>43856</c:v>
                </c:pt>
                <c:pt idx="8307">
                  <c:v>43856</c:v>
                </c:pt>
                <c:pt idx="8308">
                  <c:v>43856</c:v>
                </c:pt>
                <c:pt idx="8309">
                  <c:v>43856</c:v>
                </c:pt>
                <c:pt idx="8310">
                  <c:v>43856</c:v>
                </c:pt>
                <c:pt idx="8311">
                  <c:v>43856</c:v>
                </c:pt>
                <c:pt idx="8312">
                  <c:v>43856</c:v>
                </c:pt>
                <c:pt idx="8313">
                  <c:v>43856</c:v>
                </c:pt>
                <c:pt idx="8314">
                  <c:v>43856</c:v>
                </c:pt>
                <c:pt idx="8315">
                  <c:v>43856</c:v>
                </c:pt>
                <c:pt idx="8316">
                  <c:v>43856</c:v>
                </c:pt>
                <c:pt idx="8317">
                  <c:v>43856</c:v>
                </c:pt>
                <c:pt idx="8318">
                  <c:v>43856</c:v>
                </c:pt>
                <c:pt idx="8319">
                  <c:v>43856</c:v>
                </c:pt>
                <c:pt idx="8320">
                  <c:v>43856</c:v>
                </c:pt>
                <c:pt idx="8321">
                  <c:v>43856</c:v>
                </c:pt>
                <c:pt idx="8322">
                  <c:v>43856</c:v>
                </c:pt>
                <c:pt idx="8323">
                  <c:v>43856</c:v>
                </c:pt>
                <c:pt idx="8324">
                  <c:v>43856</c:v>
                </c:pt>
                <c:pt idx="8325">
                  <c:v>43856</c:v>
                </c:pt>
                <c:pt idx="8326">
                  <c:v>43856</c:v>
                </c:pt>
                <c:pt idx="8327">
                  <c:v>43856</c:v>
                </c:pt>
                <c:pt idx="8328">
                  <c:v>43856</c:v>
                </c:pt>
                <c:pt idx="8329">
                  <c:v>43856</c:v>
                </c:pt>
                <c:pt idx="8330">
                  <c:v>43856</c:v>
                </c:pt>
                <c:pt idx="8331">
                  <c:v>43856</c:v>
                </c:pt>
                <c:pt idx="8332">
                  <c:v>43856</c:v>
                </c:pt>
                <c:pt idx="8333">
                  <c:v>43856</c:v>
                </c:pt>
                <c:pt idx="8334">
                  <c:v>43856</c:v>
                </c:pt>
                <c:pt idx="8335">
                  <c:v>43856</c:v>
                </c:pt>
                <c:pt idx="8336">
                  <c:v>43856</c:v>
                </c:pt>
                <c:pt idx="8337">
                  <c:v>43856</c:v>
                </c:pt>
                <c:pt idx="8338">
                  <c:v>43856</c:v>
                </c:pt>
                <c:pt idx="8339">
                  <c:v>43856</c:v>
                </c:pt>
                <c:pt idx="8340">
                  <c:v>43856</c:v>
                </c:pt>
                <c:pt idx="8341">
                  <c:v>43856</c:v>
                </c:pt>
                <c:pt idx="8342">
                  <c:v>43856</c:v>
                </c:pt>
                <c:pt idx="8343">
                  <c:v>43856</c:v>
                </c:pt>
                <c:pt idx="8344">
                  <c:v>43856</c:v>
                </c:pt>
                <c:pt idx="8345">
                  <c:v>43856</c:v>
                </c:pt>
                <c:pt idx="8346">
                  <c:v>43856</c:v>
                </c:pt>
                <c:pt idx="8347">
                  <c:v>43856</c:v>
                </c:pt>
                <c:pt idx="8348">
                  <c:v>43856</c:v>
                </c:pt>
                <c:pt idx="8349">
                  <c:v>43856</c:v>
                </c:pt>
                <c:pt idx="8350">
                  <c:v>43856</c:v>
                </c:pt>
                <c:pt idx="8351">
                  <c:v>43856</c:v>
                </c:pt>
                <c:pt idx="8352">
                  <c:v>43856</c:v>
                </c:pt>
                <c:pt idx="8353">
                  <c:v>43856</c:v>
                </c:pt>
                <c:pt idx="8354">
                  <c:v>43856</c:v>
                </c:pt>
                <c:pt idx="8355">
                  <c:v>43856</c:v>
                </c:pt>
                <c:pt idx="8356">
                  <c:v>43856</c:v>
                </c:pt>
                <c:pt idx="8357">
                  <c:v>43856</c:v>
                </c:pt>
                <c:pt idx="8358">
                  <c:v>43856</c:v>
                </c:pt>
                <c:pt idx="8359">
                  <c:v>43856</c:v>
                </c:pt>
                <c:pt idx="8360">
                  <c:v>43856</c:v>
                </c:pt>
                <c:pt idx="8361">
                  <c:v>43856</c:v>
                </c:pt>
                <c:pt idx="8362">
                  <c:v>43856</c:v>
                </c:pt>
                <c:pt idx="8363">
                  <c:v>43856</c:v>
                </c:pt>
                <c:pt idx="8364">
                  <c:v>43856</c:v>
                </c:pt>
                <c:pt idx="8365">
                  <c:v>43856</c:v>
                </c:pt>
                <c:pt idx="8366">
                  <c:v>43856</c:v>
                </c:pt>
                <c:pt idx="8367">
                  <c:v>43856</c:v>
                </c:pt>
                <c:pt idx="8368">
                  <c:v>43856</c:v>
                </c:pt>
                <c:pt idx="8369">
                  <c:v>43856</c:v>
                </c:pt>
                <c:pt idx="8370">
                  <c:v>43856</c:v>
                </c:pt>
                <c:pt idx="8371">
                  <c:v>43856</c:v>
                </c:pt>
                <c:pt idx="8372">
                  <c:v>43856</c:v>
                </c:pt>
                <c:pt idx="8373">
                  <c:v>43856</c:v>
                </c:pt>
                <c:pt idx="8374">
                  <c:v>43856</c:v>
                </c:pt>
                <c:pt idx="8375">
                  <c:v>43856</c:v>
                </c:pt>
                <c:pt idx="8376">
                  <c:v>43856</c:v>
                </c:pt>
                <c:pt idx="8377">
                  <c:v>43856</c:v>
                </c:pt>
                <c:pt idx="8378">
                  <c:v>43856</c:v>
                </c:pt>
                <c:pt idx="8379">
                  <c:v>43856</c:v>
                </c:pt>
                <c:pt idx="8380">
                  <c:v>43856</c:v>
                </c:pt>
                <c:pt idx="8381">
                  <c:v>43856</c:v>
                </c:pt>
                <c:pt idx="8382">
                  <c:v>43856</c:v>
                </c:pt>
                <c:pt idx="8383">
                  <c:v>43856</c:v>
                </c:pt>
                <c:pt idx="8384">
                  <c:v>43856</c:v>
                </c:pt>
                <c:pt idx="8385">
                  <c:v>43856</c:v>
                </c:pt>
                <c:pt idx="8386">
                  <c:v>43856</c:v>
                </c:pt>
                <c:pt idx="8387">
                  <c:v>43856</c:v>
                </c:pt>
                <c:pt idx="8388">
                  <c:v>43856</c:v>
                </c:pt>
                <c:pt idx="8389">
                  <c:v>43856</c:v>
                </c:pt>
                <c:pt idx="8390">
                  <c:v>43856</c:v>
                </c:pt>
                <c:pt idx="8391">
                  <c:v>43856</c:v>
                </c:pt>
                <c:pt idx="8392">
                  <c:v>43856</c:v>
                </c:pt>
                <c:pt idx="8393">
                  <c:v>43856</c:v>
                </c:pt>
                <c:pt idx="8394">
                  <c:v>43856</c:v>
                </c:pt>
                <c:pt idx="8395">
                  <c:v>43856</c:v>
                </c:pt>
                <c:pt idx="8396">
                  <c:v>43856</c:v>
                </c:pt>
                <c:pt idx="8397">
                  <c:v>43856</c:v>
                </c:pt>
                <c:pt idx="8398">
                  <c:v>43856</c:v>
                </c:pt>
                <c:pt idx="8399">
                  <c:v>43856</c:v>
                </c:pt>
                <c:pt idx="8400">
                  <c:v>43856</c:v>
                </c:pt>
                <c:pt idx="8401">
                  <c:v>43856</c:v>
                </c:pt>
                <c:pt idx="8402">
                  <c:v>43856</c:v>
                </c:pt>
                <c:pt idx="8403">
                  <c:v>43856</c:v>
                </c:pt>
                <c:pt idx="8404">
                  <c:v>43856</c:v>
                </c:pt>
                <c:pt idx="8405">
                  <c:v>43856</c:v>
                </c:pt>
                <c:pt idx="8406">
                  <c:v>43856</c:v>
                </c:pt>
                <c:pt idx="8407">
                  <c:v>43856</c:v>
                </c:pt>
                <c:pt idx="8408">
                  <c:v>43856</c:v>
                </c:pt>
                <c:pt idx="8409">
                  <c:v>43856</c:v>
                </c:pt>
                <c:pt idx="8410">
                  <c:v>43856</c:v>
                </c:pt>
                <c:pt idx="8411">
                  <c:v>43856</c:v>
                </c:pt>
                <c:pt idx="8412">
                  <c:v>43856</c:v>
                </c:pt>
                <c:pt idx="8413">
                  <c:v>43856</c:v>
                </c:pt>
                <c:pt idx="8414">
                  <c:v>43856</c:v>
                </c:pt>
                <c:pt idx="8415">
                  <c:v>43856</c:v>
                </c:pt>
                <c:pt idx="8416">
                  <c:v>43856</c:v>
                </c:pt>
                <c:pt idx="8417">
                  <c:v>43856</c:v>
                </c:pt>
                <c:pt idx="8418">
                  <c:v>43856</c:v>
                </c:pt>
                <c:pt idx="8419">
                  <c:v>43856</c:v>
                </c:pt>
                <c:pt idx="8420">
                  <c:v>43856</c:v>
                </c:pt>
                <c:pt idx="8421">
                  <c:v>43856</c:v>
                </c:pt>
                <c:pt idx="8422">
                  <c:v>43856</c:v>
                </c:pt>
                <c:pt idx="8423">
                  <c:v>43856</c:v>
                </c:pt>
                <c:pt idx="8424">
                  <c:v>43856</c:v>
                </c:pt>
                <c:pt idx="8425">
                  <c:v>43856</c:v>
                </c:pt>
                <c:pt idx="8426">
                  <c:v>43856</c:v>
                </c:pt>
                <c:pt idx="8427">
                  <c:v>43856</c:v>
                </c:pt>
                <c:pt idx="8428">
                  <c:v>43856</c:v>
                </c:pt>
                <c:pt idx="8429">
                  <c:v>43856</c:v>
                </c:pt>
                <c:pt idx="8430">
                  <c:v>43856</c:v>
                </c:pt>
                <c:pt idx="8431">
                  <c:v>43856</c:v>
                </c:pt>
                <c:pt idx="8432">
                  <c:v>43856</c:v>
                </c:pt>
                <c:pt idx="8433">
                  <c:v>43856</c:v>
                </c:pt>
                <c:pt idx="8434">
                  <c:v>43856</c:v>
                </c:pt>
                <c:pt idx="8435">
                  <c:v>43856</c:v>
                </c:pt>
                <c:pt idx="8436">
                  <c:v>43856</c:v>
                </c:pt>
                <c:pt idx="8437">
                  <c:v>43856</c:v>
                </c:pt>
                <c:pt idx="8438">
                  <c:v>43856</c:v>
                </c:pt>
                <c:pt idx="8439">
                  <c:v>43856</c:v>
                </c:pt>
                <c:pt idx="8440">
                  <c:v>43856</c:v>
                </c:pt>
                <c:pt idx="8441">
                  <c:v>43856</c:v>
                </c:pt>
                <c:pt idx="8442">
                  <c:v>43856</c:v>
                </c:pt>
                <c:pt idx="8443">
                  <c:v>43856</c:v>
                </c:pt>
                <c:pt idx="8444">
                  <c:v>43856</c:v>
                </c:pt>
                <c:pt idx="8445">
                  <c:v>43856</c:v>
                </c:pt>
                <c:pt idx="8446">
                  <c:v>43856</c:v>
                </c:pt>
                <c:pt idx="8447">
                  <c:v>43856</c:v>
                </c:pt>
                <c:pt idx="8448">
                  <c:v>43856</c:v>
                </c:pt>
                <c:pt idx="8449">
                  <c:v>43856</c:v>
                </c:pt>
                <c:pt idx="8450">
                  <c:v>43856</c:v>
                </c:pt>
                <c:pt idx="8451">
                  <c:v>43856</c:v>
                </c:pt>
                <c:pt idx="8452">
                  <c:v>43856</c:v>
                </c:pt>
                <c:pt idx="8453">
                  <c:v>43856</c:v>
                </c:pt>
                <c:pt idx="8454">
                  <c:v>43856</c:v>
                </c:pt>
                <c:pt idx="8455">
                  <c:v>43856</c:v>
                </c:pt>
                <c:pt idx="8456">
                  <c:v>43856</c:v>
                </c:pt>
                <c:pt idx="8457">
                  <c:v>43856</c:v>
                </c:pt>
                <c:pt idx="8458">
                  <c:v>43856</c:v>
                </c:pt>
                <c:pt idx="8459">
                  <c:v>43856</c:v>
                </c:pt>
                <c:pt idx="8460">
                  <c:v>43856</c:v>
                </c:pt>
                <c:pt idx="8461">
                  <c:v>43856</c:v>
                </c:pt>
                <c:pt idx="8462">
                  <c:v>43856</c:v>
                </c:pt>
                <c:pt idx="8463">
                  <c:v>43856</c:v>
                </c:pt>
                <c:pt idx="8464">
                  <c:v>43856</c:v>
                </c:pt>
                <c:pt idx="8465">
                  <c:v>43856</c:v>
                </c:pt>
                <c:pt idx="8466">
                  <c:v>43856</c:v>
                </c:pt>
                <c:pt idx="8467">
                  <c:v>43856</c:v>
                </c:pt>
                <c:pt idx="8468">
                  <c:v>43856</c:v>
                </c:pt>
                <c:pt idx="8469">
                  <c:v>43856</c:v>
                </c:pt>
                <c:pt idx="8470">
                  <c:v>43856</c:v>
                </c:pt>
                <c:pt idx="8471">
                  <c:v>43856</c:v>
                </c:pt>
                <c:pt idx="8472">
                  <c:v>43856</c:v>
                </c:pt>
                <c:pt idx="8473">
                  <c:v>43856</c:v>
                </c:pt>
                <c:pt idx="8474">
                  <c:v>43856</c:v>
                </c:pt>
                <c:pt idx="8475">
                  <c:v>43856</c:v>
                </c:pt>
                <c:pt idx="8476">
                  <c:v>43856</c:v>
                </c:pt>
                <c:pt idx="8477">
                  <c:v>43856</c:v>
                </c:pt>
                <c:pt idx="8478">
                  <c:v>43856</c:v>
                </c:pt>
                <c:pt idx="8479">
                  <c:v>43856</c:v>
                </c:pt>
                <c:pt idx="8480">
                  <c:v>43856</c:v>
                </c:pt>
                <c:pt idx="8481">
                  <c:v>43856</c:v>
                </c:pt>
                <c:pt idx="8482">
                  <c:v>43856</c:v>
                </c:pt>
                <c:pt idx="8483">
                  <c:v>43856</c:v>
                </c:pt>
                <c:pt idx="8484">
                  <c:v>43856</c:v>
                </c:pt>
                <c:pt idx="8485">
                  <c:v>43856</c:v>
                </c:pt>
                <c:pt idx="8486">
                  <c:v>43856</c:v>
                </c:pt>
                <c:pt idx="8487">
                  <c:v>43856</c:v>
                </c:pt>
                <c:pt idx="8488">
                  <c:v>43856</c:v>
                </c:pt>
                <c:pt idx="8489">
                  <c:v>43856</c:v>
                </c:pt>
                <c:pt idx="8490">
                  <c:v>43856</c:v>
                </c:pt>
                <c:pt idx="8491">
                  <c:v>43856</c:v>
                </c:pt>
                <c:pt idx="8492">
                  <c:v>43856</c:v>
                </c:pt>
                <c:pt idx="8493">
                  <c:v>43856</c:v>
                </c:pt>
                <c:pt idx="8494">
                  <c:v>43856</c:v>
                </c:pt>
                <c:pt idx="8495">
                  <c:v>43856</c:v>
                </c:pt>
                <c:pt idx="8496">
                  <c:v>43856</c:v>
                </c:pt>
                <c:pt idx="8497">
                  <c:v>43856</c:v>
                </c:pt>
                <c:pt idx="8498">
                  <c:v>43856</c:v>
                </c:pt>
                <c:pt idx="8499">
                  <c:v>43856</c:v>
                </c:pt>
                <c:pt idx="8500">
                  <c:v>43856</c:v>
                </c:pt>
                <c:pt idx="8501">
                  <c:v>43856</c:v>
                </c:pt>
                <c:pt idx="8502">
                  <c:v>43856</c:v>
                </c:pt>
                <c:pt idx="8503">
                  <c:v>43856</c:v>
                </c:pt>
                <c:pt idx="8504">
                  <c:v>43856</c:v>
                </c:pt>
                <c:pt idx="8505">
                  <c:v>43856</c:v>
                </c:pt>
                <c:pt idx="8506">
                  <c:v>43856</c:v>
                </c:pt>
                <c:pt idx="8507">
                  <c:v>43856</c:v>
                </c:pt>
                <c:pt idx="8508">
                  <c:v>43856</c:v>
                </c:pt>
                <c:pt idx="8509">
                  <c:v>43856</c:v>
                </c:pt>
                <c:pt idx="8510">
                  <c:v>43856</c:v>
                </c:pt>
                <c:pt idx="8511">
                  <c:v>43856</c:v>
                </c:pt>
                <c:pt idx="8512">
                  <c:v>43856</c:v>
                </c:pt>
                <c:pt idx="8513">
                  <c:v>43856</c:v>
                </c:pt>
                <c:pt idx="8514">
                  <c:v>43856</c:v>
                </c:pt>
                <c:pt idx="8515">
                  <c:v>43856</c:v>
                </c:pt>
                <c:pt idx="8516">
                  <c:v>43856</c:v>
                </c:pt>
                <c:pt idx="8517">
                  <c:v>43856</c:v>
                </c:pt>
                <c:pt idx="8518">
                  <c:v>43856</c:v>
                </c:pt>
                <c:pt idx="8519">
                  <c:v>43856</c:v>
                </c:pt>
                <c:pt idx="8520">
                  <c:v>43856</c:v>
                </c:pt>
                <c:pt idx="8521">
                  <c:v>43856</c:v>
                </c:pt>
                <c:pt idx="8522">
                  <c:v>43856</c:v>
                </c:pt>
                <c:pt idx="8523">
                  <c:v>43856</c:v>
                </c:pt>
                <c:pt idx="8524">
                  <c:v>43856</c:v>
                </c:pt>
                <c:pt idx="8525">
                  <c:v>43856</c:v>
                </c:pt>
                <c:pt idx="8526">
                  <c:v>43856</c:v>
                </c:pt>
                <c:pt idx="8527">
                  <c:v>43856</c:v>
                </c:pt>
                <c:pt idx="8528">
                  <c:v>43856</c:v>
                </c:pt>
                <c:pt idx="8529">
                  <c:v>43856</c:v>
                </c:pt>
                <c:pt idx="8530">
                  <c:v>43856</c:v>
                </c:pt>
                <c:pt idx="8531">
                  <c:v>43856</c:v>
                </c:pt>
                <c:pt idx="8532">
                  <c:v>43856</c:v>
                </c:pt>
                <c:pt idx="8533">
                  <c:v>43856</c:v>
                </c:pt>
                <c:pt idx="8534">
                  <c:v>43856</c:v>
                </c:pt>
                <c:pt idx="8535">
                  <c:v>43856</c:v>
                </c:pt>
                <c:pt idx="8536">
                  <c:v>43856</c:v>
                </c:pt>
                <c:pt idx="8537">
                  <c:v>43856</c:v>
                </c:pt>
                <c:pt idx="8538">
                  <c:v>43856</c:v>
                </c:pt>
                <c:pt idx="8539">
                  <c:v>43856</c:v>
                </c:pt>
                <c:pt idx="8540">
                  <c:v>43856</c:v>
                </c:pt>
                <c:pt idx="8541">
                  <c:v>43856</c:v>
                </c:pt>
                <c:pt idx="8542">
                  <c:v>43856</c:v>
                </c:pt>
                <c:pt idx="8543">
                  <c:v>43856</c:v>
                </c:pt>
                <c:pt idx="8544">
                  <c:v>43856</c:v>
                </c:pt>
                <c:pt idx="8545">
                  <c:v>43856</c:v>
                </c:pt>
                <c:pt idx="8546">
                  <c:v>43856</c:v>
                </c:pt>
                <c:pt idx="8547">
                  <c:v>43856</c:v>
                </c:pt>
                <c:pt idx="8548">
                  <c:v>43856</c:v>
                </c:pt>
                <c:pt idx="8549">
                  <c:v>43856</c:v>
                </c:pt>
                <c:pt idx="8550">
                  <c:v>43856</c:v>
                </c:pt>
                <c:pt idx="8551">
                  <c:v>43856</c:v>
                </c:pt>
                <c:pt idx="8552">
                  <c:v>43856</c:v>
                </c:pt>
                <c:pt idx="8553">
                  <c:v>43856</c:v>
                </c:pt>
                <c:pt idx="8554">
                  <c:v>43856</c:v>
                </c:pt>
                <c:pt idx="8555">
                  <c:v>43856</c:v>
                </c:pt>
                <c:pt idx="8556">
                  <c:v>43856</c:v>
                </c:pt>
                <c:pt idx="8557">
                  <c:v>43856</c:v>
                </c:pt>
                <c:pt idx="8558">
                  <c:v>43856</c:v>
                </c:pt>
                <c:pt idx="8559">
                  <c:v>43856</c:v>
                </c:pt>
                <c:pt idx="8560">
                  <c:v>43856</c:v>
                </c:pt>
                <c:pt idx="8561">
                  <c:v>43856</c:v>
                </c:pt>
                <c:pt idx="8562">
                  <c:v>43856</c:v>
                </c:pt>
                <c:pt idx="8563">
                  <c:v>43856</c:v>
                </c:pt>
                <c:pt idx="8564">
                  <c:v>43856</c:v>
                </c:pt>
                <c:pt idx="8565">
                  <c:v>43856</c:v>
                </c:pt>
                <c:pt idx="8566">
                  <c:v>43856</c:v>
                </c:pt>
                <c:pt idx="8567">
                  <c:v>43856</c:v>
                </c:pt>
                <c:pt idx="8568">
                  <c:v>43856</c:v>
                </c:pt>
                <c:pt idx="8569">
                  <c:v>43856</c:v>
                </c:pt>
                <c:pt idx="8570">
                  <c:v>43856</c:v>
                </c:pt>
                <c:pt idx="8571">
                  <c:v>43856</c:v>
                </c:pt>
                <c:pt idx="8572">
                  <c:v>43856</c:v>
                </c:pt>
                <c:pt idx="8573">
                  <c:v>43856</c:v>
                </c:pt>
                <c:pt idx="8574">
                  <c:v>43856</c:v>
                </c:pt>
                <c:pt idx="8575">
                  <c:v>43856</c:v>
                </c:pt>
                <c:pt idx="8576">
                  <c:v>43856</c:v>
                </c:pt>
                <c:pt idx="8577">
                  <c:v>43856</c:v>
                </c:pt>
                <c:pt idx="8578">
                  <c:v>43856</c:v>
                </c:pt>
                <c:pt idx="8579">
                  <c:v>43856</c:v>
                </c:pt>
                <c:pt idx="8580">
                  <c:v>43856</c:v>
                </c:pt>
                <c:pt idx="8581">
                  <c:v>43856</c:v>
                </c:pt>
                <c:pt idx="8582">
                  <c:v>43856</c:v>
                </c:pt>
                <c:pt idx="8583">
                  <c:v>43856</c:v>
                </c:pt>
                <c:pt idx="8584">
                  <c:v>43856</c:v>
                </c:pt>
                <c:pt idx="8585">
                  <c:v>43856</c:v>
                </c:pt>
                <c:pt idx="8586">
                  <c:v>43856</c:v>
                </c:pt>
                <c:pt idx="8587">
                  <c:v>43856</c:v>
                </c:pt>
                <c:pt idx="8588">
                  <c:v>43856</c:v>
                </c:pt>
                <c:pt idx="8589">
                  <c:v>43856</c:v>
                </c:pt>
                <c:pt idx="8590">
                  <c:v>43856</c:v>
                </c:pt>
                <c:pt idx="8591">
                  <c:v>43856</c:v>
                </c:pt>
                <c:pt idx="8592">
                  <c:v>43856</c:v>
                </c:pt>
                <c:pt idx="8593">
                  <c:v>43856</c:v>
                </c:pt>
                <c:pt idx="8594">
                  <c:v>43856</c:v>
                </c:pt>
                <c:pt idx="8595">
                  <c:v>43856</c:v>
                </c:pt>
                <c:pt idx="8596">
                  <c:v>43856</c:v>
                </c:pt>
                <c:pt idx="8597">
                  <c:v>43856</c:v>
                </c:pt>
                <c:pt idx="8598">
                  <c:v>43856</c:v>
                </c:pt>
                <c:pt idx="8599">
                  <c:v>43856</c:v>
                </c:pt>
                <c:pt idx="8600">
                  <c:v>43856</c:v>
                </c:pt>
                <c:pt idx="8601">
                  <c:v>43856</c:v>
                </c:pt>
                <c:pt idx="8602">
                  <c:v>43856</c:v>
                </c:pt>
                <c:pt idx="8603">
                  <c:v>43856</c:v>
                </c:pt>
                <c:pt idx="8604">
                  <c:v>43856</c:v>
                </c:pt>
                <c:pt idx="8605">
                  <c:v>43856</c:v>
                </c:pt>
                <c:pt idx="8606">
                  <c:v>43856</c:v>
                </c:pt>
                <c:pt idx="8607">
                  <c:v>43856</c:v>
                </c:pt>
                <c:pt idx="8608">
                  <c:v>43856</c:v>
                </c:pt>
                <c:pt idx="8609">
                  <c:v>43856</c:v>
                </c:pt>
                <c:pt idx="8610">
                  <c:v>43856</c:v>
                </c:pt>
                <c:pt idx="8611">
                  <c:v>43856</c:v>
                </c:pt>
                <c:pt idx="8612">
                  <c:v>43856</c:v>
                </c:pt>
                <c:pt idx="8613">
                  <c:v>43856</c:v>
                </c:pt>
                <c:pt idx="8614">
                  <c:v>43856</c:v>
                </c:pt>
                <c:pt idx="8615">
                  <c:v>43856</c:v>
                </c:pt>
                <c:pt idx="8616">
                  <c:v>43856</c:v>
                </c:pt>
                <c:pt idx="8617">
                  <c:v>43856</c:v>
                </c:pt>
                <c:pt idx="8618">
                  <c:v>43856</c:v>
                </c:pt>
                <c:pt idx="8619">
                  <c:v>43856</c:v>
                </c:pt>
                <c:pt idx="8620">
                  <c:v>43856</c:v>
                </c:pt>
                <c:pt idx="8621">
                  <c:v>43856</c:v>
                </c:pt>
                <c:pt idx="8622">
                  <c:v>43856</c:v>
                </c:pt>
                <c:pt idx="8623">
                  <c:v>43856</c:v>
                </c:pt>
                <c:pt idx="8624">
                  <c:v>43856</c:v>
                </c:pt>
                <c:pt idx="8625">
                  <c:v>43856</c:v>
                </c:pt>
                <c:pt idx="8626">
                  <c:v>43856</c:v>
                </c:pt>
                <c:pt idx="8627">
                  <c:v>43856</c:v>
                </c:pt>
                <c:pt idx="8628">
                  <c:v>43856</c:v>
                </c:pt>
                <c:pt idx="8629">
                  <c:v>43856</c:v>
                </c:pt>
                <c:pt idx="8630">
                  <c:v>43856</c:v>
                </c:pt>
                <c:pt idx="8631">
                  <c:v>43856</c:v>
                </c:pt>
                <c:pt idx="8632">
                  <c:v>43856</c:v>
                </c:pt>
                <c:pt idx="8633">
                  <c:v>43856</c:v>
                </c:pt>
                <c:pt idx="8634">
                  <c:v>43856</c:v>
                </c:pt>
                <c:pt idx="8635">
                  <c:v>43856</c:v>
                </c:pt>
                <c:pt idx="8636">
                  <c:v>43856</c:v>
                </c:pt>
                <c:pt idx="8637">
                  <c:v>43856</c:v>
                </c:pt>
                <c:pt idx="8638">
                  <c:v>43856</c:v>
                </c:pt>
                <c:pt idx="8639">
                  <c:v>43856</c:v>
                </c:pt>
                <c:pt idx="8640">
                  <c:v>43856</c:v>
                </c:pt>
                <c:pt idx="8641">
                  <c:v>43856</c:v>
                </c:pt>
                <c:pt idx="8642">
                  <c:v>43856</c:v>
                </c:pt>
                <c:pt idx="8643">
                  <c:v>43856</c:v>
                </c:pt>
                <c:pt idx="8644">
                  <c:v>43856</c:v>
                </c:pt>
                <c:pt idx="8645">
                  <c:v>43856</c:v>
                </c:pt>
                <c:pt idx="8646">
                  <c:v>43856</c:v>
                </c:pt>
                <c:pt idx="8647">
                  <c:v>43856</c:v>
                </c:pt>
                <c:pt idx="8648">
                  <c:v>43856</c:v>
                </c:pt>
                <c:pt idx="8649">
                  <c:v>43856</c:v>
                </c:pt>
                <c:pt idx="8650">
                  <c:v>43856</c:v>
                </c:pt>
                <c:pt idx="8651">
                  <c:v>43856</c:v>
                </c:pt>
                <c:pt idx="8652">
                  <c:v>43856</c:v>
                </c:pt>
                <c:pt idx="8653">
                  <c:v>43856</c:v>
                </c:pt>
                <c:pt idx="8654">
                  <c:v>43856</c:v>
                </c:pt>
                <c:pt idx="8655">
                  <c:v>43856</c:v>
                </c:pt>
                <c:pt idx="8656">
                  <c:v>43856</c:v>
                </c:pt>
                <c:pt idx="8657">
                  <c:v>43856</c:v>
                </c:pt>
                <c:pt idx="8658">
                  <c:v>43856</c:v>
                </c:pt>
                <c:pt idx="8659">
                  <c:v>43856</c:v>
                </c:pt>
                <c:pt idx="8660">
                  <c:v>43856</c:v>
                </c:pt>
                <c:pt idx="8661">
                  <c:v>43856</c:v>
                </c:pt>
                <c:pt idx="8662">
                  <c:v>43856</c:v>
                </c:pt>
                <c:pt idx="8663">
                  <c:v>43856</c:v>
                </c:pt>
                <c:pt idx="8664">
                  <c:v>43856</c:v>
                </c:pt>
                <c:pt idx="8665">
                  <c:v>43856</c:v>
                </c:pt>
                <c:pt idx="8666">
                  <c:v>43856</c:v>
                </c:pt>
                <c:pt idx="8667">
                  <c:v>43856</c:v>
                </c:pt>
                <c:pt idx="8668">
                  <c:v>43856</c:v>
                </c:pt>
                <c:pt idx="8669">
                  <c:v>43856</c:v>
                </c:pt>
                <c:pt idx="8670">
                  <c:v>43856</c:v>
                </c:pt>
                <c:pt idx="8671">
                  <c:v>43856</c:v>
                </c:pt>
                <c:pt idx="8672">
                  <c:v>43856</c:v>
                </c:pt>
                <c:pt idx="8673">
                  <c:v>43856</c:v>
                </c:pt>
                <c:pt idx="8674">
                  <c:v>43856</c:v>
                </c:pt>
                <c:pt idx="8675">
                  <c:v>43856</c:v>
                </c:pt>
                <c:pt idx="8676">
                  <c:v>43856</c:v>
                </c:pt>
                <c:pt idx="8677">
                  <c:v>43856</c:v>
                </c:pt>
                <c:pt idx="8678">
                  <c:v>43856</c:v>
                </c:pt>
                <c:pt idx="8679">
                  <c:v>43856</c:v>
                </c:pt>
                <c:pt idx="8680">
                  <c:v>43856</c:v>
                </c:pt>
                <c:pt idx="8681">
                  <c:v>43856</c:v>
                </c:pt>
                <c:pt idx="8682">
                  <c:v>43856</c:v>
                </c:pt>
                <c:pt idx="8683">
                  <c:v>43856</c:v>
                </c:pt>
                <c:pt idx="8684">
                  <c:v>43856</c:v>
                </c:pt>
                <c:pt idx="8685">
                  <c:v>43856</c:v>
                </c:pt>
                <c:pt idx="8686">
                  <c:v>43856</c:v>
                </c:pt>
                <c:pt idx="8687">
                  <c:v>43856</c:v>
                </c:pt>
                <c:pt idx="8688">
                  <c:v>43856</c:v>
                </c:pt>
                <c:pt idx="8689">
                  <c:v>43856</c:v>
                </c:pt>
                <c:pt idx="8690">
                  <c:v>43856</c:v>
                </c:pt>
                <c:pt idx="8691">
                  <c:v>43856</c:v>
                </c:pt>
                <c:pt idx="8692">
                  <c:v>43856</c:v>
                </c:pt>
                <c:pt idx="8693">
                  <c:v>43856</c:v>
                </c:pt>
                <c:pt idx="8694">
                  <c:v>43856</c:v>
                </c:pt>
                <c:pt idx="8695">
                  <c:v>43856</c:v>
                </c:pt>
                <c:pt idx="8696">
                  <c:v>43856</c:v>
                </c:pt>
                <c:pt idx="8697">
                  <c:v>43856</c:v>
                </c:pt>
                <c:pt idx="8698">
                  <c:v>43856</c:v>
                </c:pt>
                <c:pt idx="8699">
                  <c:v>43856</c:v>
                </c:pt>
                <c:pt idx="8700">
                  <c:v>43856</c:v>
                </c:pt>
                <c:pt idx="8701">
                  <c:v>43856</c:v>
                </c:pt>
                <c:pt idx="8702">
                  <c:v>43856</c:v>
                </c:pt>
                <c:pt idx="8703">
                  <c:v>43856</c:v>
                </c:pt>
                <c:pt idx="8704">
                  <c:v>43856</c:v>
                </c:pt>
                <c:pt idx="8705">
                  <c:v>43856</c:v>
                </c:pt>
                <c:pt idx="8706">
                  <c:v>43856</c:v>
                </c:pt>
                <c:pt idx="8707">
                  <c:v>43856</c:v>
                </c:pt>
                <c:pt idx="8708">
                  <c:v>43856</c:v>
                </c:pt>
                <c:pt idx="8709">
                  <c:v>43856</c:v>
                </c:pt>
                <c:pt idx="8710">
                  <c:v>43856</c:v>
                </c:pt>
                <c:pt idx="8711">
                  <c:v>43856</c:v>
                </c:pt>
                <c:pt idx="8712">
                  <c:v>43856</c:v>
                </c:pt>
                <c:pt idx="8713">
                  <c:v>43856</c:v>
                </c:pt>
                <c:pt idx="8714">
                  <c:v>43856</c:v>
                </c:pt>
                <c:pt idx="8715">
                  <c:v>43856</c:v>
                </c:pt>
                <c:pt idx="8716">
                  <c:v>43856</c:v>
                </c:pt>
                <c:pt idx="8717">
                  <c:v>43856</c:v>
                </c:pt>
                <c:pt idx="8718">
                  <c:v>43856</c:v>
                </c:pt>
                <c:pt idx="8719">
                  <c:v>43856</c:v>
                </c:pt>
                <c:pt idx="8720">
                  <c:v>43856</c:v>
                </c:pt>
                <c:pt idx="8721">
                  <c:v>43856</c:v>
                </c:pt>
                <c:pt idx="8722">
                  <c:v>43856</c:v>
                </c:pt>
                <c:pt idx="8723">
                  <c:v>43856</c:v>
                </c:pt>
                <c:pt idx="8724">
                  <c:v>43856</c:v>
                </c:pt>
                <c:pt idx="8725">
                  <c:v>43856</c:v>
                </c:pt>
                <c:pt idx="8726">
                  <c:v>43856</c:v>
                </c:pt>
                <c:pt idx="8727">
                  <c:v>43856</c:v>
                </c:pt>
                <c:pt idx="8728">
                  <c:v>43856</c:v>
                </c:pt>
                <c:pt idx="8729">
                  <c:v>43856</c:v>
                </c:pt>
                <c:pt idx="8730">
                  <c:v>43856</c:v>
                </c:pt>
                <c:pt idx="8731">
                  <c:v>43856</c:v>
                </c:pt>
                <c:pt idx="8732">
                  <c:v>43856</c:v>
                </c:pt>
                <c:pt idx="8733">
                  <c:v>43856</c:v>
                </c:pt>
                <c:pt idx="8734">
                  <c:v>43856</c:v>
                </c:pt>
                <c:pt idx="8735">
                  <c:v>43856</c:v>
                </c:pt>
                <c:pt idx="8736">
                  <c:v>43856</c:v>
                </c:pt>
                <c:pt idx="8737">
                  <c:v>43856</c:v>
                </c:pt>
                <c:pt idx="8738">
                  <c:v>43856</c:v>
                </c:pt>
                <c:pt idx="8739">
                  <c:v>43856</c:v>
                </c:pt>
                <c:pt idx="8740">
                  <c:v>43856</c:v>
                </c:pt>
                <c:pt idx="8741">
                  <c:v>43856</c:v>
                </c:pt>
                <c:pt idx="8742">
                  <c:v>43856</c:v>
                </c:pt>
                <c:pt idx="8743">
                  <c:v>43856</c:v>
                </c:pt>
                <c:pt idx="8744">
                  <c:v>43856</c:v>
                </c:pt>
                <c:pt idx="8745">
                  <c:v>43856</c:v>
                </c:pt>
                <c:pt idx="8746">
                  <c:v>43856</c:v>
                </c:pt>
                <c:pt idx="8747">
                  <c:v>43856</c:v>
                </c:pt>
                <c:pt idx="8748">
                  <c:v>43856</c:v>
                </c:pt>
                <c:pt idx="8749">
                  <c:v>43856</c:v>
                </c:pt>
                <c:pt idx="8750">
                  <c:v>43856</c:v>
                </c:pt>
                <c:pt idx="8751">
                  <c:v>43856</c:v>
                </c:pt>
                <c:pt idx="8752">
                  <c:v>43856</c:v>
                </c:pt>
                <c:pt idx="8753">
                  <c:v>43856</c:v>
                </c:pt>
                <c:pt idx="8754">
                  <c:v>43856</c:v>
                </c:pt>
                <c:pt idx="8755">
                  <c:v>43856</c:v>
                </c:pt>
                <c:pt idx="8756">
                  <c:v>43856</c:v>
                </c:pt>
                <c:pt idx="8757">
                  <c:v>43856</c:v>
                </c:pt>
                <c:pt idx="8758">
                  <c:v>43856</c:v>
                </c:pt>
                <c:pt idx="8759">
                  <c:v>43856</c:v>
                </c:pt>
                <c:pt idx="8760">
                  <c:v>43856</c:v>
                </c:pt>
                <c:pt idx="8761">
                  <c:v>43856</c:v>
                </c:pt>
                <c:pt idx="8762">
                  <c:v>43856</c:v>
                </c:pt>
                <c:pt idx="8763">
                  <c:v>43856</c:v>
                </c:pt>
                <c:pt idx="8764">
                  <c:v>43856</c:v>
                </c:pt>
                <c:pt idx="8765">
                  <c:v>43856</c:v>
                </c:pt>
                <c:pt idx="8766">
                  <c:v>43856</c:v>
                </c:pt>
                <c:pt idx="8767">
                  <c:v>43856</c:v>
                </c:pt>
                <c:pt idx="8768">
                  <c:v>43856</c:v>
                </c:pt>
                <c:pt idx="8769">
                  <c:v>43856</c:v>
                </c:pt>
                <c:pt idx="8770">
                  <c:v>43856</c:v>
                </c:pt>
                <c:pt idx="8771">
                  <c:v>43856</c:v>
                </c:pt>
                <c:pt idx="8772">
                  <c:v>43856</c:v>
                </c:pt>
                <c:pt idx="8773">
                  <c:v>43856</c:v>
                </c:pt>
                <c:pt idx="8774">
                  <c:v>43856</c:v>
                </c:pt>
                <c:pt idx="8775">
                  <c:v>43856</c:v>
                </c:pt>
                <c:pt idx="8776">
                  <c:v>43856</c:v>
                </c:pt>
                <c:pt idx="8777">
                  <c:v>43856</c:v>
                </c:pt>
                <c:pt idx="8778">
                  <c:v>43856</c:v>
                </c:pt>
                <c:pt idx="8779">
                  <c:v>43856</c:v>
                </c:pt>
                <c:pt idx="8780">
                  <c:v>43856</c:v>
                </c:pt>
                <c:pt idx="8781">
                  <c:v>43856</c:v>
                </c:pt>
                <c:pt idx="8782">
                  <c:v>43856</c:v>
                </c:pt>
                <c:pt idx="8783">
                  <c:v>43856</c:v>
                </c:pt>
                <c:pt idx="8784">
                  <c:v>43856</c:v>
                </c:pt>
                <c:pt idx="8785">
                  <c:v>43856</c:v>
                </c:pt>
                <c:pt idx="8786">
                  <c:v>43856</c:v>
                </c:pt>
                <c:pt idx="8787">
                  <c:v>43856</c:v>
                </c:pt>
                <c:pt idx="8788">
                  <c:v>43856</c:v>
                </c:pt>
                <c:pt idx="8789">
                  <c:v>43856</c:v>
                </c:pt>
                <c:pt idx="8790">
                  <c:v>43856</c:v>
                </c:pt>
                <c:pt idx="8791">
                  <c:v>43856</c:v>
                </c:pt>
                <c:pt idx="8792">
                  <c:v>43856</c:v>
                </c:pt>
                <c:pt idx="8793">
                  <c:v>43856</c:v>
                </c:pt>
                <c:pt idx="8794">
                  <c:v>43856</c:v>
                </c:pt>
                <c:pt idx="8795">
                  <c:v>43856</c:v>
                </c:pt>
                <c:pt idx="8796">
                  <c:v>43856</c:v>
                </c:pt>
                <c:pt idx="8797">
                  <c:v>43856</c:v>
                </c:pt>
                <c:pt idx="8798">
                  <c:v>43856</c:v>
                </c:pt>
                <c:pt idx="8799">
                  <c:v>43856</c:v>
                </c:pt>
                <c:pt idx="8800">
                  <c:v>43856</c:v>
                </c:pt>
                <c:pt idx="8801">
                  <c:v>43856</c:v>
                </c:pt>
                <c:pt idx="8802">
                  <c:v>43856</c:v>
                </c:pt>
                <c:pt idx="8803">
                  <c:v>43856</c:v>
                </c:pt>
                <c:pt idx="8804">
                  <c:v>43856</c:v>
                </c:pt>
                <c:pt idx="8805">
                  <c:v>43856</c:v>
                </c:pt>
                <c:pt idx="8806">
                  <c:v>43856</c:v>
                </c:pt>
                <c:pt idx="8807">
                  <c:v>43856</c:v>
                </c:pt>
                <c:pt idx="8808">
                  <c:v>43856</c:v>
                </c:pt>
                <c:pt idx="8809">
                  <c:v>43856</c:v>
                </c:pt>
                <c:pt idx="8810">
                  <c:v>43856</c:v>
                </c:pt>
                <c:pt idx="8811">
                  <c:v>43856</c:v>
                </c:pt>
                <c:pt idx="8812">
                  <c:v>43856</c:v>
                </c:pt>
                <c:pt idx="8813">
                  <c:v>43856</c:v>
                </c:pt>
                <c:pt idx="8814">
                  <c:v>43856</c:v>
                </c:pt>
                <c:pt idx="8815">
                  <c:v>43856</c:v>
                </c:pt>
                <c:pt idx="8816">
                  <c:v>43856</c:v>
                </c:pt>
                <c:pt idx="8817">
                  <c:v>43856</c:v>
                </c:pt>
                <c:pt idx="8818">
                  <c:v>43856</c:v>
                </c:pt>
                <c:pt idx="8819">
                  <c:v>43856</c:v>
                </c:pt>
                <c:pt idx="8820">
                  <c:v>43856</c:v>
                </c:pt>
                <c:pt idx="8821">
                  <c:v>43856</c:v>
                </c:pt>
                <c:pt idx="8822">
                  <c:v>43856</c:v>
                </c:pt>
                <c:pt idx="8823">
                  <c:v>43856</c:v>
                </c:pt>
                <c:pt idx="8824">
                  <c:v>43856</c:v>
                </c:pt>
                <c:pt idx="8825">
                  <c:v>43856</c:v>
                </c:pt>
                <c:pt idx="8826">
                  <c:v>43856</c:v>
                </c:pt>
                <c:pt idx="8827">
                  <c:v>43856</c:v>
                </c:pt>
                <c:pt idx="8828">
                  <c:v>43856</c:v>
                </c:pt>
                <c:pt idx="8829">
                  <c:v>43856</c:v>
                </c:pt>
                <c:pt idx="8830">
                  <c:v>43856</c:v>
                </c:pt>
                <c:pt idx="8831">
                  <c:v>43856</c:v>
                </c:pt>
                <c:pt idx="8832">
                  <c:v>43856</c:v>
                </c:pt>
                <c:pt idx="8833">
                  <c:v>43856</c:v>
                </c:pt>
                <c:pt idx="8834">
                  <c:v>43856</c:v>
                </c:pt>
                <c:pt idx="8835">
                  <c:v>43856</c:v>
                </c:pt>
                <c:pt idx="8836">
                  <c:v>43856</c:v>
                </c:pt>
                <c:pt idx="8837">
                  <c:v>43856</c:v>
                </c:pt>
                <c:pt idx="8838">
                  <c:v>43856</c:v>
                </c:pt>
                <c:pt idx="8839">
                  <c:v>43856</c:v>
                </c:pt>
                <c:pt idx="8840">
                  <c:v>43856</c:v>
                </c:pt>
                <c:pt idx="8841">
                  <c:v>43856</c:v>
                </c:pt>
                <c:pt idx="8842">
                  <c:v>43856</c:v>
                </c:pt>
                <c:pt idx="8843">
                  <c:v>43856</c:v>
                </c:pt>
                <c:pt idx="8844">
                  <c:v>43856</c:v>
                </c:pt>
                <c:pt idx="8845">
                  <c:v>43856</c:v>
                </c:pt>
                <c:pt idx="8846">
                  <c:v>43856</c:v>
                </c:pt>
                <c:pt idx="8847">
                  <c:v>43856</c:v>
                </c:pt>
                <c:pt idx="8848">
                  <c:v>43856</c:v>
                </c:pt>
                <c:pt idx="8849">
                  <c:v>43856</c:v>
                </c:pt>
                <c:pt idx="8850">
                  <c:v>43856</c:v>
                </c:pt>
                <c:pt idx="8851">
                  <c:v>43856</c:v>
                </c:pt>
                <c:pt idx="8852">
                  <c:v>43856</c:v>
                </c:pt>
                <c:pt idx="8853">
                  <c:v>43856</c:v>
                </c:pt>
                <c:pt idx="8854">
                  <c:v>43856</c:v>
                </c:pt>
                <c:pt idx="8855">
                  <c:v>43856</c:v>
                </c:pt>
                <c:pt idx="8856">
                  <c:v>43856</c:v>
                </c:pt>
                <c:pt idx="8857">
                  <c:v>43856</c:v>
                </c:pt>
                <c:pt idx="8858">
                  <c:v>43856</c:v>
                </c:pt>
                <c:pt idx="8859">
                  <c:v>43856</c:v>
                </c:pt>
                <c:pt idx="8860">
                  <c:v>43856</c:v>
                </c:pt>
                <c:pt idx="8861">
                  <c:v>43856</c:v>
                </c:pt>
                <c:pt idx="8862">
                  <c:v>43856</c:v>
                </c:pt>
                <c:pt idx="8863">
                  <c:v>43856</c:v>
                </c:pt>
                <c:pt idx="8864">
                  <c:v>43856</c:v>
                </c:pt>
                <c:pt idx="8865">
                  <c:v>43856</c:v>
                </c:pt>
                <c:pt idx="8866">
                  <c:v>43856</c:v>
                </c:pt>
                <c:pt idx="8867">
                  <c:v>43856</c:v>
                </c:pt>
                <c:pt idx="8868">
                  <c:v>43856</c:v>
                </c:pt>
                <c:pt idx="8869">
                  <c:v>43856</c:v>
                </c:pt>
                <c:pt idx="8870">
                  <c:v>43856</c:v>
                </c:pt>
                <c:pt idx="8871">
                  <c:v>43856</c:v>
                </c:pt>
                <c:pt idx="8872">
                  <c:v>43856</c:v>
                </c:pt>
                <c:pt idx="8873">
                  <c:v>43856</c:v>
                </c:pt>
                <c:pt idx="8874">
                  <c:v>43856</c:v>
                </c:pt>
                <c:pt idx="8875">
                  <c:v>43856</c:v>
                </c:pt>
                <c:pt idx="8876">
                  <c:v>43856</c:v>
                </c:pt>
                <c:pt idx="8877">
                  <c:v>43856</c:v>
                </c:pt>
                <c:pt idx="8878">
                  <c:v>43856</c:v>
                </c:pt>
                <c:pt idx="8879">
                  <c:v>43856</c:v>
                </c:pt>
                <c:pt idx="8880">
                  <c:v>43856</c:v>
                </c:pt>
                <c:pt idx="8881">
                  <c:v>43856</c:v>
                </c:pt>
                <c:pt idx="8882">
                  <c:v>43856</c:v>
                </c:pt>
                <c:pt idx="8883">
                  <c:v>43856</c:v>
                </c:pt>
                <c:pt idx="8884">
                  <c:v>43856</c:v>
                </c:pt>
                <c:pt idx="8885">
                  <c:v>43856</c:v>
                </c:pt>
                <c:pt idx="8886">
                  <c:v>43856</c:v>
                </c:pt>
                <c:pt idx="8887">
                  <c:v>43856</c:v>
                </c:pt>
                <c:pt idx="8888">
                  <c:v>43856</c:v>
                </c:pt>
                <c:pt idx="8889">
                  <c:v>43856</c:v>
                </c:pt>
                <c:pt idx="8890">
                  <c:v>43856</c:v>
                </c:pt>
                <c:pt idx="8891">
                  <c:v>43856</c:v>
                </c:pt>
                <c:pt idx="8892">
                  <c:v>43856</c:v>
                </c:pt>
                <c:pt idx="8893">
                  <c:v>43856</c:v>
                </c:pt>
                <c:pt idx="8894">
                  <c:v>43856</c:v>
                </c:pt>
                <c:pt idx="8895">
                  <c:v>43856</c:v>
                </c:pt>
                <c:pt idx="8896">
                  <c:v>43856</c:v>
                </c:pt>
                <c:pt idx="8897">
                  <c:v>43856</c:v>
                </c:pt>
                <c:pt idx="8898">
                  <c:v>43856</c:v>
                </c:pt>
                <c:pt idx="8899">
                  <c:v>43856</c:v>
                </c:pt>
                <c:pt idx="8900">
                  <c:v>43856</c:v>
                </c:pt>
                <c:pt idx="8901">
                  <c:v>43856</c:v>
                </c:pt>
                <c:pt idx="8902">
                  <c:v>43856</c:v>
                </c:pt>
                <c:pt idx="8903">
                  <c:v>43856</c:v>
                </c:pt>
                <c:pt idx="8904">
                  <c:v>43856</c:v>
                </c:pt>
                <c:pt idx="8905">
                  <c:v>43856</c:v>
                </c:pt>
                <c:pt idx="8906">
                  <c:v>43856</c:v>
                </c:pt>
                <c:pt idx="8907">
                  <c:v>43856</c:v>
                </c:pt>
                <c:pt idx="8908">
                  <c:v>43856</c:v>
                </c:pt>
                <c:pt idx="8909">
                  <c:v>43856</c:v>
                </c:pt>
                <c:pt idx="8910">
                  <c:v>43856</c:v>
                </c:pt>
                <c:pt idx="8911">
                  <c:v>43856</c:v>
                </c:pt>
                <c:pt idx="8912">
                  <c:v>43856</c:v>
                </c:pt>
                <c:pt idx="8913">
                  <c:v>43856</c:v>
                </c:pt>
                <c:pt idx="8914">
                  <c:v>43856</c:v>
                </c:pt>
                <c:pt idx="8915">
                  <c:v>43856</c:v>
                </c:pt>
                <c:pt idx="8916">
                  <c:v>43856</c:v>
                </c:pt>
                <c:pt idx="8917">
                  <c:v>43856</c:v>
                </c:pt>
                <c:pt idx="8918">
                  <c:v>43856</c:v>
                </c:pt>
                <c:pt idx="8919">
                  <c:v>43856</c:v>
                </c:pt>
                <c:pt idx="8920">
                  <c:v>43856</c:v>
                </c:pt>
                <c:pt idx="8921">
                  <c:v>43856</c:v>
                </c:pt>
                <c:pt idx="8922">
                  <c:v>43856</c:v>
                </c:pt>
                <c:pt idx="8923">
                  <c:v>43856</c:v>
                </c:pt>
                <c:pt idx="8924">
                  <c:v>43856</c:v>
                </c:pt>
                <c:pt idx="8925">
                  <c:v>43856</c:v>
                </c:pt>
                <c:pt idx="8926">
                  <c:v>43856</c:v>
                </c:pt>
                <c:pt idx="8927">
                  <c:v>43856</c:v>
                </c:pt>
                <c:pt idx="8928">
                  <c:v>43856</c:v>
                </c:pt>
                <c:pt idx="8929">
                  <c:v>43856</c:v>
                </c:pt>
                <c:pt idx="8930">
                  <c:v>43856</c:v>
                </c:pt>
                <c:pt idx="8931">
                  <c:v>43856</c:v>
                </c:pt>
                <c:pt idx="8932">
                  <c:v>43856</c:v>
                </c:pt>
                <c:pt idx="8933">
                  <c:v>43856</c:v>
                </c:pt>
                <c:pt idx="8934">
                  <c:v>43856</c:v>
                </c:pt>
                <c:pt idx="8935">
                  <c:v>43856</c:v>
                </c:pt>
                <c:pt idx="8936">
                  <c:v>43856</c:v>
                </c:pt>
                <c:pt idx="8937">
                  <c:v>43856</c:v>
                </c:pt>
                <c:pt idx="8938">
                  <c:v>43856</c:v>
                </c:pt>
                <c:pt idx="8939">
                  <c:v>43856</c:v>
                </c:pt>
                <c:pt idx="8940">
                  <c:v>43856</c:v>
                </c:pt>
                <c:pt idx="8941">
                  <c:v>43856</c:v>
                </c:pt>
                <c:pt idx="8942">
                  <c:v>43856</c:v>
                </c:pt>
                <c:pt idx="8943">
                  <c:v>43856</c:v>
                </c:pt>
                <c:pt idx="8944">
                  <c:v>43856</c:v>
                </c:pt>
                <c:pt idx="8945">
                  <c:v>43856</c:v>
                </c:pt>
                <c:pt idx="8946">
                  <c:v>43856</c:v>
                </c:pt>
                <c:pt idx="8947">
                  <c:v>43856</c:v>
                </c:pt>
                <c:pt idx="8948">
                  <c:v>43856</c:v>
                </c:pt>
                <c:pt idx="8949">
                  <c:v>43856</c:v>
                </c:pt>
                <c:pt idx="8950">
                  <c:v>43856</c:v>
                </c:pt>
                <c:pt idx="8951">
                  <c:v>43856</c:v>
                </c:pt>
                <c:pt idx="8952">
                  <c:v>43856</c:v>
                </c:pt>
                <c:pt idx="8953">
                  <c:v>43856</c:v>
                </c:pt>
                <c:pt idx="8954">
                  <c:v>43856</c:v>
                </c:pt>
                <c:pt idx="8955">
                  <c:v>43856</c:v>
                </c:pt>
                <c:pt idx="8956">
                  <c:v>43856</c:v>
                </c:pt>
                <c:pt idx="8957">
                  <c:v>43856</c:v>
                </c:pt>
                <c:pt idx="8958">
                  <c:v>43856</c:v>
                </c:pt>
                <c:pt idx="8959">
                  <c:v>43856</c:v>
                </c:pt>
                <c:pt idx="8960">
                  <c:v>43856</c:v>
                </c:pt>
                <c:pt idx="8961">
                  <c:v>43856</c:v>
                </c:pt>
                <c:pt idx="8962">
                  <c:v>43856</c:v>
                </c:pt>
                <c:pt idx="8963">
                  <c:v>43856</c:v>
                </c:pt>
                <c:pt idx="8964">
                  <c:v>43856</c:v>
                </c:pt>
                <c:pt idx="8965">
                  <c:v>43856</c:v>
                </c:pt>
                <c:pt idx="8966">
                  <c:v>43856</c:v>
                </c:pt>
                <c:pt idx="8967">
                  <c:v>43856</c:v>
                </c:pt>
                <c:pt idx="8968">
                  <c:v>43856</c:v>
                </c:pt>
                <c:pt idx="8969">
                  <c:v>43856</c:v>
                </c:pt>
                <c:pt idx="8970">
                  <c:v>43856</c:v>
                </c:pt>
                <c:pt idx="8971">
                  <c:v>43856</c:v>
                </c:pt>
                <c:pt idx="8972">
                  <c:v>43856</c:v>
                </c:pt>
                <c:pt idx="8973">
                  <c:v>43856</c:v>
                </c:pt>
                <c:pt idx="8974">
                  <c:v>43856</c:v>
                </c:pt>
                <c:pt idx="8975">
                  <c:v>43856</c:v>
                </c:pt>
                <c:pt idx="8976">
                  <c:v>43856</c:v>
                </c:pt>
                <c:pt idx="8977">
                  <c:v>43856</c:v>
                </c:pt>
                <c:pt idx="8978">
                  <c:v>43856</c:v>
                </c:pt>
                <c:pt idx="8979">
                  <c:v>43856</c:v>
                </c:pt>
                <c:pt idx="8980">
                  <c:v>43856</c:v>
                </c:pt>
                <c:pt idx="8981">
                  <c:v>43856</c:v>
                </c:pt>
                <c:pt idx="8982">
                  <c:v>43856</c:v>
                </c:pt>
                <c:pt idx="8983">
                  <c:v>43856</c:v>
                </c:pt>
                <c:pt idx="8984">
                  <c:v>43856</c:v>
                </c:pt>
                <c:pt idx="8985">
                  <c:v>43856</c:v>
                </c:pt>
                <c:pt idx="8986">
                  <c:v>43856</c:v>
                </c:pt>
                <c:pt idx="8987">
                  <c:v>43856</c:v>
                </c:pt>
                <c:pt idx="8988">
                  <c:v>43856</c:v>
                </c:pt>
                <c:pt idx="8989">
                  <c:v>43856</c:v>
                </c:pt>
                <c:pt idx="8990">
                  <c:v>43856</c:v>
                </c:pt>
                <c:pt idx="8991">
                  <c:v>43856</c:v>
                </c:pt>
                <c:pt idx="8992">
                  <c:v>43856</c:v>
                </c:pt>
                <c:pt idx="8993">
                  <c:v>43856</c:v>
                </c:pt>
                <c:pt idx="8994">
                  <c:v>43856</c:v>
                </c:pt>
                <c:pt idx="8995">
                  <c:v>43856</c:v>
                </c:pt>
                <c:pt idx="8996">
                  <c:v>43856</c:v>
                </c:pt>
                <c:pt idx="8997">
                  <c:v>43856</c:v>
                </c:pt>
                <c:pt idx="8998">
                  <c:v>43856</c:v>
                </c:pt>
                <c:pt idx="8999">
                  <c:v>43856</c:v>
                </c:pt>
                <c:pt idx="9000">
                  <c:v>43856</c:v>
                </c:pt>
                <c:pt idx="9001">
                  <c:v>43856</c:v>
                </c:pt>
                <c:pt idx="9002">
                  <c:v>43856</c:v>
                </c:pt>
                <c:pt idx="9003">
                  <c:v>43856</c:v>
                </c:pt>
                <c:pt idx="9004">
                  <c:v>43856</c:v>
                </c:pt>
                <c:pt idx="9005">
                  <c:v>43856</c:v>
                </c:pt>
                <c:pt idx="9006">
                  <c:v>43856</c:v>
                </c:pt>
                <c:pt idx="9007">
                  <c:v>43856</c:v>
                </c:pt>
                <c:pt idx="9008">
                  <c:v>43856</c:v>
                </c:pt>
                <c:pt idx="9009">
                  <c:v>43856</c:v>
                </c:pt>
                <c:pt idx="9010">
                  <c:v>43856</c:v>
                </c:pt>
                <c:pt idx="9011">
                  <c:v>43856</c:v>
                </c:pt>
                <c:pt idx="9012">
                  <c:v>43856</c:v>
                </c:pt>
                <c:pt idx="9013">
                  <c:v>43856</c:v>
                </c:pt>
                <c:pt idx="9014">
                  <c:v>43856</c:v>
                </c:pt>
                <c:pt idx="9015">
                  <c:v>43856</c:v>
                </c:pt>
                <c:pt idx="9016">
                  <c:v>43856</c:v>
                </c:pt>
                <c:pt idx="9017">
                  <c:v>43856</c:v>
                </c:pt>
                <c:pt idx="9018">
                  <c:v>43856</c:v>
                </c:pt>
                <c:pt idx="9019">
                  <c:v>43856</c:v>
                </c:pt>
                <c:pt idx="9020">
                  <c:v>43856</c:v>
                </c:pt>
                <c:pt idx="9021">
                  <c:v>43856</c:v>
                </c:pt>
                <c:pt idx="9022">
                  <c:v>43856</c:v>
                </c:pt>
                <c:pt idx="9023">
                  <c:v>43856</c:v>
                </c:pt>
                <c:pt idx="9024">
                  <c:v>43856</c:v>
                </c:pt>
                <c:pt idx="9025">
                  <c:v>43856</c:v>
                </c:pt>
                <c:pt idx="9026">
                  <c:v>43856</c:v>
                </c:pt>
                <c:pt idx="9027">
                  <c:v>43856</c:v>
                </c:pt>
                <c:pt idx="9028">
                  <c:v>43856</c:v>
                </c:pt>
                <c:pt idx="9029">
                  <c:v>43856</c:v>
                </c:pt>
                <c:pt idx="9030">
                  <c:v>43856</c:v>
                </c:pt>
                <c:pt idx="9031">
                  <c:v>43856</c:v>
                </c:pt>
                <c:pt idx="9032">
                  <c:v>43856</c:v>
                </c:pt>
                <c:pt idx="9033">
                  <c:v>43856</c:v>
                </c:pt>
                <c:pt idx="9034">
                  <c:v>43856</c:v>
                </c:pt>
                <c:pt idx="9035">
                  <c:v>43856</c:v>
                </c:pt>
                <c:pt idx="9036">
                  <c:v>43856</c:v>
                </c:pt>
                <c:pt idx="9037">
                  <c:v>43856</c:v>
                </c:pt>
                <c:pt idx="9038">
                  <c:v>43856</c:v>
                </c:pt>
                <c:pt idx="9039">
                  <c:v>43856</c:v>
                </c:pt>
                <c:pt idx="9040">
                  <c:v>43856</c:v>
                </c:pt>
                <c:pt idx="9041">
                  <c:v>43856</c:v>
                </c:pt>
                <c:pt idx="9042">
                  <c:v>43856</c:v>
                </c:pt>
                <c:pt idx="9043">
                  <c:v>43856</c:v>
                </c:pt>
                <c:pt idx="9044">
                  <c:v>43856</c:v>
                </c:pt>
                <c:pt idx="9045">
                  <c:v>43856</c:v>
                </c:pt>
                <c:pt idx="9046">
                  <c:v>43856</c:v>
                </c:pt>
                <c:pt idx="9047">
                  <c:v>43856</c:v>
                </c:pt>
                <c:pt idx="9048">
                  <c:v>43856</c:v>
                </c:pt>
                <c:pt idx="9049">
                  <c:v>43856</c:v>
                </c:pt>
                <c:pt idx="9050">
                  <c:v>43856</c:v>
                </c:pt>
                <c:pt idx="9051">
                  <c:v>43856</c:v>
                </c:pt>
                <c:pt idx="9052">
                  <c:v>43856</c:v>
                </c:pt>
                <c:pt idx="9053">
                  <c:v>43856</c:v>
                </c:pt>
                <c:pt idx="9054">
                  <c:v>43856</c:v>
                </c:pt>
                <c:pt idx="9055">
                  <c:v>43856</c:v>
                </c:pt>
                <c:pt idx="9056">
                  <c:v>43856</c:v>
                </c:pt>
                <c:pt idx="9057">
                  <c:v>43856</c:v>
                </c:pt>
                <c:pt idx="9058">
                  <c:v>43856</c:v>
                </c:pt>
                <c:pt idx="9059">
                  <c:v>43856</c:v>
                </c:pt>
                <c:pt idx="9060">
                  <c:v>43856</c:v>
                </c:pt>
                <c:pt idx="9061">
                  <c:v>43856</c:v>
                </c:pt>
                <c:pt idx="9062">
                  <c:v>43856</c:v>
                </c:pt>
                <c:pt idx="9063">
                  <c:v>43856</c:v>
                </c:pt>
                <c:pt idx="9064">
                  <c:v>43856</c:v>
                </c:pt>
                <c:pt idx="9065">
                  <c:v>43856</c:v>
                </c:pt>
                <c:pt idx="9066">
                  <c:v>43856</c:v>
                </c:pt>
                <c:pt idx="9067">
                  <c:v>43856</c:v>
                </c:pt>
                <c:pt idx="9068">
                  <c:v>43856</c:v>
                </c:pt>
                <c:pt idx="9069">
                  <c:v>43856</c:v>
                </c:pt>
                <c:pt idx="9070">
                  <c:v>43856</c:v>
                </c:pt>
                <c:pt idx="9071">
                  <c:v>43856</c:v>
                </c:pt>
                <c:pt idx="9072">
                  <c:v>43856</c:v>
                </c:pt>
                <c:pt idx="9073">
                  <c:v>43856</c:v>
                </c:pt>
                <c:pt idx="9074">
                  <c:v>43856</c:v>
                </c:pt>
                <c:pt idx="9075">
                  <c:v>43856</c:v>
                </c:pt>
                <c:pt idx="9076">
                  <c:v>43856</c:v>
                </c:pt>
                <c:pt idx="9077">
                  <c:v>43856</c:v>
                </c:pt>
                <c:pt idx="9078">
                  <c:v>43856</c:v>
                </c:pt>
                <c:pt idx="9079">
                  <c:v>43856</c:v>
                </c:pt>
                <c:pt idx="9080">
                  <c:v>43856</c:v>
                </c:pt>
                <c:pt idx="9081">
                  <c:v>43856</c:v>
                </c:pt>
                <c:pt idx="9082">
                  <c:v>43856</c:v>
                </c:pt>
                <c:pt idx="9083">
                  <c:v>43856</c:v>
                </c:pt>
                <c:pt idx="9084">
                  <c:v>43856</c:v>
                </c:pt>
                <c:pt idx="9085">
                  <c:v>43856</c:v>
                </c:pt>
                <c:pt idx="9086">
                  <c:v>43856</c:v>
                </c:pt>
                <c:pt idx="9087">
                  <c:v>43856</c:v>
                </c:pt>
                <c:pt idx="9088">
                  <c:v>43856</c:v>
                </c:pt>
                <c:pt idx="9089">
                  <c:v>43856</c:v>
                </c:pt>
                <c:pt idx="9090">
                  <c:v>43856</c:v>
                </c:pt>
                <c:pt idx="9091">
                  <c:v>43856</c:v>
                </c:pt>
                <c:pt idx="9092">
                  <c:v>43856</c:v>
                </c:pt>
                <c:pt idx="9093">
                  <c:v>43856</c:v>
                </c:pt>
                <c:pt idx="9094">
                  <c:v>43856</c:v>
                </c:pt>
                <c:pt idx="9095">
                  <c:v>43856</c:v>
                </c:pt>
                <c:pt idx="9096">
                  <c:v>43856</c:v>
                </c:pt>
                <c:pt idx="9097">
                  <c:v>43856</c:v>
                </c:pt>
                <c:pt idx="9098">
                  <c:v>43856</c:v>
                </c:pt>
                <c:pt idx="9099">
                  <c:v>43856</c:v>
                </c:pt>
                <c:pt idx="9100">
                  <c:v>43856</c:v>
                </c:pt>
                <c:pt idx="9101">
                  <c:v>43856</c:v>
                </c:pt>
                <c:pt idx="9102">
                  <c:v>43856</c:v>
                </c:pt>
                <c:pt idx="9103">
                  <c:v>43856</c:v>
                </c:pt>
                <c:pt idx="9104">
                  <c:v>43856</c:v>
                </c:pt>
                <c:pt idx="9105">
                  <c:v>43856</c:v>
                </c:pt>
                <c:pt idx="9106">
                  <c:v>43856</c:v>
                </c:pt>
                <c:pt idx="9107">
                  <c:v>43856</c:v>
                </c:pt>
                <c:pt idx="9108">
                  <c:v>43856</c:v>
                </c:pt>
                <c:pt idx="9109">
                  <c:v>43856</c:v>
                </c:pt>
                <c:pt idx="9110">
                  <c:v>43856</c:v>
                </c:pt>
                <c:pt idx="9111">
                  <c:v>43856</c:v>
                </c:pt>
                <c:pt idx="9112">
                  <c:v>43856</c:v>
                </c:pt>
                <c:pt idx="9113">
                  <c:v>43856</c:v>
                </c:pt>
                <c:pt idx="9114">
                  <c:v>43856</c:v>
                </c:pt>
                <c:pt idx="9115">
                  <c:v>43856</c:v>
                </c:pt>
                <c:pt idx="9116">
                  <c:v>43856</c:v>
                </c:pt>
                <c:pt idx="9117">
                  <c:v>43856</c:v>
                </c:pt>
                <c:pt idx="9118">
                  <c:v>43856</c:v>
                </c:pt>
                <c:pt idx="9119">
                  <c:v>43856</c:v>
                </c:pt>
                <c:pt idx="9120">
                  <c:v>43856</c:v>
                </c:pt>
                <c:pt idx="9121">
                  <c:v>43856</c:v>
                </c:pt>
                <c:pt idx="9122">
                  <c:v>43856</c:v>
                </c:pt>
                <c:pt idx="9123">
                  <c:v>43856</c:v>
                </c:pt>
                <c:pt idx="9124">
                  <c:v>43856</c:v>
                </c:pt>
                <c:pt idx="9125">
                  <c:v>43856</c:v>
                </c:pt>
                <c:pt idx="9126">
                  <c:v>43856</c:v>
                </c:pt>
                <c:pt idx="9127">
                  <c:v>43856</c:v>
                </c:pt>
                <c:pt idx="9128">
                  <c:v>43856</c:v>
                </c:pt>
                <c:pt idx="9129">
                  <c:v>43856</c:v>
                </c:pt>
                <c:pt idx="9130">
                  <c:v>43856</c:v>
                </c:pt>
                <c:pt idx="9131">
                  <c:v>43856</c:v>
                </c:pt>
                <c:pt idx="9132">
                  <c:v>43856</c:v>
                </c:pt>
                <c:pt idx="9133">
                  <c:v>43856</c:v>
                </c:pt>
                <c:pt idx="9134">
                  <c:v>43856</c:v>
                </c:pt>
                <c:pt idx="9135">
                  <c:v>43856</c:v>
                </c:pt>
                <c:pt idx="9136">
                  <c:v>43856</c:v>
                </c:pt>
                <c:pt idx="9137">
                  <c:v>43856</c:v>
                </c:pt>
                <c:pt idx="9138">
                  <c:v>43856</c:v>
                </c:pt>
                <c:pt idx="9139">
                  <c:v>43856</c:v>
                </c:pt>
                <c:pt idx="9140">
                  <c:v>43856</c:v>
                </c:pt>
                <c:pt idx="9141">
                  <c:v>43856</c:v>
                </c:pt>
                <c:pt idx="9142">
                  <c:v>43856</c:v>
                </c:pt>
                <c:pt idx="9143">
                  <c:v>43856</c:v>
                </c:pt>
                <c:pt idx="9144">
                  <c:v>43856</c:v>
                </c:pt>
                <c:pt idx="9145">
                  <c:v>43856</c:v>
                </c:pt>
                <c:pt idx="9146">
                  <c:v>43856</c:v>
                </c:pt>
                <c:pt idx="9147">
                  <c:v>43856</c:v>
                </c:pt>
                <c:pt idx="9148">
                  <c:v>43856</c:v>
                </c:pt>
                <c:pt idx="9149">
                  <c:v>43856</c:v>
                </c:pt>
                <c:pt idx="9150">
                  <c:v>43856</c:v>
                </c:pt>
                <c:pt idx="9151">
                  <c:v>43856</c:v>
                </c:pt>
                <c:pt idx="9152">
                  <c:v>43856</c:v>
                </c:pt>
                <c:pt idx="9153">
                  <c:v>43856</c:v>
                </c:pt>
                <c:pt idx="9154">
                  <c:v>43856</c:v>
                </c:pt>
                <c:pt idx="9155">
                  <c:v>43856</c:v>
                </c:pt>
                <c:pt idx="9156">
                  <c:v>43856</c:v>
                </c:pt>
                <c:pt idx="9157">
                  <c:v>43856</c:v>
                </c:pt>
                <c:pt idx="9158">
                  <c:v>43856</c:v>
                </c:pt>
                <c:pt idx="9159">
                  <c:v>43856</c:v>
                </c:pt>
                <c:pt idx="9160">
                  <c:v>43856</c:v>
                </c:pt>
                <c:pt idx="9161">
                  <c:v>43856</c:v>
                </c:pt>
                <c:pt idx="9162">
                  <c:v>43856</c:v>
                </c:pt>
                <c:pt idx="9163">
                  <c:v>43856</c:v>
                </c:pt>
                <c:pt idx="9164">
                  <c:v>43856</c:v>
                </c:pt>
                <c:pt idx="9165">
                  <c:v>43856</c:v>
                </c:pt>
                <c:pt idx="9166">
                  <c:v>43856</c:v>
                </c:pt>
                <c:pt idx="9167">
                  <c:v>43856</c:v>
                </c:pt>
                <c:pt idx="9168">
                  <c:v>43856</c:v>
                </c:pt>
                <c:pt idx="9169">
                  <c:v>43856</c:v>
                </c:pt>
                <c:pt idx="9170">
                  <c:v>43856</c:v>
                </c:pt>
                <c:pt idx="9171">
                  <c:v>43856</c:v>
                </c:pt>
                <c:pt idx="9172">
                  <c:v>43856</c:v>
                </c:pt>
                <c:pt idx="9173">
                  <c:v>43856</c:v>
                </c:pt>
                <c:pt idx="9174">
                  <c:v>43856</c:v>
                </c:pt>
                <c:pt idx="9175">
                  <c:v>43856</c:v>
                </c:pt>
                <c:pt idx="9176">
                  <c:v>43856</c:v>
                </c:pt>
                <c:pt idx="9177">
                  <c:v>43856</c:v>
                </c:pt>
                <c:pt idx="9178">
                  <c:v>43856</c:v>
                </c:pt>
                <c:pt idx="9179">
                  <c:v>43856</c:v>
                </c:pt>
                <c:pt idx="9180">
                  <c:v>43856</c:v>
                </c:pt>
                <c:pt idx="9181">
                  <c:v>43856</c:v>
                </c:pt>
                <c:pt idx="9182">
                  <c:v>43856</c:v>
                </c:pt>
                <c:pt idx="9183">
                  <c:v>43856</c:v>
                </c:pt>
                <c:pt idx="9184">
                  <c:v>43856</c:v>
                </c:pt>
                <c:pt idx="9185">
                  <c:v>43856</c:v>
                </c:pt>
                <c:pt idx="9186">
                  <c:v>43856</c:v>
                </c:pt>
                <c:pt idx="9187">
                  <c:v>43856</c:v>
                </c:pt>
                <c:pt idx="9188">
                  <c:v>43856</c:v>
                </c:pt>
                <c:pt idx="9189">
                  <c:v>43856</c:v>
                </c:pt>
                <c:pt idx="9190">
                  <c:v>43856</c:v>
                </c:pt>
                <c:pt idx="9191">
                  <c:v>43856</c:v>
                </c:pt>
                <c:pt idx="9192">
                  <c:v>43856</c:v>
                </c:pt>
                <c:pt idx="9193">
                  <c:v>43856</c:v>
                </c:pt>
                <c:pt idx="9194">
                  <c:v>43856</c:v>
                </c:pt>
                <c:pt idx="9195">
                  <c:v>43856</c:v>
                </c:pt>
                <c:pt idx="9196">
                  <c:v>43856</c:v>
                </c:pt>
                <c:pt idx="9197">
                  <c:v>43856</c:v>
                </c:pt>
                <c:pt idx="9198">
                  <c:v>43856</c:v>
                </c:pt>
                <c:pt idx="9199">
                  <c:v>43856</c:v>
                </c:pt>
                <c:pt idx="9200">
                  <c:v>43856</c:v>
                </c:pt>
                <c:pt idx="9201">
                  <c:v>43856</c:v>
                </c:pt>
                <c:pt idx="9202">
                  <c:v>43856</c:v>
                </c:pt>
                <c:pt idx="9203">
                  <c:v>43856</c:v>
                </c:pt>
                <c:pt idx="9204">
                  <c:v>43856</c:v>
                </c:pt>
                <c:pt idx="9205">
                  <c:v>43856</c:v>
                </c:pt>
                <c:pt idx="9206">
                  <c:v>43856</c:v>
                </c:pt>
                <c:pt idx="9207">
                  <c:v>43856</c:v>
                </c:pt>
                <c:pt idx="9208">
                  <c:v>43856</c:v>
                </c:pt>
                <c:pt idx="9209">
                  <c:v>43856</c:v>
                </c:pt>
                <c:pt idx="9210">
                  <c:v>43856</c:v>
                </c:pt>
                <c:pt idx="9211">
                  <c:v>43856</c:v>
                </c:pt>
                <c:pt idx="9212">
                  <c:v>43856</c:v>
                </c:pt>
                <c:pt idx="9213">
                  <c:v>43856</c:v>
                </c:pt>
                <c:pt idx="9214">
                  <c:v>43856</c:v>
                </c:pt>
                <c:pt idx="9215">
                  <c:v>43856</c:v>
                </c:pt>
                <c:pt idx="9216">
                  <c:v>43856</c:v>
                </c:pt>
                <c:pt idx="9217">
                  <c:v>43856</c:v>
                </c:pt>
                <c:pt idx="9218">
                  <c:v>43856</c:v>
                </c:pt>
                <c:pt idx="9219">
                  <c:v>43856</c:v>
                </c:pt>
                <c:pt idx="9220">
                  <c:v>43856</c:v>
                </c:pt>
                <c:pt idx="9221">
                  <c:v>43856</c:v>
                </c:pt>
                <c:pt idx="9222">
                  <c:v>43856</c:v>
                </c:pt>
                <c:pt idx="9223">
                  <c:v>43856</c:v>
                </c:pt>
                <c:pt idx="9224">
                  <c:v>43856</c:v>
                </c:pt>
                <c:pt idx="9225">
                  <c:v>43856</c:v>
                </c:pt>
                <c:pt idx="9226">
                  <c:v>43856</c:v>
                </c:pt>
                <c:pt idx="9227">
                  <c:v>43856</c:v>
                </c:pt>
                <c:pt idx="9228">
                  <c:v>43856</c:v>
                </c:pt>
                <c:pt idx="9229">
                  <c:v>43856</c:v>
                </c:pt>
                <c:pt idx="9230">
                  <c:v>43856</c:v>
                </c:pt>
                <c:pt idx="9231">
                  <c:v>43856</c:v>
                </c:pt>
                <c:pt idx="9232">
                  <c:v>43856</c:v>
                </c:pt>
                <c:pt idx="9233">
                  <c:v>43856</c:v>
                </c:pt>
                <c:pt idx="9234">
                  <c:v>43856</c:v>
                </c:pt>
                <c:pt idx="9235">
                  <c:v>43856</c:v>
                </c:pt>
                <c:pt idx="9236">
                  <c:v>43856</c:v>
                </c:pt>
                <c:pt idx="9237">
                  <c:v>43856</c:v>
                </c:pt>
                <c:pt idx="9238">
                  <c:v>43856</c:v>
                </c:pt>
                <c:pt idx="9239">
                  <c:v>43856</c:v>
                </c:pt>
                <c:pt idx="9240">
                  <c:v>43856</c:v>
                </c:pt>
                <c:pt idx="9241">
                  <c:v>43856</c:v>
                </c:pt>
                <c:pt idx="9242">
                  <c:v>43856</c:v>
                </c:pt>
                <c:pt idx="9243">
                  <c:v>43856</c:v>
                </c:pt>
                <c:pt idx="9244">
                  <c:v>43856</c:v>
                </c:pt>
                <c:pt idx="9245">
                  <c:v>43856</c:v>
                </c:pt>
                <c:pt idx="9246">
                  <c:v>43856</c:v>
                </c:pt>
                <c:pt idx="9247">
                  <c:v>43856</c:v>
                </c:pt>
                <c:pt idx="9248">
                  <c:v>43856</c:v>
                </c:pt>
                <c:pt idx="9249">
                  <c:v>43856</c:v>
                </c:pt>
                <c:pt idx="9250">
                  <c:v>43856</c:v>
                </c:pt>
                <c:pt idx="9251">
                  <c:v>43856</c:v>
                </c:pt>
                <c:pt idx="9252">
                  <c:v>43856</c:v>
                </c:pt>
                <c:pt idx="9253">
                  <c:v>43856</c:v>
                </c:pt>
                <c:pt idx="9254">
                  <c:v>43856</c:v>
                </c:pt>
                <c:pt idx="9255">
                  <c:v>43856</c:v>
                </c:pt>
                <c:pt idx="9256">
                  <c:v>43856</c:v>
                </c:pt>
                <c:pt idx="9257">
                  <c:v>43856</c:v>
                </c:pt>
                <c:pt idx="9258">
                  <c:v>43856</c:v>
                </c:pt>
                <c:pt idx="9259">
                  <c:v>43856</c:v>
                </c:pt>
                <c:pt idx="9260">
                  <c:v>43856</c:v>
                </c:pt>
                <c:pt idx="9261">
                  <c:v>43856</c:v>
                </c:pt>
                <c:pt idx="9262">
                  <c:v>43856</c:v>
                </c:pt>
                <c:pt idx="9263">
                  <c:v>43856</c:v>
                </c:pt>
                <c:pt idx="9264">
                  <c:v>43856</c:v>
                </c:pt>
                <c:pt idx="9265">
                  <c:v>43856</c:v>
                </c:pt>
                <c:pt idx="9266">
                  <c:v>43856</c:v>
                </c:pt>
                <c:pt idx="9267">
                  <c:v>43856</c:v>
                </c:pt>
                <c:pt idx="9268">
                  <c:v>43856</c:v>
                </c:pt>
                <c:pt idx="9269">
                  <c:v>43856</c:v>
                </c:pt>
                <c:pt idx="9270">
                  <c:v>43856</c:v>
                </c:pt>
                <c:pt idx="9271">
                  <c:v>43856</c:v>
                </c:pt>
                <c:pt idx="9272">
                  <c:v>43856</c:v>
                </c:pt>
                <c:pt idx="9273">
                  <c:v>43856</c:v>
                </c:pt>
                <c:pt idx="9274">
                  <c:v>43856</c:v>
                </c:pt>
                <c:pt idx="9275">
                  <c:v>43856</c:v>
                </c:pt>
                <c:pt idx="9276">
                  <c:v>43856</c:v>
                </c:pt>
                <c:pt idx="9277">
                  <c:v>43856</c:v>
                </c:pt>
                <c:pt idx="9278">
                  <c:v>43856</c:v>
                </c:pt>
                <c:pt idx="9279">
                  <c:v>43856</c:v>
                </c:pt>
                <c:pt idx="9280">
                  <c:v>43856</c:v>
                </c:pt>
                <c:pt idx="9281">
                  <c:v>43856</c:v>
                </c:pt>
                <c:pt idx="9282">
                  <c:v>43856</c:v>
                </c:pt>
                <c:pt idx="9283">
                  <c:v>43856</c:v>
                </c:pt>
                <c:pt idx="9284">
                  <c:v>43856</c:v>
                </c:pt>
                <c:pt idx="9285">
                  <c:v>43856</c:v>
                </c:pt>
                <c:pt idx="9286">
                  <c:v>43856</c:v>
                </c:pt>
                <c:pt idx="9287">
                  <c:v>43856</c:v>
                </c:pt>
                <c:pt idx="9288">
                  <c:v>43856</c:v>
                </c:pt>
                <c:pt idx="9289">
                  <c:v>43856</c:v>
                </c:pt>
                <c:pt idx="9290">
                  <c:v>43856</c:v>
                </c:pt>
                <c:pt idx="9291">
                  <c:v>43856</c:v>
                </c:pt>
                <c:pt idx="9292">
                  <c:v>43856</c:v>
                </c:pt>
                <c:pt idx="9293">
                  <c:v>43856</c:v>
                </c:pt>
                <c:pt idx="9294">
                  <c:v>43856</c:v>
                </c:pt>
                <c:pt idx="9295">
                  <c:v>43856</c:v>
                </c:pt>
                <c:pt idx="9296">
                  <c:v>43856</c:v>
                </c:pt>
                <c:pt idx="9297">
                  <c:v>43856</c:v>
                </c:pt>
                <c:pt idx="9298">
                  <c:v>43856</c:v>
                </c:pt>
                <c:pt idx="9299">
                  <c:v>43856</c:v>
                </c:pt>
                <c:pt idx="9300">
                  <c:v>43856</c:v>
                </c:pt>
                <c:pt idx="9301">
                  <c:v>43856</c:v>
                </c:pt>
                <c:pt idx="9302">
                  <c:v>43856</c:v>
                </c:pt>
                <c:pt idx="9303">
                  <c:v>43856</c:v>
                </c:pt>
                <c:pt idx="9304">
                  <c:v>43856</c:v>
                </c:pt>
                <c:pt idx="9305">
                  <c:v>43856</c:v>
                </c:pt>
                <c:pt idx="9306">
                  <c:v>43856</c:v>
                </c:pt>
                <c:pt idx="9307">
                  <c:v>43856</c:v>
                </c:pt>
                <c:pt idx="9308">
                  <c:v>43856</c:v>
                </c:pt>
                <c:pt idx="9309">
                  <c:v>43856</c:v>
                </c:pt>
                <c:pt idx="9310">
                  <c:v>43856</c:v>
                </c:pt>
                <c:pt idx="9311">
                  <c:v>43856</c:v>
                </c:pt>
                <c:pt idx="9312">
                  <c:v>43856</c:v>
                </c:pt>
                <c:pt idx="9313">
                  <c:v>43856</c:v>
                </c:pt>
                <c:pt idx="9314">
                  <c:v>43856</c:v>
                </c:pt>
                <c:pt idx="9315">
                  <c:v>43856</c:v>
                </c:pt>
                <c:pt idx="9316">
                  <c:v>43856</c:v>
                </c:pt>
                <c:pt idx="9317">
                  <c:v>43856</c:v>
                </c:pt>
                <c:pt idx="9318">
                  <c:v>43856</c:v>
                </c:pt>
                <c:pt idx="9319">
                  <c:v>43856</c:v>
                </c:pt>
                <c:pt idx="9320">
                  <c:v>43856</c:v>
                </c:pt>
                <c:pt idx="9321">
                  <c:v>43856</c:v>
                </c:pt>
                <c:pt idx="9322">
                  <c:v>43856</c:v>
                </c:pt>
                <c:pt idx="9323">
                  <c:v>43856</c:v>
                </c:pt>
                <c:pt idx="9324">
                  <c:v>43856</c:v>
                </c:pt>
                <c:pt idx="9325">
                  <c:v>43856</c:v>
                </c:pt>
                <c:pt idx="9326">
                  <c:v>43856</c:v>
                </c:pt>
                <c:pt idx="9327">
                  <c:v>43856</c:v>
                </c:pt>
                <c:pt idx="9328">
                  <c:v>43856</c:v>
                </c:pt>
                <c:pt idx="9329">
                  <c:v>43856</c:v>
                </c:pt>
                <c:pt idx="9330">
                  <c:v>43856</c:v>
                </c:pt>
                <c:pt idx="9331">
                  <c:v>43856</c:v>
                </c:pt>
                <c:pt idx="9332">
                  <c:v>43856</c:v>
                </c:pt>
                <c:pt idx="9333">
                  <c:v>43856</c:v>
                </c:pt>
                <c:pt idx="9334">
                  <c:v>43856</c:v>
                </c:pt>
                <c:pt idx="9335">
                  <c:v>43856</c:v>
                </c:pt>
                <c:pt idx="9336">
                  <c:v>43856</c:v>
                </c:pt>
                <c:pt idx="9337">
                  <c:v>43856</c:v>
                </c:pt>
                <c:pt idx="9338">
                  <c:v>43856</c:v>
                </c:pt>
                <c:pt idx="9339">
                  <c:v>43856</c:v>
                </c:pt>
                <c:pt idx="9340">
                  <c:v>43856</c:v>
                </c:pt>
                <c:pt idx="9341">
                  <c:v>43856</c:v>
                </c:pt>
                <c:pt idx="9342">
                  <c:v>43856</c:v>
                </c:pt>
                <c:pt idx="9343">
                  <c:v>43856</c:v>
                </c:pt>
                <c:pt idx="9344">
                  <c:v>43856</c:v>
                </c:pt>
                <c:pt idx="9345">
                  <c:v>43856</c:v>
                </c:pt>
                <c:pt idx="9346">
                  <c:v>43856</c:v>
                </c:pt>
                <c:pt idx="9347">
                  <c:v>43856</c:v>
                </c:pt>
                <c:pt idx="9348">
                  <c:v>43856</c:v>
                </c:pt>
                <c:pt idx="9349">
                  <c:v>43856</c:v>
                </c:pt>
                <c:pt idx="9350">
                  <c:v>43856</c:v>
                </c:pt>
                <c:pt idx="9351">
                  <c:v>43856</c:v>
                </c:pt>
                <c:pt idx="9352">
                  <c:v>43856</c:v>
                </c:pt>
                <c:pt idx="9353">
                  <c:v>43856</c:v>
                </c:pt>
                <c:pt idx="9354">
                  <c:v>43856</c:v>
                </c:pt>
                <c:pt idx="9355">
                  <c:v>43856</c:v>
                </c:pt>
                <c:pt idx="9356">
                  <c:v>43856</c:v>
                </c:pt>
                <c:pt idx="9357">
                  <c:v>43856</c:v>
                </c:pt>
                <c:pt idx="9358">
                  <c:v>43856</c:v>
                </c:pt>
                <c:pt idx="9359">
                  <c:v>43856</c:v>
                </c:pt>
                <c:pt idx="9360">
                  <c:v>43856</c:v>
                </c:pt>
                <c:pt idx="9361">
                  <c:v>43856</c:v>
                </c:pt>
                <c:pt idx="9362">
                  <c:v>43856</c:v>
                </c:pt>
                <c:pt idx="9363">
                  <c:v>43856</c:v>
                </c:pt>
                <c:pt idx="9364">
                  <c:v>43856</c:v>
                </c:pt>
                <c:pt idx="9365">
                  <c:v>43856</c:v>
                </c:pt>
                <c:pt idx="9366">
                  <c:v>43856</c:v>
                </c:pt>
                <c:pt idx="9367">
                  <c:v>43856</c:v>
                </c:pt>
                <c:pt idx="9368">
                  <c:v>43856</c:v>
                </c:pt>
                <c:pt idx="9369">
                  <c:v>43856</c:v>
                </c:pt>
                <c:pt idx="9370">
                  <c:v>43856</c:v>
                </c:pt>
                <c:pt idx="9371">
                  <c:v>43856</c:v>
                </c:pt>
                <c:pt idx="9372">
                  <c:v>43856</c:v>
                </c:pt>
                <c:pt idx="9373">
                  <c:v>43856</c:v>
                </c:pt>
                <c:pt idx="9374">
                  <c:v>43856</c:v>
                </c:pt>
                <c:pt idx="9375">
                  <c:v>43856</c:v>
                </c:pt>
                <c:pt idx="9376">
                  <c:v>43856</c:v>
                </c:pt>
                <c:pt idx="9377">
                  <c:v>43856</c:v>
                </c:pt>
                <c:pt idx="9378">
                  <c:v>43856</c:v>
                </c:pt>
                <c:pt idx="9379">
                  <c:v>43856</c:v>
                </c:pt>
                <c:pt idx="9380">
                  <c:v>43856</c:v>
                </c:pt>
                <c:pt idx="9381">
                  <c:v>43856</c:v>
                </c:pt>
                <c:pt idx="9382">
                  <c:v>43856</c:v>
                </c:pt>
                <c:pt idx="9383">
                  <c:v>43856</c:v>
                </c:pt>
                <c:pt idx="9384">
                  <c:v>43856</c:v>
                </c:pt>
                <c:pt idx="9385">
                  <c:v>43856</c:v>
                </c:pt>
                <c:pt idx="9386">
                  <c:v>43856</c:v>
                </c:pt>
                <c:pt idx="9387">
                  <c:v>43856</c:v>
                </c:pt>
                <c:pt idx="9388">
                  <c:v>43856</c:v>
                </c:pt>
                <c:pt idx="9389">
                  <c:v>43856</c:v>
                </c:pt>
                <c:pt idx="9390">
                  <c:v>43856</c:v>
                </c:pt>
                <c:pt idx="9391">
                  <c:v>43856</c:v>
                </c:pt>
                <c:pt idx="9392">
                  <c:v>43856</c:v>
                </c:pt>
                <c:pt idx="9393">
                  <c:v>43856</c:v>
                </c:pt>
                <c:pt idx="9394">
                  <c:v>43856</c:v>
                </c:pt>
                <c:pt idx="9395">
                  <c:v>43856</c:v>
                </c:pt>
                <c:pt idx="9396">
                  <c:v>43856</c:v>
                </c:pt>
                <c:pt idx="9397">
                  <c:v>43856</c:v>
                </c:pt>
                <c:pt idx="9398">
                  <c:v>43856</c:v>
                </c:pt>
                <c:pt idx="9399">
                  <c:v>43856</c:v>
                </c:pt>
                <c:pt idx="9400">
                  <c:v>43856</c:v>
                </c:pt>
                <c:pt idx="9401">
                  <c:v>43856</c:v>
                </c:pt>
                <c:pt idx="9402">
                  <c:v>43856</c:v>
                </c:pt>
                <c:pt idx="9403">
                  <c:v>43856</c:v>
                </c:pt>
                <c:pt idx="9404">
                  <c:v>43856</c:v>
                </c:pt>
                <c:pt idx="9405">
                  <c:v>43856</c:v>
                </c:pt>
                <c:pt idx="9406">
                  <c:v>43856</c:v>
                </c:pt>
                <c:pt idx="9407">
                  <c:v>43856</c:v>
                </c:pt>
                <c:pt idx="9408">
                  <c:v>43856</c:v>
                </c:pt>
                <c:pt idx="9409">
                  <c:v>43856</c:v>
                </c:pt>
                <c:pt idx="9410">
                  <c:v>43856</c:v>
                </c:pt>
                <c:pt idx="9411">
                  <c:v>43856</c:v>
                </c:pt>
                <c:pt idx="9412">
                  <c:v>43856</c:v>
                </c:pt>
                <c:pt idx="9413">
                  <c:v>43856</c:v>
                </c:pt>
                <c:pt idx="9414">
                  <c:v>43856</c:v>
                </c:pt>
                <c:pt idx="9415">
                  <c:v>43856</c:v>
                </c:pt>
                <c:pt idx="9416">
                  <c:v>43856</c:v>
                </c:pt>
                <c:pt idx="9417">
                  <c:v>43856</c:v>
                </c:pt>
                <c:pt idx="9418">
                  <c:v>43856</c:v>
                </c:pt>
                <c:pt idx="9419">
                  <c:v>43856</c:v>
                </c:pt>
                <c:pt idx="9420">
                  <c:v>43856</c:v>
                </c:pt>
                <c:pt idx="9421">
                  <c:v>43856</c:v>
                </c:pt>
                <c:pt idx="9422">
                  <c:v>43856</c:v>
                </c:pt>
                <c:pt idx="9423">
                  <c:v>43856</c:v>
                </c:pt>
                <c:pt idx="9424">
                  <c:v>43856</c:v>
                </c:pt>
                <c:pt idx="9425">
                  <c:v>43856</c:v>
                </c:pt>
                <c:pt idx="9426">
                  <c:v>43856</c:v>
                </c:pt>
                <c:pt idx="9427">
                  <c:v>43856</c:v>
                </c:pt>
                <c:pt idx="9428">
                  <c:v>43856</c:v>
                </c:pt>
                <c:pt idx="9429">
                  <c:v>43856</c:v>
                </c:pt>
                <c:pt idx="9430">
                  <c:v>43856</c:v>
                </c:pt>
                <c:pt idx="9431">
                  <c:v>43856</c:v>
                </c:pt>
                <c:pt idx="9432">
                  <c:v>43856</c:v>
                </c:pt>
                <c:pt idx="9433">
                  <c:v>43856</c:v>
                </c:pt>
                <c:pt idx="9434">
                  <c:v>43856</c:v>
                </c:pt>
                <c:pt idx="9435">
                  <c:v>43856</c:v>
                </c:pt>
                <c:pt idx="9436">
                  <c:v>43856</c:v>
                </c:pt>
                <c:pt idx="9437">
                  <c:v>43856</c:v>
                </c:pt>
                <c:pt idx="9438">
                  <c:v>43856</c:v>
                </c:pt>
                <c:pt idx="9439">
                  <c:v>43856</c:v>
                </c:pt>
                <c:pt idx="9440">
                  <c:v>43856</c:v>
                </c:pt>
                <c:pt idx="9441">
                  <c:v>43856</c:v>
                </c:pt>
                <c:pt idx="9442">
                  <c:v>43856</c:v>
                </c:pt>
                <c:pt idx="9443">
                  <c:v>43856</c:v>
                </c:pt>
                <c:pt idx="9444">
                  <c:v>43856</c:v>
                </c:pt>
                <c:pt idx="9445">
                  <c:v>43856</c:v>
                </c:pt>
                <c:pt idx="9446">
                  <c:v>43856</c:v>
                </c:pt>
                <c:pt idx="9447">
                  <c:v>43856</c:v>
                </c:pt>
                <c:pt idx="9448">
                  <c:v>43856</c:v>
                </c:pt>
                <c:pt idx="9449">
                  <c:v>43856</c:v>
                </c:pt>
                <c:pt idx="9450">
                  <c:v>43856</c:v>
                </c:pt>
                <c:pt idx="9451">
                  <c:v>43856</c:v>
                </c:pt>
                <c:pt idx="9452">
                  <c:v>43856</c:v>
                </c:pt>
                <c:pt idx="9453">
                  <c:v>43856</c:v>
                </c:pt>
                <c:pt idx="9454">
                  <c:v>43856</c:v>
                </c:pt>
                <c:pt idx="9455">
                  <c:v>43856</c:v>
                </c:pt>
                <c:pt idx="9456">
                  <c:v>43856</c:v>
                </c:pt>
                <c:pt idx="9457">
                  <c:v>43856</c:v>
                </c:pt>
                <c:pt idx="9458">
                  <c:v>43856</c:v>
                </c:pt>
                <c:pt idx="9459">
                  <c:v>43856</c:v>
                </c:pt>
                <c:pt idx="9460">
                  <c:v>43856</c:v>
                </c:pt>
                <c:pt idx="9461">
                  <c:v>43856</c:v>
                </c:pt>
                <c:pt idx="9462">
                  <c:v>43856</c:v>
                </c:pt>
                <c:pt idx="9463">
                  <c:v>43856</c:v>
                </c:pt>
                <c:pt idx="9464">
                  <c:v>43856</c:v>
                </c:pt>
                <c:pt idx="9465">
                  <c:v>43856</c:v>
                </c:pt>
                <c:pt idx="9466">
                  <c:v>43856</c:v>
                </c:pt>
                <c:pt idx="9467">
                  <c:v>43856</c:v>
                </c:pt>
                <c:pt idx="9468">
                  <c:v>43856</c:v>
                </c:pt>
                <c:pt idx="9469">
                  <c:v>43856</c:v>
                </c:pt>
                <c:pt idx="9470">
                  <c:v>43856</c:v>
                </c:pt>
                <c:pt idx="9471">
                  <c:v>43856</c:v>
                </c:pt>
                <c:pt idx="9472">
                  <c:v>43856</c:v>
                </c:pt>
                <c:pt idx="9473">
                  <c:v>43856</c:v>
                </c:pt>
                <c:pt idx="9474">
                  <c:v>43856</c:v>
                </c:pt>
                <c:pt idx="9475">
                  <c:v>43856</c:v>
                </c:pt>
                <c:pt idx="9476">
                  <c:v>43856</c:v>
                </c:pt>
                <c:pt idx="9477">
                  <c:v>43856</c:v>
                </c:pt>
                <c:pt idx="9478">
                  <c:v>43856</c:v>
                </c:pt>
                <c:pt idx="9479">
                  <c:v>43856</c:v>
                </c:pt>
                <c:pt idx="9480">
                  <c:v>43856</c:v>
                </c:pt>
                <c:pt idx="9481">
                  <c:v>43856</c:v>
                </c:pt>
                <c:pt idx="9482">
                  <c:v>43856</c:v>
                </c:pt>
                <c:pt idx="9483">
                  <c:v>43856</c:v>
                </c:pt>
                <c:pt idx="9484">
                  <c:v>43856</c:v>
                </c:pt>
                <c:pt idx="9485">
                  <c:v>43856</c:v>
                </c:pt>
                <c:pt idx="9486">
                  <c:v>43856</c:v>
                </c:pt>
                <c:pt idx="9487">
                  <c:v>43856</c:v>
                </c:pt>
                <c:pt idx="9488">
                  <c:v>43856</c:v>
                </c:pt>
                <c:pt idx="9489">
                  <c:v>43856</c:v>
                </c:pt>
                <c:pt idx="9490">
                  <c:v>43856</c:v>
                </c:pt>
                <c:pt idx="9491">
                  <c:v>43856</c:v>
                </c:pt>
                <c:pt idx="9492">
                  <c:v>43856</c:v>
                </c:pt>
                <c:pt idx="9493">
                  <c:v>43856</c:v>
                </c:pt>
                <c:pt idx="9494">
                  <c:v>43856</c:v>
                </c:pt>
                <c:pt idx="9495">
                  <c:v>43856</c:v>
                </c:pt>
                <c:pt idx="9496">
                  <c:v>43856</c:v>
                </c:pt>
                <c:pt idx="9497">
                  <c:v>43856</c:v>
                </c:pt>
                <c:pt idx="9498">
                  <c:v>43856</c:v>
                </c:pt>
                <c:pt idx="9499">
                  <c:v>43856</c:v>
                </c:pt>
                <c:pt idx="9500">
                  <c:v>43856</c:v>
                </c:pt>
                <c:pt idx="9501">
                  <c:v>43856</c:v>
                </c:pt>
                <c:pt idx="9502">
                  <c:v>43856</c:v>
                </c:pt>
                <c:pt idx="9503">
                  <c:v>43856</c:v>
                </c:pt>
                <c:pt idx="9504">
                  <c:v>43856</c:v>
                </c:pt>
                <c:pt idx="9505">
                  <c:v>43856</c:v>
                </c:pt>
                <c:pt idx="9506">
                  <c:v>43856</c:v>
                </c:pt>
                <c:pt idx="9507">
                  <c:v>43856</c:v>
                </c:pt>
                <c:pt idx="9508">
                  <c:v>43856</c:v>
                </c:pt>
                <c:pt idx="9509">
                  <c:v>43856</c:v>
                </c:pt>
                <c:pt idx="9510">
                  <c:v>43856</c:v>
                </c:pt>
                <c:pt idx="9511">
                  <c:v>43856</c:v>
                </c:pt>
                <c:pt idx="9512">
                  <c:v>43856</c:v>
                </c:pt>
                <c:pt idx="9513">
                  <c:v>43856</c:v>
                </c:pt>
                <c:pt idx="9514">
                  <c:v>43856</c:v>
                </c:pt>
                <c:pt idx="9515">
                  <c:v>43856</c:v>
                </c:pt>
                <c:pt idx="9516">
                  <c:v>43856</c:v>
                </c:pt>
                <c:pt idx="9517">
                  <c:v>43856</c:v>
                </c:pt>
                <c:pt idx="9518">
                  <c:v>43856</c:v>
                </c:pt>
                <c:pt idx="9519">
                  <c:v>43856</c:v>
                </c:pt>
                <c:pt idx="9520">
                  <c:v>43856</c:v>
                </c:pt>
                <c:pt idx="9521">
                  <c:v>43856</c:v>
                </c:pt>
                <c:pt idx="9522">
                  <c:v>43856</c:v>
                </c:pt>
                <c:pt idx="9523">
                  <c:v>43856</c:v>
                </c:pt>
                <c:pt idx="9524">
                  <c:v>43856</c:v>
                </c:pt>
                <c:pt idx="9525">
                  <c:v>43856</c:v>
                </c:pt>
                <c:pt idx="9526">
                  <c:v>43856</c:v>
                </c:pt>
                <c:pt idx="9527">
                  <c:v>43856</c:v>
                </c:pt>
                <c:pt idx="9528">
                  <c:v>43856</c:v>
                </c:pt>
                <c:pt idx="9529">
                  <c:v>43856</c:v>
                </c:pt>
                <c:pt idx="9530">
                  <c:v>43856</c:v>
                </c:pt>
                <c:pt idx="9531">
                  <c:v>43856</c:v>
                </c:pt>
                <c:pt idx="9532">
                  <c:v>43856</c:v>
                </c:pt>
                <c:pt idx="9533">
                  <c:v>43856</c:v>
                </c:pt>
                <c:pt idx="9534">
                  <c:v>43856</c:v>
                </c:pt>
                <c:pt idx="9535">
                  <c:v>43856</c:v>
                </c:pt>
                <c:pt idx="9536">
                  <c:v>43856</c:v>
                </c:pt>
                <c:pt idx="9537">
                  <c:v>43856</c:v>
                </c:pt>
                <c:pt idx="9538">
                  <c:v>43856</c:v>
                </c:pt>
                <c:pt idx="9539">
                  <c:v>43856</c:v>
                </c:pt>
                <c:pt idx="9540">
                  <c:v>43856</c:v>
                </c:pt>
                <c:pt idx="9541">
                  <c:v>43856</c:v>
                </c:pt>
                <c:pt idx="9542">
                  <c:v>43856</c:v>
                </c:pt>
                <c:pt idx="9543">
                  <c:v>43856</c:v>
                </c:pt>
                <c:pt idx="9544">
                  <c:v>43856</c:v>
                </c:pt>
                <c:pt idx="9545">
                  <c:v>43856</c:v>
                </c:pt>
                <c:pt idx="9546">
                  <c:v>43856</c:v>
                </c:pt>
                <c:pt idx="9547">
                  <c:v>43856</c:v>
                </c:pt>
                <c:pt idx="9548">
                  <c:v>43856</c:v>
                </c:pt>
                <c:pt idx="9549">
                  <c:v>43856</c:v>
                </c:pt>
                <c:pt idx="9550">
                  <c:v>43856</c:v>
                </c:pt>
                <c:pt idx="9551">
                  <c:v>43856</c:v>
                </c:pt>
                <c:pt idx="9552">
                  <c:v>43856</c:v>
                </c:pt>
                <c:pt idx="9553">
                  <c:v>43856</c:v>
                </c:pt>
                <c:pt idx="9554">
                  <c:v>43856</c:v>
                </c:pt>
                <c:pt idx="9555">
                  <c:v>43856</c:v>
                </c:pt>
                <c:pt idx="9556">
                  <c:v>43856</c:v>
                </c:pt>
                <c:pt idx="9557">
                  <c:v>43856</c:v>
                </c:pt>
                <c:pt idx="9558">
                  <c:v>43856</c:v>
                </c:pt>
                <c:pt idx="9559">
                  <c:v>43856</c:v>
                </c:pt>
                <c:pt idx="9560">
                  <c:v>43856</c:v>
                </c:pt>
                <c:pt idx="9561">
                  <c:v>43856</c:v>
                </c:pt>
                <c:pt idx="9562">
                  <c:v>43856</c:v>
                </c:pt>
                <c:pt idx="9563">
                  <c:v>43856</c:v>
                </c:pt>
                <c:pt idx="9564">
                  <c:v>43856</c:v>
                </c:pt>
                <c:pt idx="9565">
                  <c:v>43856</c:v>
                </c:pt>
                <c:pt idx="9566">
                  <c:v>43856</c:v>
                </c:pt>
                <c:pt idx="9567">
                  <c:v>43856</c:v>
                </c:pt>
                <c:pt idx="9568">
                  <c:v>43856</c:v>
                </c:pt>
                <c:pt idx="9569">
                  <c:v>43856</c:v>
                </c:pt>
                <c:pt idx="9570">
                  <c:v>43856</c:v>
                </c:pt>
                <c:pt idx="9571">
                  <c:v>43856</c:v>
                </c:pt>
                <c:pt idx="9572">
                  <c:v>43856</c:v>
                </c:pt>
                <c:pt idx="9573">
                  <c:v>43856</c:v>
                </c:pt>
                <c:pt idx="9574">
                  <c:v>43856</c:v>
                </c:pt>
                <c:pt idx="9575">
                  <c:v>43856</c:v>
                </c:pt>
                <c:pt idx="9576">
                  <c:v>43856</c:v>
                </c:pt>
                <c:pt idx="9577">
                  <c:v>43856</c:v>
                </c:pt>
                <c:pt idx="9578">
                  <c:v>43856</c:v>
                </c:pt>
                <c:pt idx="9579">
                  <c:v>43856</c:v>
                </c:pt>
                <c:pt idx="9580">
                  <c:v>43856</c:v>
                </c:pt>
                <c:pt idx="9581">
                  <c:v>43856</c:v>
                </c:pt>
                <c:pt idx="9582">
                  <c:v>43856</c:v>
                </c:pt>
                <c:pt idx="9583">
                  <c:v>43856</c:v>
                </c:pt>
                <c:pt idx="9584">
                  <c:v>43856</c:v>
                </c:pt>
                <c:pt idx="9585">
                  <c:v>43856</c:v>
                </c:pt>
                <c:pt idx="9586">
                  <c:v>43856</c:v>
                </c:pt>
                <c:pt idx="9587">
                  <c:v>43856</c:v>
                </c:pt>
                <c:pt idx="9588">
                  <c:v>43856</c:v>
                </c:pt>
                <c:pt idx="9589">
                  <c:v>43856</c:v>
                </c:pt>
                <c:pt idx="9590">
                  <c:v>43856</c:v>
                </c:pt>
                <c:pt idx="9591">
                  <c:v>43856</c:v>
                </c:pt>
                <c:pt idx="9592">
                  <c:v>43856</c:v>
                </c:pt>
                <c:pt idx="9593">
                  <c:v>43856</c:v>
                </c:pt>
                <c:pt idx="9594">
                  <c:v>43856</c:v>
                </c:pt>
                <c:pt idx="9595">
                  <c:v>43856</c:v>
                </c:pt>
                <c:pt idx="9596">
                  <c:v>43856</c:v>
                </c:pt>
                <c:pt idx="9597">
                  <c:v>43856</c:v>
                </c:pt>
                <c:pt idx="9598">
                  <c:v>43856</c:v>
                </c:pt>
                <c:pt idx="9599">
                  <c:v>43856</c:v>
                </c:pt>
                <c:pt idx="9600">
                  <c:v>43856</c:v>
                </c:pt>
                <c:pt idx="9601">
                  <c:v>43856</c:v>
                </c:pt>
                <c:pt idx="9602">
                  <c:v>43856</c:v>
                </c:pt>
                <c:pt idx="9603">
                  <c:v>43856</c:v>
                </c:pt>
                <c:pt idx="9604">
                  <c:v>43856</c:v>
                </c:pt>
                <c:pt idx="9605">
                  <c:v>43856</c:v>
                </c:pt>
                <c:pt idx="9606">
                  <c:v>43856</c:v>
                </c:pt>
                <c:pt idx="9607">
                  <c:v>43856</c:v>
                </c:pt>
                <c:pt idx="9608">
                  <c:v>43856</c:v>
                </c:pt>
                <c:pt idx="9609">
                  <c:v>43856</c:v>
                </c:pt>
                <c:pt idx="9610">
                  <c:v>43856</c:v>
                </c:pt>
                <c:pt idx="9611">
                  <c:v>43856</c:v>
                </c:pt>
                <c:pt idx="9612">
                  <c:v>43856</c:v>
                </c:pt>
                <c:pt idx="9613">
                  <c:v>43856</c:v>
                </c:pt>
                <c:pt idx="9614">
                  <c:v>43856</c:v>
                </c:pt>
                <c:pt idx="9615">
                  <c:v>43856</c:v>
                </c:pt>
                <c:pt idx="9616">
                  <c:v>43856</c:v>
                </c:pt>
                <c:pt idx="9617">
                  <c:v>43856</c:v>
                </c:pt>
                <c:pt idx="9618">
                  <c:v>43856</c:v>
                </c:pt>
                <c:pt idx="9619">
                  <c:v>43856</c:v>
                </c:pt>
                <c:pt idx="9620">
                  <c:v>43856</c:v>
                </c:pt>
                <c:pt idx="9621">
                  <c:v>43856</c:v>
                </c:pt>
                <c:pt idx="9622">
                  <c:v>43856</c:v>
                </c:pt>
                <c:pt idx="9623">
                  <c:v>43856</c:v>
                </c:pt>
                <c:pt idx="9624">
                  <c:v>43856</c:v>
                </c:pt>
                <c:pt idx="9625">
                  <c:v>43856</c:v>
                </c:pt>
                <c:pt idx="9626">
                  <c:v>43856</c:v>
                </c:pt>
                <c:pt idx="9627">
                  <c:v>43856</c:v>
                </c:pt>
                <c:pt idx="9628">
                  <c:v>43856</c:v>
                </c:pt>
                <c:pt idx="9629">
                  <c:v>43856</c:v>
                </c:pt>
                <c:pt idx="9630">
                  <c:v>43856</c:v>
                </c:pt>
                <c:pt idx="9631">
                  <c:v>43856</c:v>
                </c:pt>
                <c:pt idx="9632">
                  <c:v>43856</c:v>
                </c:pt>
                <c:pt idx="9633">
                  <c:v>43856</c:v>
                </c:pt>
                <c:pt idx="9634">
                  <c:v>43856</c:v>
                </c:pt>
                <c:pt idx="9635">
                  <c:v>43856</c:v>
                </c:pt>
                <c:pt idx="9636">
                  <c:v>43856</c:v>
                </c:pt>
                <c:pt idx="9637">
                  <c:v>43856</c:v>
                </c:pt>
                <c:pt idx="9638">
                  <c:v>43856</c:v>
                </c:pt>
                <c:pt idx="9639">
                  <c:v>43856</c:v>
                </c:pt>
                <c:pt idx="9640">
                  <c:v>43856</c:v>
                </c:pt>
                <c:pt idx="9641">
                  <c:v>43856</c:v>
                </c:pt>
                <c:pt idx="9642">
                  <c:v>43856</c:v>
                </c:pt>
                <c:pt idx="9643">
                  <c:v>43856</c:v>
                </c:pt>
                <c:pt idx="9644">
                  <c:v>43856</c:v>
                </c:pt>
                <c:pt idx="9645">
                  <c:v>43856</c:v>
                </c:pt>
                <c:pt idx="9646">
                  <c:v>43856</c:v>
                </c:pt>
                <c:pt idx="9647">
                  <c:v>43856</c:v>
                </c:pt>
                <c:pt idx="9648">
                  <c:v>43856</c:v>
                </c:pt>
                <c:pt idx="9649">
                  <c:v>43856</c:v>
                </c:pt>
                <c:pt idx="9650">
                  <c:v>43856</c:v>
                </c:pt>
                <c:pt idx="9651">
                  <c:v>43856</c:v>
                </c:pt>
                <c:pt idx="9652">
                  <c:v>43856</c:v>
                </c:pt>
                <c:pt idx="9653">
                  <c:v>43856</c:v>
                </c:pt>
                <c:pt idx="9654">
                  <c:v>43856</c:v>
                </c:pt>
                <c:pt idx="9655">
                  <c:v>43856</c:v>
                </c:pt>
                <c:pt idx="9656">
                  <c:v>43856</c:v>
                </c:pt>
                <c:pt idx="9657">
                  <c:v>43856</c:v>
                </c:pt>
                <c:pt idx="9658">
                  <c:v>43856</c:v>
                </c:pt>
                <c:pt idx="9659">
                  <c:v>43856</c:v>
                </c:pt>
                <c:pt idx="9660">
                  <c:v>43856</c:v>
                </c:pt>
                <c:pt idx="9661">
                  <c:v>43856</c:v>
                </c:pt>
                <c:pt idx="9662">
                  <c:v>43856</c:v>
                </c:pt>
                <c:pt idx="9663">
                  <c:v>43856</c:v>
                </c:pt>
                <c:pt idx="9664">
                  <c:v>43856</c:v>
                </c:pt>
                <c:pt idx="9665">
                  <c:v>43856</c:v>
                </c:pt>
                <c:pt idx="9666">
                  <c:v>43856</c:v>
                </c:pt>
                <c:pt idx="9667">
                  <c:v>43856</c:v>
                </c:pt>
                <c:pt idx="9668">
                  <c:v>43856</c:v>
                </c:pt>
                <c:pt idx="9669">
                  <c:v>43856</c:v>
                </c:pt>
                <c:pt idx="9670">
                  <c:v>43856</c:v>
                </c:pt>
                <c:pt idx="9671">
                  <c:v>43856</c:v>
                </c:pt>
                <c:pt idx="9672">
                  <c:v>43856</c:v>
                </c:pt>
                <c:pt idx="9673">
                  <c:v>43856</c:v>
                </c:pt>
                <c:pt idx="9674">
                  <c:v>43856</c:v>
                </c:pt>
                <c:pt idx="9675">
                  <c:v>43856</c:v>
                </c:pt>
                <c:pt idx="9676">
                  <c:v>43856</c:v>
                </c:pt>
                <c:pt idx="9677">
                  <c:v>43856</c:v>
                </c:pt>
                <c:pt idx="9678">
                  <c:v>43856</c:v>
                </c:pt>
                <c:pt idx="9679">
                  <c:v>43856</c:v>
                </c:pt>
                <c:pt idx="9680">
                  <c:v>43856</c:v>
                </c:pt>
                <c:pt idx="9681">
                  <c:v>43856</c:v>
                </c:pt>
                <c:pt idx="9682">
                  <c:v>43856</c:v>
                </c:pt>
                <c:pt idx="9683">
                  <c:v>43856</c:v>
                </c:pt>
                <c:pt idx="9684">
                  <c:v>43856</c:v>
                </c:pt>
                <c:pt idx="9685">
                  <c:v>43856</c:v>
                </c:pt>
                <c:pt idx="9686">
                  <c:v>43856</c:v>
                </c:pt>
                <c:pt idx="9687">
                  <c:v>43856</c:v>
                </c:pt>
                <c:pt idx="9688">
                  <c:v>43856</c:v>
                </c:pt>
                <c:pt idx="9689">
                  <c:v>43856</c:v>
                </c:pt>
                <c:pt idx="9690">
                  <c:v>43856</c:v>
                </c:pt>
                <c:pt idx="9691">
                  <c:v>43856</c:v>
                </c:pt>
                <c:pt idx="9692">
                  <c:v>43856</c:v>
                </c:pt>
                <c:pt idx="9693">
                  <c:v>43856</c:v>
                </c:pt>
                <c:pt idx="9694">
                  <c:v>43856</c:v>
                </c:pt>
                <c:pt idx="9695">
                  <c:v>43856</c:v>
                </c:pt>
                <c:pt idx="9696">
                  <c:v>43856</c:v>
                </c:pt>
                <c:pt idx="9697">
                  <c:v>43856</c:v>
                </c:pt>
                <c:pt idx="9698">
                  <c:v>43856</c:v>
                </c:pt>
                <c:pt idx="9699">
                  <c:v>43856</c:v>
                </c:pt>
                <c:pt idx="9700">
                  <c:v>43856</c:v>
                </c:pt>
                <c:pt idx="9701">
                  <c:v>43856</c:v>
                </c:pt>
                <c:pt idx="9702">
                  <c:v>43856</c:v>
                </c:pt>
                <c:pt idx="9703">
                  <c:v>43856</c:v>
                </c:pt>
                <c:pt idx="9704">
                  <c:v>43856</c:v>
                </c:pt>
                <c:pt idx="9705">
                  <c:v>43856</c:v>
                </c:pt>
                <c:pt idx="9706">
                  <c:v>43856</c:v>
                </c:pt>
                <c:pt idx="9707">
                  <c:v>43856</c:v>
                </c:pt>
                <c:pt idx="9708">
                  <c:v>43856</c:v>
                </c:pt>
                <c:pt idx="9709">
                  <c:v>43856</c:v>
                </c:pt>
                <c:pt idx="9710">
                  <c:v>43856</c:v>
                </c:pt>
                <c:pt idx="9711">
                  <c:v>43856</c:v>
                </c:pt>
                <c:pt idx="9712">
                  <c:v>43856</c:v>
                </c:pt>
                <c:pt idx="9713">
                  <c:v>43856</c:v>
                </c:pt>
                <c:pt idx="9714">
                  <c:v>43856</c:v>
                </c:pt>
                <c:pt idx="9715">
                  <c:v>43856</c:v>
                </c:pt>
                <c:pt idx="9716">
                  <c:v>43856</c:v>
                </c:pt>
                <c:pt idx="9717">
                  <c:v>43856</c:v>
                </c:pt>
                <c:pt idx="9718">
                  <c:v>43856</c:v>
                </c:pt>
                <c:pt idx="9719">
                  <c:v>43856</c:v>
                </c:pt>
                <c:pt idx="9720">
                  <c:v>43856</c:v>
                </c:pt>
                <c:pt idx="9721">
                  <c:v>43856</c:v>
                </c:pt>
                <c:pt idx="9722">
                  <c:v>43856</c:v>
                </c:pt>
                <c:pt idx="9723">
                  <c:v>43856</c:v>
                </c:pt>
                <c:pt idx="9724">
                  <c:v>43856</c:v>
                </c:pt>
                <c:pt idx="9725">
                  <c:v>43856</c:v>
                </c:pt>
                <c:pt idx="9726">
                  <c:v>43856</c:v>
                </c:pt>
                <c:pt idx="9727">
                  <c:v>43856</c:v>
                </c:pt>
                <c:pt idx="9728">
                  <c:v>43856</c:v>
                </c:pt>
                <c:pt idx="9729">
                  <c:v>43856</c:v>
                </c:pt>
                <c:pt idx="9730">
                  <c:v>43856</c:v>
                </c:pt>
                <c:pt idx="9731">
                  <c:v>43856</c:v>
                </c:pt>
                <c:pt idx="9732">
                  <c:v>43856</c:v>
                </c:pt>
                <c:pt idx="9733">
                  <c:v>43856</c:v>
                </c:pt>
                <c:pt idx="9734">
                  <c:v>43856</c:v>
                </c:pt>
                <c:pt idx="9735">
                  <c:v>43856</c:v>
                </c:pt>
                <c:pt idx="9736">
                  <c:v>43856</c:v>
                </c:pt>
                <c:pt idx="9737">
                  <c:v>43856</c:v>
                </c:pt>
                <c:pt idx="9738">
                  <c:v>43856</c:v>
                </c:pt>
                <c:pt idx="9739">
                  <c:v>43856</c:v>
                </c:pt>
                <c:pt idx="9740">
                  <c:v>43856</c:v>
                </c:pt>
                <c:pt idx="9741">
                  <c:v>43856</c:v>
                </c:pt>
                <c:pt idx="9742">
                  <c:v>43856</c:v>
                </c:pt>
                <c:pt idx="9743">
                  <c:v>43856</c:v>
                </c:pt>
                <c:pt idx="9744">
                  <c:v>43856</c:v>
                </c:pt>
                <c:pt idx="9745">
                  <c:v>43856</c:v>
                </c:pt>
                <c:pt idx="9746">
                  <c:v>43856</c:v>
                </c:pt>
                <c:pt idx="9747">
                  <c:v>43856</c:v>
                </c:pt>
                <c:pt idx="9748">
                  <c:v>43856</c:v>
                </c:pt>
                <c:pt idx="9749">
                  <c:v>43856</c:v>
                </c:pt>
                <c:pt idx="9750">
                  <c:v>43856</c:v>
                </c:pt>
                <c:pt idx="9751">
                  <c:v>43856</c:v>
                </c:pt>
                <c:pt idx="9752">
                  <c:v>43856</c:v>
                </c:pt>
                <c:pt idx="9753">
                  <c:v>43856</c:v>
                </c:pt>
                <c:pt idx="9754">
                  <c:v>43856</c:v>
                </c:pt>
                <c:pt idx="9755">
                  <c:v>43856</c:v>
                </c:pt>
                <c:pt idx="9756">
                  <c:v>43856</c:v>
                </c:pt>
                <c:pt idx="9757">
                  <c:v>43856</c:v>
                </c:pt>
                <c:pt idx="9758">
                  <c:v>43856</c:v>
                </c:pt>
                <c:pt idx="9759">
                  <c:v>43856</c:v>
                </c:pt>
                <c:pt idx="9760">
                  <c:v>43856</c:v>
                </c:pt>
                <c:pt idx="9761">
                  <c:v>43856</c:v>
                </c:pt>
                <c:pt idx="9762">
                  <c:v>43856</c:v>
                </c:pt>
                <c:pt idx="9763">
                  <c:v>43856</c:v>
                </c:pt>
                <c:pt idx="9764">
                  <c:v>43856</c:v>
                </c:pt>
                <c:pt idx="9765">
                  <c:v>43856</c:v>
                </c:pt>
                <c:pt idx="9766">
                  <c:v>43856</c:v>
                </c:pt>
                <c:pt idx="9767">
                  <c:v>43856</c:v>
                </c:pt>
                <c:pt idx="9768">
                  <c:v>43856</c:v>
                </c:pt>
                <c:pt idx="9769">
                  <c:v>43856</c:v>
                </c:pt>
                <c:pt idx="9770">
                  <c:v>43856</c:v>
                </c:pt>
                <c:pt idx="9771">
                  <c:v>43856</c:v>
                </c:pt>
                <c:pt idx="9772">
                  <c:v>43856</c:v>
                </c:pt>
                <c:pt idx="9773">
                  <c:v>43856</c:v>
                </c:pt>
                <c:pt idx="9774">
                  <c:v>43856</c:v>
                </c:pt>
                <c:pt idx="9775">
                  <c:v>43856</c:v>
                </c:pt>
                <c:pt idx="9776">
                  <c:v>43856</c:v>
                </c:pt>
                <c:pt idx="9777">
                  <c:v>43856</c:v>
                </c:pt>
                <c:pt idx="9778">
                  <c:v>43856</c:v>
                </c:pt>
                <c:pt idx="9779">
                  <c:v>43856</c:v>
                </c:pt>
                <c:pt idx="9780">
                  <c:v>43856</c:v>
                </c:pt>
                <c:pt idx="9781">
                  <c:v>43856</c:v>
                </c:pt>
                <c:pt idx="9782">
                  <c:v>43856</c:v>
                </c:pt>
                <c:pt idx="9783">
                  <c:v>43856</c:v>
                </c:pt>
                <c:pt idx="9784">
                  <c:v>43856</c:v>
                </c:pt>
                <c:pt idx="9785">
                  <c:v>43856</c:v>
                </c:pt>
                <c:pt idx="9786">
                  <c:v>43856</c:v>
                </c:pt>
                <c:pt idx="9787">
                  <c:v>43856</c:v>
                </c:pt>
                <c:pt idx="9788">
                  <c:v>43856</c:v>
                </c:pt>
                <c:pt idx="9789">
                  <c:v>43856</c:v>
                </c:pt>
                <c:pt idx="9790">
                  <c:v>43856</c:v>
                </c:pt>
                <c:pt idx="9791">
                  <c:v>43856</c:v>
                </c:pt>
                <c:pt idx="9792">
                  <c:v>43856</c:v>
                </c:pt>
                <c:pt idx="9793">
                  <c:v>43856</c:v>
                </c:pt>
                <c:pt idx="9794">
                  <c:v>43856</c:v>
                </c:pt>
                <c:pt idx="9795">
                  <c:v>43856</c:v>
                </c:pt>
                <c:pt idx="9796">
                  <c:v>43856</c:v>
                </c:pt>
                <c:pt idx="9797">
                  <c:v>43856</c:v>
                </c:pt>
                <c:pt idx="9798">
                  <c:v>43856</c:v>
                </c:pt>
                <c:pt idx="9799">
                  <c:v>43856</c:v>
                </c:pt>
                <c:pt idx="9800">
                  <c:v>43856</c:v>
                </c:pt>
                <c:pt idx="9801">
                  <c:v>43856</c:v>
                </c:pt>
                <c:pt idx="9802">
                  <c:v>43856</c:v>
                </c:pt>
                <c:pt idx="9803">
                  <c:v>43856</c:v>
                </c:pt>
                <c:pt idx="9804">
                  <c:v>43856</c:v>
                </c:pt>
                <c:pt idx="9805">
                  <c:v>43856</c:v>
                </c:pt>
                <c:pt idx="9806">
                  <c:v>43856</c:v>
                </c:pt>
                <c:pt idx="9807">
                  <c:v>43856</c:v>
                </c:pt>
                <c:pt idx="9808">
                  <c:v>43856</c:v>
                </c:pt>
                <c:pt idx="9809">
                  <c:v>43856</c:v>
                </c:pt>
                <c:pt idx="9810">
                  <c:v>43856</c:v>
                </c:pt>
                <c:pt idx="9811">
                  <c:v>43856</c:v>
                </c:pt>
                <c:pt idx="9812">
                  <c:v>43856</c:v>
                </c:pt>
                <c:pt idx="9813">
                  <c:v>43856</c:v>
                </c:pt>
                <c:pt idx="9814">
                  <c:v>43856</c:v>
                </c:pt>
                <c:pt idx="9815">
                  <c:v>43856</c:v>
                </c:pt>
                <c:pt idx="9816">
                  <c:v>43856</c:v>
                </c:pt>
                <c:pt idx="9817">
                  <c:v>43856</c:v>
                </c:pt>
                <c:pt idx="9818">
                  <c:v>43856</c:v>
                </c:pt>
                <c:pt idx="9819">
                  <c:v>43856</c:v>
                </c:pt>
                <c:pt idx="9820">
                  <c:v>43856</c:v>
                </c:pt>
                <c:pt idx="9821">
                  <c:v>43856</c:v>
                </c:pt>
                <c:pt idx="9822">
                  <c:v>43856</c:v>
                </c:pt>
                <c:pt idx="9823">
                  <c:v>43856</c:v>
                </c:pt>
                <c:pt idx="9824">
                  <c:v>43856</c:v>
                </c:pt>
                <c:pt idx="9825">
                  <c:v>43856</c:v>
                </c:pt>
                <c:pt idx="9826">
                  <c:v>43856</c:v>
                </c:pt>
                <c:pt idx="9827">
                  <c:v>43856</c:v>
                </c:pt>
                <c:pt idx="9828">
                  <c:v>43856</c:v>
                </c:pt>
                <c:pt idx="9829">
                  <c:v>43856</c:v>
                </c:pt>
                <c:pt idx="9830">
                  <c:v>43856</c:v>
                </c:pt>
                <c:pt idx="9831">
                  <c:v>43856</c:v>
                </c:pt>
                <c:pt idx="9832">
                  <c:v>43856</c:v>
                </c:pt>
                <c:pt idx="9833">
                  <c:v>43856</c:v>
                </c:pt>
                <c:pt idx="9834">
                  <c:v>43856</c:v>
                </c:pt>
                <c:pt idx="9835">
                  <c:v>43856</c:v>
                </c:pt>
                <c:pt idx="9836">
                  <c:v>43856</c:v>
                </c:pt>
                <c:pt idx="9837">
                  <c:v>43856</c:v>
                </c:pt>
                <c:pt idx="9838">
                  <c:v>43856</c:v>
                </c:pt>
                <c:pt idx="9839">
                  <c:v>43856</c:v>
                </c:pt>
                <c:pt idx="9840">
                  <c:v>43856</c:v>
                </c:pt>
                <c:pt idx="9841">
                  <c:v>43856</c:v>
                </c:pt>
                <c:pt idx="9842">
                  <c:v>43856</c:v>
                </c:pt>
                <c:pt idx="9843">
                  <c:v>43856</c:v>
                </c:pt>
                <c:pt idx="9844">
                  <c:v>43856</c:v>
                </c:pt>
                <c:pt idx="9845">
                  <c:v>43856</c:v>
                </c:pt>
                <c:pt idx="9846">
                  <c:v>43856</c:v>
                </c:pt>
                <c:pt idx="9847">
                  <c:v>43856</c:v>
                </c:pt>
                <c:pt idx="9848">
                  <c:v>43856</c:v>
                </c:pt>
                <c:pt idx="9849">
                  <c:v>43856</c:v>
                </c:pt>
                <c:pt idx="9850">
                  <c:v>43856</c:v>
                </c:pt>
                <c:pt idx="9851">
                  <c:v>43856</c:v>
                </c:pt>
                <c:pt idx="9852">
                  <c:v>43856</c:v>
                </c:pt>
                <c:pt idx="9853">
                  <c:v>43856</c:v>
                </c:pt>
                <c:pt idx="9854">
                  <c:v>43856</c:v>
                </c:pt>
                <c:pt idx="9855">
                  <c:v>43856</c:v>
                </c:pt>
                <c:pt idx="9856">
                  <c:v>43856</c:v>
                </c:pt>
                <c:pt idx="9857">
                  <c:v>43856</c:v>
                </c:pt>
                <c:pt idx="9858">
                  <c:v>43856</c:v>
                </c:pt>
                <c:pt idx="9859">
                  <c:v>43856</c:v>
                </c:pt>
                <c:pt idx="9860">
                  <c:v>43856</c:v>
                </c:pt>
                <c:pt idx="9861">
                  <c:v>43856</c:v>
                </c:pt>
                <c:pt idx="9862">
                  <c:v>43856</c:v>
                </c:pt>
                <c:pt idx="9863">
                  <c:v>43856</c:v>
                </c:pt>
                <c:pt idx="9864">
                  <c:v>43856</c:v>
                </c:pt>
                <c:pt idx="9865">
                  <c:v>43856</c:v>
                </c:pt>
                <c:pt idx="9866">
                  <c:v>43856</c:v>
                </c:pt>
                <c:pt idx="9867">
                  <c:v>43856</c:v>
                </c:pt>
                <c:pt idx="9868">
                  <c:v>43856</c:v>
                </c:pt>
                <c:pt idx="9869">
                  <c:v>43856</c:v>
                </c:pt>
                <c:pt idx="9870">
                  <c:v>43856</c:v>
                </c:pt>
                <c:pt idx="9871">
                  <c:v>43856</c:v>
                </c:pt>
                <c:pt idx="9872">
                  <c:v>43856</c:v>
                </c:pt>
                <c:pt idx="9873">
                  <c:v>43856</c:v>
                </c:pt>
                <c:pt idx="9874">
                  <c:v>43856</c:v>
                </c:pt>
                <c:pt idx="9875">
                  <c:v>43856</c:v>
                </c:pt>
                <c:pt idx="9876">
                  <c:v>43856</c:v>
                </c:pt>
                <c:pt idx="9877">
                  <c:v>43856</c:v>
                </c:pt>
                <c:pt idx="9878">
                  <c:v>43856</c:v>
                </c:pt>
                <c:pt idx="9879">
                  <c:v>43856</c:v>
                </c:pt>
                <c:pt idx="9880">
                  <c:v>43856</c:v>
                </c:pt>
                <c:pt idx="9881">
                  <c:v>43856</c:v>
                </c:pt>
                <c:pt idx="9882">
                  <c:v>43856</c:v>
                </c:pt>
                <c:pt idx="9883">
                  <c:v>43856</c:v>
                </c:pt>
                <c:pt idx="9884">
                  <c:v>43856</c:v>
                </c:pt>
                <c:pt idx="9885">
                  <c:v>43856</c:v>
                </c:pt>
                <c:pt idx="9886">
                  <c:v>43856</c:v>
                </c:pt>
                <c:pt idx="9887">
                  <c:v>43856</c:v>
                </c:pt>
                <c:pt idx="9888">
                  <c:v>43856</c:v>
                </c:pt>
                <c:pt idx="9889">
                  <c:v>43856</c:v>
                </c:pt>
                <c:pt idx="9890">
                  <c:v>43856</c:v>
                </c:pt>
                <c:pt idx="9891">
                  <c:v>43856</c:v>
                </c:pt>
                <c:pt idx="9892">
                  <c:v>43856</c:v>
                </c:pt>
                <c:pt idx="9893">
                  <c:v>43856</c:v>
                </c:pt>
                <c:pt idx="9894">
                  <c:v>43856</c:v>
                </c:pt>
                <c:pt idx="9895">
                  <c:v>43856</c:v>
                </c:pt>
                <c:pt idx="9896">
                  <c:v>43856</c:v>
                </c:pt>
                <c:pt idx="9897">
                  <c:v>43856</c:v>
                </c:pt>
                <c:pt idx="9898">
                  <c:v>43856</c:v>
                </c:pt>
                <c:pt idx="9899">
                  <c:v>43856</c:v>
                </c:pt>
                <c:pt idx="9900">
                  <c:v>43856</c:v>
                </c:pt>
                <c:pt idx="9901">
                  <c:v>43856</c:v>
                </c:pt>
                <c:pt idx="9902">
                  <c:v>43856</c:v>
                </c:pt>
                <c:pt idx="9903">
                  <c:v>43856</c:v>
                </c:pt>
                <c:pt idx="9904">
                  <c:v>43856</c:v>
                </c:pt>
                <c:pt idx="9905">
                  <c:v>43856</c:v>
                </c:pt>
                <c:pt idx="9906">
                  <c:v>43856</c:v>
                </c:pt>
                <c:pt idx="9907">
                  <c:v>43856</c:v>
                </c:pt>
                <c:pt idx="9908">
                  <c:v>43856</c:v>
                </c:pt>
                <c:pt idx="9909">
                  <c:v>43856</c:v>
                </c:pt>
                <c:pt idx="9910">
                  <c:v>43856</c:v>
                </c:pt>
                <c:pt idx="9911">
                  <c:v>43856</c:v>
                </c:pt>
                <c:pt idx="9912">
                  <c:v>43856</c:v>
                </c:pt>
                <c:pt idx="9913">
                  <c:v>43856</c:v>
                </c:pt>
                <c:pt idx="9914">
                  <c:v>43856</c:v>
                </c:pt>
                <c:pt idx="9915">
                  <c:v>43856</c:v>
                </c:pt>
                <c:pt idx="9916">
                  <c:v>43856</c:v>
                </c:pt>
                <c:pt idx="9917">
                  <c:v>43856</c:v>
                </c:pt>
                <c:pt idx="9918">
                  <c:v>43856</c:v>
                </c:pt>
                <c:pt idx="9919">
                  <c:v>43856</c:v>
                </c:pt>
                <c:pt idx="9920">
                  <c:v>43856</c:v>
                </c:pt>
                <c:pt idx="9921">
                  <c:v>43856</c:v>
                </c:pt>
                <c:pt idx="9922">
                  <c:v>43856</c:v>
                </c:pt>
                <c:pt idx="9923">
                  <c:v>43856</c:v>
                </c:pt>
                <c:pt idx="9924">
                  <c:v>43856</c:v>
                </c:pt>
                <c:pt idx="9925">
                  <c:v>43856</c:v>
                </c:pt>
                <c:pt idx="9926">
                  <c:v>43856</c:v>
                </c:pt>
                <c:pt idx="9927">
                  <c:v>43856</c:v>
                </c:pt>
                <c:pt idx="9928">
                  <c:v>43856</c:v>
                </c:pt>
                <c:pt idx="9929">
                  <c:v>43856</c:v>
                </c:pt>
                <c:pt idx="9930">
                  <c:v>43856</c:v>
                </c:pt>
                <c:pt idx="9931">
                  <c:v>43856</c:v>
                </c:pt>
                <c:pt idx="9932">
                  <c:v>43856</c:v>
                </c:pt>
                <c:pt idx="9933">
                  <c:v>43856</c:v>
                </c:pt>
                <c:pt idx="9934">
                  <c:v>43856</c:v>
                </c:pt>
                <c:pt idx="9935">
                  <c:v>43856</c:v>
                </c:pt>
                <c:pt idx="9936">
                  <c:v>43856</c:v>
                </c:pt>
                <c:pt idx="9937">
                  <c:v>43856</c:v>
                </c:pt>
                <c:pt idx="9938">
                  <c:v>43856</c:v>
                </c:pt>
                <c:pt idx="9939">
                  <c:v>43856</c:v>
                </c:pt>
                <c:pt idx="9940">
                  <c:v>43856</c:v>
                </c:pt>
                <c:pt idx="9941">
                  <c:v>43856</c:v>
                </c:pt>
                <c:pt idx="9942">
                  <c:v>43856</c:v>
                </c:pt>
                <c:pt idx="9943">
                  <c:v>43856</c:v>
                </c:pt>
                <c:pt idx="9944">
                  <c:v>43856</c:v>
                </c:pt>
                <c:pt idx="9945">
                  <c:v>43856</c:v>
                </c:pt>
                <c:pt idx="9946">
                  <c:v>43856</c:v>
                </c:pt>
                <c:pt idx="9947">
                  <c:v>43856</c:v>
                </c:pt>
                <c:pt idx="9948">
                  <c:v>43856</c:v>
                </c:pt>
                <c:pt idx="9949">
                  <c:v>43856</c:v>
                </c:pt>
                <c:pt idx="9950">
                  <c:v>43856</c:v>
                </c:pt>
                <c:pt idx="9951">
                  <c:v>43856</c:v>
                </c:pt>
                <c:pt idx="9952">
                  <c:v>43856</c:v>
                </c:pt>
                <c:pt idx="9953">
                  <c:v>43856</c:v>
                </c:pt>
                <c:pt idx="9954">
                  <c:v>43856</c:v>
                </c:pt>
                <c:pt idx="9955">
                  <c:v>43856</c:v>
                </c:pt>
                <c:pt idx="9956">
                  <c:v>43856</c:v>
                </c:pt>
                <c:pt idx="9957">
                  <c:v>43856</c:v>
                </c:pt>
                <c:pt idx="9958">
                  <c:v>43856</c:v>
                </c:pt>
                <c:pt idx="9959">
                  <c:v>43856</c:v>
                </c:pt>
                <c:pt idx="9960">
                  <c:v>43856</c:v>
                </c:pt>
                <c:pt idx="9961">
                  <c:v>43856</c:v>
                </c:pt>
                <c:pt idx="9962">
                  <c:v>43856</c:v>
                </c:pt>
                <c:pt idx="9963">
                  <c:v>43856</c:v>
                </c:pt>
                <c:pt idx="9964">
                  <c:v>43856</c:v>
                </c:pt>
                <c:pt idx="9965">
                  <c:v>43856</c:v>
                </c:pt>
                <c:pt idx="9966">
                  <c:v>43856</c:v>
                </c:pt>
                <c:pt idx="9967">
                  <c:v>43856</c:v>
                </c:pt>
                <c:pt idx="9968">
                  <c:v>43856</c:v>
                </c:pt>
                <c:pt idx="9969">
                  <c:v>43856</c:v>
                </c:pt>
                <c:pt idx="9970">
                  <c:v>43856</c:v>
                </c:pt>
                <c:pt idx="9971">
                  <c:v>43856</c:v>
                </c:pt>
                <c:pt idx="9972">
                  <c:v>43856</c:v>
                </c:pt>
                <c:pt idx="9973">
                  <c:v>43856</c:v>
                </c:pt>
                <c:pt idx="9974">
                  <c:v>43856</c:v>
                </c:pt>
                <c:pt idx="9975">
                  <c:v>43856</c:v>
                </c:pt>
                <c:pt idx="9976">
                  <c:v>43856</c:v>
                </c:pt>
                <c:pt idx="9977">
                  <c:v>43856</c:v>
                </c:pt>
                <c:pt idx="9978">
                  <c:v>43856</c:v>
                </c:pt>
                <c:pt idx="9979">
                  <c:v>43856</c:v>
                </c:pt>
                <c:pt idx="9980">
                  <c:v>43856</c:v>
                </c:pt>
                <c:pt idx="9981">
                  <c:v>43856</c:v>
                </c:pt>
                <c:pt idx="9982">
                  <c:v>43856</c:v>
                </c:pt>
                <c:pt idx="9983">
                  <c:v>43856</c:v>
                </c:pt>
                <c:pt idx="9984">
                  <c:v>43856</c:v>
                </c:pt>
                <c:pt idx="9985">
                  <c:v>43856</c:v>
                </c:pt>
                <c:pt idx="9986">
                  <c:v>43856</c:v>
                </c:pt>
                <c:pt idx="9987">
                  <c:v>43856</c:v>
                </c:pt>
                <c:pt idx="9988">
                  <c:v>43856</c:v>
                </c:pt>
                <c:pt idx="9989">
                  <c:v>43856</c:v>
                </c:pt>
                <c:pt idx="9990">
                  <c:v>43856</c:v>
                </c:pt>
                <c:pt idx="9991">
                  <c:v>43856</c:v>
                </c:pt>
                <c:pt idx="9992">
                  <c:v>43856</c:v>
                </c:pt>
                <c:pt idx="9993">
                  <c:v>43856</c:v>
                </c:pt>
                <c:pt idx="9994">
                  <c:v>43856</c:v>
                </c:pt>
                <c:pt idx="9995">
                  <c:v>43856</c:v>
                </c:pt>
                <c:pt idx="9996">
                  <c:v>43856</c:v>
                </c:pt>
                <c:pt idx="9997">
                  <c:v>43856</c:v>
                </c:pt>
                <c:pt idx="9998">
                  <c:v>43856</c:v>
                </c:pt>
                <c:pt idx="9999">
                  <c:v>43856</c:v>
                </c:pt>
                <c:pt idx="10000">
                  <c:v>43856</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303.44</c:v>
                </c:pt>
                <c:pt idx="26">
                  <c:v>281.44</c:v>
                </c:pt>
                <c:pt idx="27">
                  <c:v>161.44</c:v>
                </c:pt>
                <c:pt idx="28">
                  <c:v>111.44</c:v>
                </c:pt>
                <c:pt idx="29">
                  <c:v>58.44</c:v>
                </c:pt>
                <c:pt idx="30">
                  <c:v>58.44</c:v>
                </c:pt>
                <c:pt idx="31">
                  <c:v>58.44</c:v>
                </c:pt>
                <c:pt idx="32">
                  <c:v>58.44</c:v>
                </c:pt>
                <c:pt idx="33">
                  <c:v>58.44</c:v>
                </c:pt>
                <c:pt idx="34">
                  <c:v>58.44</c:v>
                </c:pt>
                <c:pt idx="35">
                  <c:v>58.44</c:v>
                </c:pt>
                <c:pt idx="36">
                  <c:v>58.44</c:v>
                </c:pt>
                <c:pt idx="37">
                  <c:v>58.44</c:v>
                </c:pt>
                <c:pt idx="38">
                  <c:v>58.44</c:v>
                </c:pt>
                <c:pt idx="39">
                  <c:v>58.44</c:v>
                </c:pt>
                <c:pt idx="40">
                  <c:v>58.44</c:v>
                </c:pt>
                <c:pt idx="41">
                  <c:v>58.44</c:v>
                </c:pt>
                <c:pt idx="42">
                  <c:v>58.44</c:v>
                </c:pt>
                <c:pt idx="43">
                  <c:v>58.44</c:v>
                </c:pt>
                <c:pt idx="44">
                  <c:v>58.44</c:v>
                </c:pt>
                <c:pt idx="45">
                  <c:v>58.44</c:v>
                </c:pt>
                <c:pt idx="46">
                  <c:v>58.44</c:v>
                </c:pt>
                <c:pt idx="47">
                  <c:v>58.44</c:v>
                </c:pt>
                <c:pt idx="48">
                  <c:v>58.44</c:v>
                </c:pt>
                <c:pt idx="49">
                  <c:v>58.44</c:v>
                </c:pt>
                <c:pt idx="50">
                  <c:v>58.44</c:v>
                </c:pt>
                <c:pt idx="51">
                  <c:v>58.44</c:v>
                </c:pt>
                <c:pt idx="52">
                  <c:v>58.44</c:v>
                </c:pt>
                <c:pt idx="53">
                  <c:v>58.44</c:v>
                </c:pt>
                <c:pt idx="54">
                  <c:v>58.44</c:v>
                </c:pt>
                <c:pt idx="55">
                  <c:v>58.44</c:v>
                </c:pt>
                <c:pt idx="56">
                  <c:v>58.44</c:v>
                </c:pt>
                <c:pt idx="57">
                  <c:v>58.44</c:v>
                </c:pt>
                <c:pt idx="58">
                  <c:v>58.44</c:v>
                </c:pt>
                <c:pt idx="59">
                  <c:v>58.44</c:v>
                </c:pt>
                <c:pt idx="60">
                  <c:v>58.44</c:v>
                </c:pt>
                <c:pt idx="61">
                  <c:v>58.44</c:v>
                </c:pt>
                <c:pt idx="62">
                  <c:v>58.44</c:v>
                </c:pt>
                <c:pt idx="63">
                  <c:v>58.44</c:v>
                </c:pt>
                <c:pt idx="64">
                  <c:v>58.44</c:v>
                </c:pt>
                <c:pt idx="65">
                  <c:v>58.44</c:v>
                </c:pt>
                <c:pt idx="66">
                  <c:v>58.44</c:v>
                </c:pt>
                <c:pt idx="67">
                  <c:v>58.44</c:v>
                </c:pt>
                <c:pt idx="68">
                  <c:v>58.44</c:v>
                </c:pt>
                <c:pt idx="69">
                  <c:v>58.44</c:v>
                </c:pt>
                <c:pt idx="70">
                  <c:v>58.44</c:v>
                </c:pt>
                <c:pt idx="71">
                  <c:v>58.44</c:v>
                </c:pt>
                <c:pt idx="72">
                  <c:v>58.44</c:v>
                </c:pt>
                <c:pt idx="73">
                  <c:v>58.44</c:v>
                </c:pt>
                <c:pt idx="74">
                  <c:v>58.44</c:v>
                </c:pt>
                <c:pt idx="75">
                  <c:v>58.44</c:v>
                </c:pt>
                <c:pt idx="76">
                  <c:v>58.44</c:v>
                </c:pt>
                <c:pt idx="77">
                  <c:v>58.44</c:v>
                </c:pt>
                <c:pt idx="78">
                  <c:v>58.44</c:v>
                </c:pt>
                <c:pt idx="79">
                  <c:v>58.44</c:v>
                </c:pt>
                <c:pt idx="80">
                  <c:v>58.44</c:v>
                </c:pt>
                <c:pt idx="81">
                  <c:v>58.44</c:v>
                </c:pt>
                <c:pt idx="82">
                  <c:v>58.44</c:v>
                </c:pt>
                <c:pt idx="83">
                  <c:v>58.44</c:v>
                </c:pt>
                <c:pt idx="84">
                  <c:v>58.44</c:v>
                </c:pt>
                <c:pt idx="85">
                  <c:v>58.44</c:v>
                </c:pt>
                <c:pt idx="86">
                  <c:v>58.44</c:v>
                </c:pt>
                <c:pt idx="87">
                  <c:v>58.44</c:v>
                </c:pt>
                <c:pt idx="88">
                  <c:v>58.44</c:v>
                </c:pt>
                <c:pt idx="89">
                  <c:v>58.44</c:v>
                </c:pt>
                <c:pt idx="90">
                  <c:v>58.44</c:v>
                </c:pt>
                <c:pt idx="91">
                  <c:v>58.44</c:v>
                </c:pt>
                <c:pt idx="92">
                  <c:v>58.44</c:v>
                </c:pt>
                <c:pt idx="93">
                  <c:v>58.44</c:v>
                </c:pt>
                <c:pt idx="94">
                  <c:v>58.44</c:v>
                </c:pt>
                <c:pt idx="95">
                  <c:v>58.44</c:v>
                </c:pt>
                <c:pt idx="96">
                  <c:v>58.44</c:v>
                </c:pt>
                <c:pt idx="97">
                  <c:v>58.44</c:v>
                </c:pt>
                <c:pt idx="98">
                  <c:v>58.44</c:v>
                </c:pt>
                <c:pt idx="99">
                  <c:v>58.44</c:v>
                </c:pt>
                <c:pt idx="100">
                  <c:v>58.44</c:v>
                </c:pt>
                <c:pt idx="101">
                  <c:v>58.44</c:v>
                </c:pt>
                <c:pt idx="102">
                  <c:v>58.44</c:v>
                </c:pt>
                <c:pt idx="103">
                  <c:v>58.44</c:v>
                </c:pt>
                <c:pt idx="104">
                  <c:v>58.44</c:v>
                </c:pt>
                <c:pt idx="105">
                  <c:v>58.44</c:v>
                </c:pt>
                <c:pt idx="106">
                  <c:v>58.44</c:v>
                </c:pt>
                <c:pt idx="107">
                  <c:v>58.44</c:v>
                </c:pt>
                <c:pt idx="108">
                  <c:v>58.44</c:v>
                </c:pt>
                <c:pt idx="109">
                  <c:v>58.44</c:v>
                </c:pt>
                <c:pt idx="110">
                  <c:v>58.44</c:v>
                </c:pt>
                <c:pt idx="111">
                  <c:v>58.44</c:v>
                </c:pt>
                <c:pt idx="112">
                  <c:v>58.44</c:v>
                </c:pt>
                <c:pt idx="113">
                  <c:v>58.44</c:v>
                </c:pt>
                <c:pt idx="114">
                  <c:v>58.44</c:v>
                </c:pt>
                <c:pt idx="115">
                  <c:v>58.44</c:v>
                </c:pt>
                <c:pt idx="116">
                  <c:v>58.44</c:v>
                </c:pt>
                <c:pt idx="117">
                  <c:v>58.44</c:v>
                </c:pt>
                <c:pt idx="118">
                  <c:v>58.44</c:v>
                </c:pt>
                <c:pt idx="119">
                  <c:v>58.44</c:v>
                </c:pt>
                <c:pt idx="120">
                  <c:v>58.44</c:v>
                </c:pt>
                <c:pt idx="121">
                  <c:v>58.44</c:v>
                </c:pt>
                <c:pt idx="122">
                  <c:v>58.44</c:v>
                </c:pt>
                <c:pt idx="123">
                  <c:v>58.44</c:v>
                </c:pt>
                <c:pt idx="124">
                  <c:v>58.44</c:v>
                </c:pt>
                <c:pt idx="125">
                  <c:v>58.44</c:v>
                </c:pt>
                <c:pt idx="126">
                  <c:v>58.44</c:v>
                </c:pt>
                <c:pt idx="127">
                  <c:v>58.44</c:v>
                </c:pt>
                <c:pt idx="128">
                  <c:v>58.44</c:v>
                </c:pt>
                <c:pt idx="129">
                  <c:v>58.44</c:v>
                </c:pt>
                <c:pt idx="130">
                  <c:v>58.44</c:v>
                </c:pt>
                <c:pt idx="131">
                  <c:v>58.44</c:v>
                </c:pt>
                <c:pt idx="132">
                  <c:v>58.44</c:v>
                </c:pt>
                <c:pt idx="133">
                  <c:v>58.44</c:v>
                </c:pt>
                <c:pt idx="134">
                  <c:v>58.44</c:v>
                </c:pt>
                <c:pt idx="135">
                  <c:v>58.44</c:v>
                </c:pt>
                <c:pt idx="136">
                  <c:v>58.44</c:v>
                </c:pt>
                <c:pt idx="137">
                  <c:v>58.44</c:v>
                </c:pt>
                <c:pt idx="138">
                  <c:v>58.44</c:v>
                </c:pt>
                <c:pt idx="139">
                  <c:v>58.44</c:v>
                </c:pt>
                <c:pt idx="140">
                  <c:v>58.44</c:v>
                </c:pt>
                <c:pt idx="141">
                  <c:v>58.44</c:v>
                </c:pt>
                <c:pt idx="142">
                  <c:v>58.44</c:v>
                </c:pt>
                <c:pt idx="143">
                  <c:v>58.44</c:v>
                </c:pt>
                <c:pt idx="144">
                  <c:v>58.44</c:v>
                </c:pt>
                <c:pt idx="145">
                  <c:v>58.44</c:v>
                </c:pt>
                <c:pt idx="146">
                  <c:v>58.44</c:v>
                </c:pt>
                <c:pt idx="147">
                  <c:v>58.44</c:v>
                </c:pt>
                <c:pt idx="148">
                  <c:v>58.44</c:v>
                </c:pt>
                <c:pt idx="149">
                  <c:v>58.44</c:v>
                </c:pt>
                <c:pt idx="150">
                  <c:v>58.44</c:v>
                </c:pt>
                <c:pt idx="151">
                  <c:v>58.44</c:v>
                </c:pt>
                <c:pt idx="152">
                  <c:v>58.44</c:v>
                </c:pt>
                <c:pt idx="153">
                  <c:v>58.44</c:v>
                </c:pt>
                <c:pt idx="154">
                  <c:v>58.44</c:v>
                </c:pt>
                <c:pt idx="155">
                  <c:v>58.44</c:v>
                </c:pt>
                <c:pt idx="156">
                  <c:v>58.44</c:v>
                </c:pt>
                <c:pt idx="157">
                  <c:v>58.44</c:v>
                </c:pt>
                <c:pt idx="158">
                  <c:v>58.44</c:v>
                </c:pt>
                <c:pt idx="159">
                  <c:v>58.44</c:v>
                </c:pt>
                <c:pt idx="160">
                  <c:v>58.44</c:v>
                </c:pt>
                <c:pt idx="161">
                  <c:v>58.44</c:v>
                </c:pt>
                <c:pt idx="162">
                  <c:v>58.44</c:v>
                </c:pt>
                <c:pt idx="163">
                  <c:v>58.44</c:v>
                </c:pt>
                <c:pt idx="164">
                  <c:v>58.44</c:v>
                </c:pt>
                <c:pt idx="165">
                  <c:v>58.44</c:v>
                </c:pt>
                <c:pt idx="166">
                  <c:v>58.44</c:v>
                </c:pt>
                <c:pt idx="167">
                  <c:v>58.44</c:v>
                </c:pt>
                <c:pt idx="168">
                  <c:v>58.44</c:v>
                </c:pt>
                <c:pt idx="169">
                  <c:v>58.44</c:v>
                </c:pt>
                <c:pt idx="170">
                  <c:v>58.44</c:v>
                </c:pt>
                <c:pt idx="171">
                  <c:v>58.44</c:v>
                </c:pt>
                <c:pt idx="172">
                  <c:v>58.44</c:v>
                </c:pt>
                <c:pt idx="173">
                  <c:v>58.44</c:v>
                </c:pt>
                <c:pt idx="174">
                  <c:v>58.44</c:v>
                </c:pt>
                <c:pt idx="175">
                  <c:v>58.44</c:v>
                </c:pt>
                <c:pt idx="176">
                  <c:v>58.44</c:v>
                </c:pt>
                <c:pt idx="177">
                  <c:v>58.44</c:v>
                </c:pt>
                <c:pt idx="178">
                  <c:v>58.44</c:v>
                </c:pt>
                <c:pt idx="179">
                  <c:v>58.44</c:v>
                </c:pt>
                <c:pt idx="180">
                  <c:v>58.44</c:v>
                </c:pt>
                <c:pt idx="181">
                  <c:v>58.44</c:v>
                </c:pt>
                <c:pt idx="182">
                  <c:v>58.44</c:v>
                </c:pt>
                <c:pt idx="183">
                  <c:v>58.44</c:v>
                </c:pt>
                <c:pt idx="184">
                  <c:v>58.44</c:v>
                </c:pt>
                <c:pt idx="185">
                  <c:v>58.44</c:v>
                </c:pt>
                <c:pt idx="186">
                  <c:v>58.44</c:v>
                </c:pt>
                <c:pt idx="187">
                  <c:v>58.44</c:v>
                </c:pt>
                <c:pt idx="188">
                  <c:v>58.44</c:v>
                </c:pt>
                <c:pt idx="189">
                  <c:v>58.44</c:v>
                </c:pt>
                <c:pt idx="190">
                  <c:v>58.44</c:v>
                </c:pt>
                <c:pt idx="191">
                  <c:v>58.44</c:v>
                </c:pt>
                <c:pt idx="192">
                  <c:v>58.44</c:v>
                </c:pt>
                <c:pt idx="193">
                  <c:v>58.44</c:v>
                </c:pt>
                <c:pt idx="194">
                  <c:v>58.44</c:v>
                </c:pt>
                <c:pt idx="195">
                  <c:v>58.44</c:v>
                </c:pt>
                <c:pt idx="196">
                  <c:v>58.44</c:v>
                </c:pt>
                <c:pt idx="197">
                  <c:v>58.44</c:v>
                </c:pt>
                <c:pt idx="198">
                  <c:v>58.44</c:v>
                </c:pt>
                <c:pt idx="199">
                  <c:v>58.44</c:v>
                </c:pt>
                <c:pt idx="200">
                  <c:v>58.44</c:v>
                </c:pt>
                <c:pt idx="201">
                  <c:v>58.44</c:v>
                </c:pt>
                <c:pt idx="202">
                  <c:v>58.44</c:v>
                </c:pt>
                <c:pt idx="203">
                  <c:v>58.44</c:v>
                </c:pt>
                <c:pt idx="204">
                  <c:v>58.44</c:v>
                </c:pt>
                <c:pt idx="205">
                  <c:v>58.44</c:v>
                </c:pt>
                <c:pt idx="206">
                  <c:v>58.44</c:v>
                </c:pt>
                <c:pt idx="207">
                  <c:v>58.44</c:v>
                </c:pt>
                <c:pt idx="208">
                  <c:v>58.44</c:v>
                </c:pt>
                <c:pt idx="209">
                  <c:v>58.44</c:v>
                </c:pt>
                <c:pt idx="210">
                  <c:v>58.44</c:v>
                </c:pt>
                <c:pt idx="211">
                  <c:v>58.44</c:v>
                </c:pt>
                <c:pt idx="212">
                  <c:v>58.44</c:v>
                </c:pt>
                <c:pt idx="213">
                  <c:v>58.44</c:v>
                </c:pt>
                <c:pt idx="214">
                  <c:v>58.44</c:v>
                </c:pt>
                <c:pt idx="215">
                  <c:v>58.44</c:v>
                </c:pt>
                <c:pt idx="216">
                  <c:v>58.44</c:v>
                </c:pt>
                <c:pt idx="217">
                  <c:v>58.44</c:v>
                </c:pt>
                <c:pt idx="218">
                  <c:v>58.44</c:v>
                </c:pt>
                <c:pt idx="219">
                  <c:v>58.44</c:v>
                </c:pt>
                <c:pt idx="220">
                  <c:v>58.44</c:v>
                </c:pt>
                <c:pt idx="221">
                  <c:v>58.44</c:v>
                </c:pt>
                <c:pt idx="222">
                  <c:v>58.44</c:v>
                </c:pt>
                <c:pt idx="223">
                  <c:v>58.44</c:v>
                </c:pt>
                <c:pt idx="224">
                  <c:v>58.44</c:v>
                </c:pt>
                <c:pt idx="225">
                  <c:v>58.44</c:v>
                </c:pt>
                <c:pt idx="226">
                  <c:v>58.44</c:v>
                </c:pt>
                <c:pt idx="227">
                  <c:v>58.44</c:v>
                </c:pt>
                <c:pt idx="228">
                  <c:v>58.44</c:v>
                </c:pt>
                <c:pt idx="229">
                  <c:v>58.44</c:v>
                </c:pt>
                <c:pt idx="230">
                  <c:v>58.44</c:v>
                </c:pt>
                <c:pt idx="231">
                  <c:v>58.44</c:v>
                </c:pt>
                <c:pt idx="232">
                  <c:v>58.44</c:v>
                </c:pt>
                <c:pt idx="233">
                  <c:v>58.44</c:v>
                </c:pt>
                <c:pt idx="234">
                  <c:v>58.44</c:v>
                </c:pt>
                <c:pt idx="235">
                  <c:v>58.44</c:v>
                </c:pt>
                <c:pt idx="236">
                  <c:v>58.44</c:v>
                </c:pt>
                <c:pt idx="237">
                  <c:v>58.44</c:v>
                </c:pt>
                <c:pt idx="238">
                  <c:v>58.44</c:v>
                </c:pt>
                <c:pt idx="239">
                  <c:v>58.44</c:v>
                </c:pt>
                <c:pt idx="240">
                  <c:v>58.44</c:v>
                </c:pt>
                <c:pt idx="241">
                  <c:v>58.44</c:v>
                </c:pt>
                <c:pt idx="242">
                  <c:v>58.44</c:v>
                </c:pt>
                <c:pt idx="243">
                  <c:v>58.44</c:v>
                </c:pt>
                <c:pt idx="244">
                  <c:v>58.44</c:v>
                </c:pt>
                <c:pt idx="245">
                  <c:v>58.44</c:v>
                </c:pt>
                <c:pt idx="246">
                  <c:v>58.44</c:v>
                </c:pt>
                <c:pt idx="247">
                  <c:v>58.44</c:v>
                </c:pt>
                <c:pt idx="248">
                  <c:v>58.44</c:v>
                </c:pt>
                <c:pt idx="249">
                  <c:v>58.44</c:v>
                </c:pt>
                <c:pt idx="250">
                  <c:v>58.44</c:v>
                </c:pt>
                <c:pt idx="251">
                  <c:v>58.44</c:v>
                </c:pt>
                <c:pt idx="252">
                  <c:v>58.44</c:v>
                </c:pt>
                <c:pt idx="253">
                  <c:v>58.44</c:v>
                </c:pt>
                <c:pt idx="254">
                  <c:v>58.44</c:v>
                </c:pt>
                <c:pt idx="255">
                  <c:v>58.44</c:v>
                </c:pt>
                <c:pt idx="256">
                  <c:v>58.44</c:v>
                </c:pt>
                <c:pt idx="257">
                  <c:v>58.44</c:v>
                </c:pt>
                <c:pt idx="258">
                  <c:v>58.44</c:v>
                </c:pt>
                <c:pt idx="259">
                  <c:v>58.44</c:v>
                </c:pt>
                <c:pt idx="260">
                  <c:v>58.44</c:v>
                </c:pt>
                <c:pt idx="261">
                  <c:v>58.44</c:v>
                </c:pt>
                <c:pt idx="262">
                  <c:v>58.44</c:v>
                </c:pt>
                <c:pt idx="263">
                  <c:v>58.44</c:v>
                </c:pt>
                <c:pt idx="264">
                  <c:v>58.44</c:v>
                </c:pt>
                <c:pt idx="265">
                  <c:v>58.44</c:v>
                </c:pt>
                <c:pt idx="266">
                  <c:v>58.44</c:v>
                </c:pt>
                <c:pt idx="267">
                  <c:v>58.44</c:v>
                </c:pt>
                <c:pt idx="268">
                  <c:v>58.44</c:v>
                </c:pt>
                <c:pt idx="269">
                  <c:v>58.44</c:v>
                </c:pt>
                <c:pt idx="270">
                  <c:v>58.44</c:v>
                </c:pt>
                <c:pt idx="271">
                  <c:v>58.44</c:v>
                </c:pt>
                <c:pt idx="272">
                  <c:v>58.44</c:v>
                </c:pt>
                <c:pt idx="273">
                  <c:v>58.44</c:v>
                </c:pt>
                <c:pt idx="274">
                  <c:v>58.44</c:v>
                </c:pt>
                <c:pt idx="275">
                  <c:v>58.44</c:v>
                </c:pt>
                <c:pt idx="276">
                  <c:v>58.44</c:v>
                </c:pt>
                <c:pt idx="277">
                  <c:v>58.44</c:v>
                </c:pt>
                <c:pt idx="278">
                  <c:v>58.44</c:v>
                </c:pt>
                <c:pt idx="279">
                  <c:v>58.44</c:v>
                </c:pt>
                <c:pt idx="280">
                  <c:v>58.44</c:v>
                </c:pt>
                <c:pt idx="281">
                  <c:v>58.44</c:v>
                </c:pt>
                <c:pt idx="282">
                  <c:v>58.44</c:v>
                </c:pt>
                <c:pt idx="283">
                  <c:v>58.44</c:v>
                </c:pt>
                <c:pt idx="284">
                  <c:v>58.44</c:v>
                </c:pt>
                <c:pt idx="285">
                  <c:v>58.44</c:v>
                </c:pt>
                <c:pt idx="286">
                  <c:v>58.44</c:v>
                </c:pt>
                <c:pt idx="287">
                  <c:v>58.44</c:v>
                </c:pt>
                <c:pt idx="288">
                  <c:v>58.44</c:v>
                </c:pt>
                <c:pt idx="289">
                  <c:v>58.44</c:v>
                </c:pt>
                <c:pt idx="290">
                  <c:v>58.44</c:v>
                </c:pt>
                <c:pt idx="291">
                  <c:v>58.44</c:v>
                </c:pt>
                <c:pt idx="292">
                  <c:v>58.44</c:v>
                </c:pt>
                <c:pt idx="293">
                  <c:v>58.44</c:v>
                </c:pt>
                <c:pt idx="294">
                  <c:v>58.44</c:v>
                </c:pt>
                <c:pt idx="295">
                  <c:v>58.44</c:v>
                </c:pt>
                <c:pt idx="296">
                  <c:v>58.44</c:v>
                </c:pt>
                <c:pt idx="297">
                  <c:v>58.44</c:v>
                </c:pt>
                <c:pt idx="298">
                  <c:v>58.44</c:v>
                </c:pt>
                <c:pt idx="299">
                  <c:v>58.44</c:v>
                </c:pt>
                <c:pt idx="300">
                  <c:v>58.44</c:v>
                </c:pt>
                <c:pt idx="301">
                  <c:v>58.44</c:v>
                </c:pt>
                <c:pt idx="302">
                  <c:v>58.44</c:v>
                </c:pt>
                <c:pt idx="303">
                  <c:v>58.44</c:v>
                </c:pt>
                <c:pt idx="304">
                  <c:v>58.44</c:v>
                </c:pt>
                <c:pt idx="305">
                  <c:v>58.44</c:v>
                </c:pt>
                <c:pt idx="306">
                  <c:v>58.44</c:v>
                </c:pt>
                <c:pt idx="307">
                  <c:v>58.44</c:v>
                </c:pt>
                <c:pt idx="308">
                  <c:v>58.44</c:v>
                </c:pt>
                <c:pt idx="309">
                  <c:v>58.44</c:v>
                </c:pt>
                <c:pt idx="310">
                  <c:v>58.44</c:v>
                </c:pt>
                <c:pt idx="311">
                  <c:v>58.44</c:v>
                </c:pt>
                <c:pt idx="312">
                  <c:v>58.44</c:v>
                </c:pt>
                <c:pt idx="313">
                  <c:v>58.44</c:v>
                </c:pt>
                <c:pt idx="314">
                  <c:v>58.44</c:v>
                </c:pt>
                <c:pt idx="315">
                  <c:v>58.44</c:v>
                </c:pt>
                <c:pt idx="316">
                  <c:v>58.44</c:v>
                </c:pt>
                <c:pt idx="317">
                  <c:v>58.44</c:v>
                </c:pt>
                <c:pt idx="318">
                  <c:v>58.44</c:v>
                </c:pt>
                <c:pt idx="319">
                  <c:v>58.44</c:v>
                </c:pt>
                <c:pt idx="320">
                  <c:v>58.44</c:v>
                </c:pt>
                <c:pt idx="321">
                  <c:v>58.44</c:v>
                </c:pt>
                <c:pt idx="322">
                  <c:v>58.44</c:v>
                </c:pt>
                <c:pt idx="323">
                  <c:v>58.44</c:v>
                </c:pt>
                <c:pt idx="324">
                  <c:v>58.44</c:v>
                </c:pt>
                <c:pt idx="325">
                  <c:v>58.44</c:v>
                </c:pt>
                <c:pt idx="326">
                  <c:v>58.44</c:v>
                </c:pt>
                <c:pt idx="327">
                  <c:v>58.44</c:v>
                </c:pt>
                <c:pt idx="328">
                  <c:v>58.44</c:v>
                </c:pt>
                <c:pt idx="329">
                  <c:v>58.44</c:v>
                </c:pt>
                <c:pt idx="330">
                  <c:v>58.44</c:v>
                </c:pt>
                <c:pt idx="331">
                  <c:v>58.44</c:v>
                </c:pt>
                <c:pt idx="332">
                  <c:v>58.44</c:v>
                </c:pt>
                <c:pt idx="333">
                  <c:v>58.44</c:v>
                </c:pt>
                <c:pt idx="334">
                  <c:v>58.44</c:v>
                </c:pt>
                <c:pt idx="335">
                  <c:v>58.44</c:v>
                </c:pt>
                <c:pt idx="336">
                  <c:v>58.44</c:v>
                </c:pt>
                <c:pt idx="337">
                  <c:v>58.44</c:v>
                </c:pt>
                <c:pt idx="338">
                  <c:v>58.44</c:v>
                </c:pt>
                <c:pt idx="339">
                  <c:v>58.44</c:v>
                </c:pt>
                <c:pt idx="340">
                  <c:v>58.44</c:v>
                </c:pt>
                <c:pt idx="341">
                  <c:v>58.44</c:v>
                </c:pt>
                <c:pt idx="342">
                  <c:v>58.44</c:v>
                </c:pt>
                <c:pt idx="343">
                  <c:v>58.44</c:v>
                </c:pt>
                <c:pt idx="344">
                  <c:v>58.44</c:v>
                </c:pt>
                <c:pt idx="345">
                  <c:v>58.44</c:v>
                </c:pt>
                <c:pt idx="346">
                  <c:v>58.44</c:v>
                </c:pt>
                <c:pt idx="347">
                  <c:v>58.44</c:v>
                </c:pt>
                <c:pt idx="348">
                  <c:v>58.44</c:v>
                </c:pt>
                <c:pt idx="349">
                  <c:v>58.44</c:v>
                </c:pt>
                <c:pt idx="350">
                  <c:v>58.44</c:v>
                </c:pt>
                <c:pt idx="351">
                  <c:v>58.44</c:v>
                </c:pt>
                <c:pt idx="352">
                  <c:v>58.44</c:v>
                </c:pt>
                <c:pt idx="353">
                  <c:v>58.44</c:v>
                </c:pt>
                <c:pt idx="354">
                  <c:v>58.44</c:v>
                </c:pt>
                <c:pt idx="355">
                  <c:v>58.44</c:v>
                </c:pt>
                <c:pt idx="356">
                  <c:v>58.44</c:v>
                </c:pt>
                <c:pt idx="357">
                  <c:v>58.44</c:v>
                </c:pt>
                <c:pt idx="358">
                  <c:v>58.44</c:v>
                </c:pt>
                <c:pt idx="359">
                  <c:v>58.44</c:v>
                </c:pt>
                <c:pt idx="360">
                  <c:v>58.44</c:v>
                </c:pt>
                <c:pt idx="361">
                  <c:v>58.44</c:v>
                </c:pt>
                <c:pt idx="362">
                  <c:v>58.44</c:v>
                </c:pt>
                <c:pt idx="363">
                  <c:v>58.44</c:v>
                </c:pt>
                <c:pt idx="364">
                  <c:v>58.44</c:v>
                </c:pt>
                <c:pt idx="365">
                  <c:v>58.44</c:v>
                </c:pt>
                <c:pt idx="366">
                  <c:v>58.44</c:v>
                </c:pt>
                <c:pt idx="367">
                  <c:v>58.44</c:v>
                </c:pt>
                <c:pt idx="368">
                  <c:v>58.44</c:v>
                </c:pt>
                <c:pt idx="369">
                  <c:v>58.44</c:v>
                </c:pt>
                <c:pt idx="370">
                  <c:v>58.44</c:v>
                </c:pt>
                <c:pt idx="371">
                  <c:v>58.44</c:v>
                </c:pt>
                <c:pt idx="372">
                  <c:v>58.44</c:v>
                </c:pt>
                <c:pt idx="373">
                  <c:v>58.44</c:v>
                </c:pt>
                <c:pt idx="374">
                  <c:v>58.44</c:v>
                </c:pt>
                <c:pt idx="375">
                  <c:v>58.44</c:v>
                </c:pt>
                <c:pt idx="376">
                  <c:v>58.44</c:v>
                </c:pt>
                <c:pt idx="377">
                  <c:v>58.44</c:v>
                </c:pt>
                <c:pt idx="378">
                  <c:v>58.44</c:v>
                </c:pt>
                <c:pt idx="379">
                  <c:v>58.44</c:v>
                </c:pt>
                <c:pt idx="380">
                  <c:v>58.44</c:v>
                </c:pt>
                <c:pt idx="381">
                  <c:v>58.44</c:v>
                </c:pt>
                <c:pt idx="382">
                  <c:v>58.44</c:v>
                </c:pt>
                <c:pt idx="383">
                  <c:v>58.44</c:v>
                </c:pt>
                <c:pt idx="384">
                  <c:v>58.44</c:v>
                </c:pt>
                <c:pt idx="385">
                  <c:v>58.44</c:v>
                </c:pt>
                <c:pt idx="386">
                  <c:v>58.44</c:v>
                </c:pt>
                <c:pt idx="387">
                  <c:v>58.44</c:v>
                </c:pt>
                <c:pt idx="388">
                  <c:v>58.44</c:v>
                </c:pt>
                <c:pt idx="389">
                  <c:v>58.44</c:v>
                </c:pt>
                <c:pt idx="390">
                  <c:v>58.44</c:v>
                </c:pt>
                <c:pt idx="391">
                  <c:v>58.44</c:v>
                </c:pt>
                <c:pt idx="392">
                  <c:v>58.44</c:v>
                </c:pt>
                <c:pt idx="393">
                  <c:v>58.44</c:v>
                </c:pt>
                <c:pt idx="394">
                  <c:v>58.44</c:v>
                </c:pt>
                <c:pt idx="395">
                  <c:v>58.44</c:v>
                </c:pt>
                <c:pt idx="396">
                  <c:v>58.44</c:v>
                </c:pt>
                <c:pt idx="397">
                  <c:v>58.44</c:v>
                </c:pt>
                <c:pt idx="398">
                  <c:v>58.44</c:v>
                </c:pt>
                <c:pt idx="399">
                  <c:v>58.44</c:v>
                </c:pt>
                <c:pt idx="400">
                  <c:v>58.44</c:v>
                </c:pt>
                <c:pt idx="401">
                  <c:v>58.44</c:v>
                </c:pt>
                <c:pt idx="402">
                  <c:v>58.44</c:v>
                </c:pt>
                <c:pt idx="403">
                  <c:v>58.44</c:v>
                </c:pt>
                <c:pt idx="404">
                  <c:v>58.44</c:v>
                </c:pt>
                <c:pt idx="405">
                  <c:v>58.44</c:v>
                </c:pt>
                <c:pt idx="406">
                  <c:v>58.44</c:v>
                </c:pt>
                <c:pt idx="407">
                  <c:v>58.44</c:v>
                </c:pt>
                <c:pt idx="408">
                  <c:v>58.44</c:v>
                </c:pt>
                <c:pt idx="409">
                  <c:v>58.44</c:v>
                </c:pt>
                <c:pt idx="410">
                  <c:v>58.44</c:v>
                </c:pt>
                <c:pt idx="411">
                  <c:v>58.44</c:v>
                </c:pt>
                <c:pt idx="412">
                  <c:v>58.44</c:v>
                </c:pt>
                <c:pt idx="413">
                  <c:v>58.44</c:v>
                </c:pt>
                <c:pt idx="414">
                  <c:v>58.44</c:v>
                </c:pt>
                <c:pt idx="415">
                  <c:v>58.44</c:v>
                </c:pt>
                <c:pt idx="416">
                  <c:v>58.44</c:v>
                </c:pt>
                <c:pt idx="417">
                  <c:v>58.44</c:v>
                </c:pt>
                <c:pt idx="418">
                  <c:v>58.44</c:v>
                </c:pt>
                <c:pt idx="419">
                  <c:v>58.44</c:v>
                </c:pt>
                <c:pt idx="420">
                  <c:v>58.44</c:v>
                </c:pt>
                <c:pt idx="421">
                  <c:v>58.44</c:v>
                </c:pt>
                <c:pt idx="422">
                  <c:v>58.44</c:v>
                </c:pt>
                <c:pt idx="423">
                  <c:v>58.44</c:v>
                </c:pt>
                <c:pt idx="424">
                  <c:v>58.44</c:v>
                </c:pt>
                <c:pt idx="425">
                  <c:v>58.44</c:v>
                </c:pt>
                <c:pt idx="426">
                  <c:v>58.44</c:v>
                </c:pt>
                <c:pt idx="427">
                  <c:v>58.44</c:v>
                </c:pt>
                <c:pt idx="428">
                  <c:v>58.44</c:v>
                </c:pt>
                <c:pt idx="429">
                  <c:v>58.44</c:v>
                </c:pt>
                <c:pt idx="430">
                  <c:v>58.44</c:v>
                </c:pt>
                <c:pt idx="431">
                  <c:v>58.44</c:v>
                </c:pt>
                <c:pt idx="432">
                  <c:v>58.44</c:v>
                </c:pt>
                <c:pt idx="433">
                  <c:v>58.44</c:v>
                </c:pt>
                <c:pt idx="434">
                  <c:v>58.44</c:v>
                </c:pt>
                <c:pt idx="435">
                  <c:v>58.44</c:v>
                </c:pt>
                <c:pt idx="436">
                  <c:v>58.44</c:v>
                </c:pt>
                <c:pt idx="437">
                  <c:v>58.44</c:v>
                </c:pt>
                <c:pt idx="438">
                  <c:v>58.44</c:v>
                </c:pt>
                <c:pt idx="439">
                  <c:v>58.44</c:v>
                </c:pt>
                <c:pt idx="440">
                  <c:v>58.44</c:v>
                </c:pt>
                <c:pt idx="441">
                  <c:v>58.44</c:v>
                </c:pt>
                <c:pt idx="442">
                  <c:v>58.44</c:v>
                </c:pt>
                <c:pt idx="443">
                  <c:v>58.44</c:v>
                </c:pt>
                <c:pt idx="444">
                  <c:v>58.44</c:v>
                </c:pt>
                <c:pt idx="445">
                  <c:v>58.44</c:v>
                </c:pt>
                <c:pt idx="446">
                  <c:v>58.44</c:v>
                </c:pt>
                <c:pt idx="447">
                  <c:v>58.44</c:v>
                </c:pt>
                <c:pt idx="448">
                  <c:v>58.44</c:v>
                </c:pt>
                <c:pt idx="449">
                  <c:v>58.44</c:v>
                </c:pt>
                <c:pt idx="450">
                  <c:v>58.44</c:v>
                </c:pt>
                <c:pt idx="451">
                  <c:v>58.44</c:v>
                </c:pt>
                <c:pt idx="452">
                  <c:v>58.44</c:v>
                </c:pt>
                <c:pt idx="453">
                  <c:v>58.44</c:v>
                </c:pt>
                <c:pt idx="454">
                  <c:v>58.44</c:v>
                </c:pt>
                <c:pt idx="455">
                  <c:v>58.44</c:v>
                </c:pt>
                <c:pt idx="456">
                  <c:v>58.44</c:v>
                </c:pt>
                <c:pt idx="457">
                  <c:v>58.44</c:v>
                </c:pt>
                <c:pt idx="458">
                  <c:v>58.44</c:v>
                </c:pt>
                <c:pt idx="459">
                  <c:v>58.44</c:v>
                </c:pt>
                <c:pt idx="460">
                  <c:v>58.44</c:v>
                </c:pt>
                <c:pt idx="461">
                  <c:v>58.44</c:v>
                </c:pt>
                <c:pt idx="462">
                  <c:v>58.44</c:v>
                </c:pt>
                <c:pt idx="463">
                  <c:v>58.44</c:v>
                </c:pt>
                <c:pt idx="464">
                  <c:v>58.44</c:v>
                </c:pt>
                <c:pt idx="465">
                  <c:v>58.44</c:v>
                </c:pt>
                <c:pt idx="466">
                  <c:v>58.44</c:v>
                </c:pt>
                <c:pt idx="467">
                  <c:v>58.44</c:v>
                </c:pt>
                <c:pt idx="468">
                  <c:v>58.44</c:v>
                </c:pt>
                <c:pt idx="469">
                  <c:v>58.44</c:v>
                </c:pt>
                <c:pt idx="470">
                  <c:v>58.44</c:v>
                </c:pt>
                <c:pt idx="471">
                  <c:v>58.44</c:v>
                </c:pt>
                <c:pt idx="472">
                  <c:v>58.44</c:v>
                </c:pt>
                <c:pt idx="473">
                  <c:v>58.44</c:v>
                </c:pt>
                <c:pt idx="474">
                  <c:v>58.44</c:v>
                </c:pt>
                <c:pt idx="475">
                  <c:v>58.44</c:v>
                </c:pt>
                <c:pt idx="476">
                  <c:v>58.44</c:v>
                </c:pt>
                <c:pt idx="477">
                  <c:v>58.44</c:v>
                </c:pt>
                <c:pt idx="478">
                  <c:v>58.44</c:v>
                </c:pt>
                <c:pt idx="479">
                  <c:v>58.44</c:v>
                </c:pt>
                <c:pt idx="480">
                  <c:v>58.44</c:v>
                </c:pt>
                <c:pt idx="481">
                  <c:v>58.44</c:v>
                </c:pt>
                <c:pt idx="482">
                  <c:v>58.44</c:v>
                </c:pt>
                <c:pt idx="483">
                  <c:v>58.44</c:v>
                </c:pt>
                <c:pt idx="484">
                  <c:v>58.44</c:v>
                </c:pt>
                <c:pt idx="485">
                  <c:v>58.44</c:v>
                </c:pt>
                <c:pt idx="486">
                  <c:v>58.44</c:v>
                </c:pt>
                <c:pt idx="487">
                  <c:v>58.44</c:v>
                </c:pt>
                <c:pt idx="488">
                  <c:v>58.44</c:v>
                </c:pt>
                <c:pt idx="489">
                  <c:v>58.44</c:v>
                </c:pt>
                <c:pt idx="490">
                  <c:v>58.44</c:v>
                </c:pt>
                <c:pt idx="491">
                  <c:v>58.44</c:v>
                </c:pt>
                <c:pt idx="492">
                  <c:v>58.44</c:v>
                </c:pt>
                <c:pt idx="493">
                  <c:v>58.44</c:v>
                </c:pt>
                <c:pt idx="494">
                  <c:v>58.44</c:v>
                </c:pt>
                <c:pt idx="495">
                  <c:v>58.44</c:v>
                </c:pt>
                <c:pt idx="496">
                  <c:v>58.44</c:v>
                </c:pt>
                <c:pt idx="497">
                  <c:v>58.44</c:v>
                </c:pt>
                <c:pt idx="498">
                  <c:v>58.44</c:v>
                </c:pt>
                <c:pt idx="499">
                  <c:v>58.44</c:v>
                </c:pt>
                <c:pt idx="500">
                  <c:v>58.44</c:v>
                </c:pt>
                <c:pt idx="501">
                  <c:v>58.44</c:v>
                </c:pt>
                <c:pt idx="502">
                  <c:v>58.44</c:v>
                </c:pt>
                <c:pt idx="503">
                  <c:v>58.44</c:v>
                </c:pt>
                <c:pt idx="504">
                  <c:v>58.44</c:v>
                </c:pt>
                <c:pt idx="505">
                  <c:v>58.44</c:v>
                </c:pt>
                <c:pt idx="506">
                  <c:v>58.44</c:v>
                </c:pt>
                <c:pt idx="507">
                  <c:v>58.44</c:v>
                </c:pt>
                <c:pt idx="508">
                  <c:v>58.44</c:v>
                </c:pt>
                <c:pt idx="509">
                  <c:v>58.44</c:v>
                </c:pt>
                <c:pt idx="510">
                  <c:v>58.44</c:v>
                </c:pt>
                <c:pt idx="511">
                  <c:v>58.44</c:v>
                </c:pt>
                <c:pt idx="512">
                  <c:v>58.44</c:v>
                </c:pt>
                <c:pt idx="513">
                  <c:v>58.44</c:v>
                </c:pt>
                <c:pt idx="514">
                  <c:v>58.44</c:v>
                </c:pt>
                <c:pt idx="515">
                  <c:v>58.44</c:v>
                </c:pt>
                <c:pt idx="516">
                  <c:v>58.44</c:v>
                </c:pt>
                <c:pt idx="517">
                  <c:v>58.44</c:v>
                </c:pt>
                <c:pt idx="518">
                  <c:v>58.44</c:v>
                </c:pt>
                <c:pt idx="519">
                  <c:v>58.44</c:v>
                </c:pt>
                <c:pt idx="520">
                  <c:v>58.44</c:v>
                </c:pt>
                <c:pt idx="521">
                  <c:v>58.44</c:v>
                </c:pt>
                <c:pt idx="522">
                  <c:v>58.44</c:v>
                </c:pt>
                <c:pt idx="523">
                  <c:v>58.44</c:v>
                </c:pt>
                <c:pt idx="524">
                  <c:v>58.44</c:v>
                </c:pt>
                <c:pt idx="525">
                  <c:v>58.44</c:v>
                </c:pt>
                <c:pt idx="526">
                  <c:v>58.44</c:v>
                </c:pt>
                <c:pt idx="527">
                  <c:v>58.44</c:v>
                </c:pt>
                <c:pt idx="528">
                  <c:v>58.44</c:v>
                </c:pt>
                <c:pt idx="529">
                  <c:v>58.44</c:v>
                </c:pt>
                <c:pt idx="530">
                  <c:v>58.44</c:v>
                </c:pt>
                <c:pt idx="531">
                  <c:v>58.44</c:v>
                </c:pt>
                <c:pt idx="532">
                  <c:v>58.44</c:v>
                </c:pt>
                <c:pt idx="533">
                  <c:v>58.44</c:v>
                </c:pt>
                <c:pt idx="534">
                  <c:v>58.44</c:v>
                </c:pt>
                <c:pt idx="535">
                  <c:v>58.44</c:v>
                </c:pt>
                <c:pt idx="536">
                  <c:v>58.44</c:v>
                </c:pt>
                <c:pt idx="537">
                  <c:v>58.44</c:v>
                </c:pt>
                <c:pt idx="538">
                  <c:v>58.44</c:v>
                </c:pt>
                <c:pt idx="539">
                  <c:v>58.44</c:v>
                </c:pt>
                <c:pt idx="540">
                  <c:v>58.44</c:v>
                </c:pt>
                <c:pt idx="541">
                  <c:v>58.44</c:v>
                </c:pt>
                <c:pt idx="542">
                  <c:v>58.44</c:v>
                </c:pt>
                <c:pt idx="543">
                  <c:v>58.44</c:v>
                </c:pt>
                <c:pt idx="544">
                  <c:v>58.44</c:v>
                </c:pt>
                <c:pt idx="545">
                  <c:v>58.44</c:v>
                </c:pt>
                <c:pt idx="546">
                  <c:v>58.44</c:v>
                </c:pt>
                <c:pt idx="547">
                  <c:v>58.44</c:v>
                </c:pt>
                <c:pt idx="548">
                  <c:v>58.44</c:v>
                </c:pt>
                <c:pt idx="549">
                  <c:v>58.44</c:v>
                </c:pt>
                <c:pt idx="550">
                  <c:v>58.44</c:v>
                </c:pt>
                <c:pt idx="551">
                  <c:v>58.44</c:v>
                </c:pt>
                <c:pt idx="552">
                  <c:v>58.44</c:v>
                </c:pt>
                <c:pt idx="553">
                  <c:v>58.44</c:v>
                </c:pt>
                <c:pt idx="554">
                  <c:v>58.44</c:v>
                </c:pt>
                <c:pt idx="555">
                  <c:v>58.44</c:v>
                </c:pt>
                <c:pt idx="556">
                  <c:v>58.44</c:v>
                </c:pt>
                <c:pt idx="557">
                  <c:v>58.44</c:v>
                </c:pt>
                <c:pt idx="558">
                  <c:v>58.44</c:v>
                </c:pt>
                <c:pt idx="559">
                  <c:v>58.44</c:v>
                </c:pt>
                <c:pt idx="560">
                  <c:v>58.44</c:v>
                </c:pt>
                <c:pt idx="561">
                  <c:v>58.44</c:v>
                </c:pt>
                <c:pt idx="562">
                  <c:v>58.44</c:v>
                </c:pt>
                <c:pt idx="563">
                  <c:v>58.44</c:v>
                </c:pt>
                <c:pt idx="564">
                  <c:v>58.44</c:v>
                </c:pt>
                <c:pt idx="565">
                  <c:v>58.44</c:v>
                </c:pt>
                <c:pt idx="566">
                  <c:v>58.44</c:v>
                </c:pt>
                <c:pt idx="567">
                  <c:v>58.44</c:v>
                </c:pt>
                <c:pt idx="568">
                  <c:v>58.44</c:v>
                </c:pt>
                <c:pt idx="569">
                  <c:v>58.44</c:v>
                </c:pt>
                <c:pt idx="570">
                  <c:v>58.44</c:v>
                </c:pt>
                <c:pt idx="571">
                  <c:v>58.44</c:v>
                </c:pt>
                <c:pt idx="572">
                  <c:v>58.44</c:v>
                </c:pt>
                <c:pt idx="573">
                  <c:v>58.44</c:v>
                </c:pt>
                <c:pt idx="574">
                  <c:v>58.44</c:v>
                </c:pt>
                <c:pt idx="575">
                  <c:v>58.44</c:v>
                </c:pt>
                <c:pt idx="576">
                  <c:v>58.44</c:v>
                </c:pt>
                <c:pt idx="577">
                  <c:v>58.44</c:v>
                </c:pt>
                <c:pt idx="578">
                  <c:v>58.44</c:v>
                </c:pt>
                <c:pt idx="579">
                  <c:v>58.44</c:v>
                </c:pt>
                <c:pt idx="580">
                  <c:v>58.44</c:v>
                </c:pt>
                <c:pt idx="581">
                  <c:v>58.44</c:v>
                </c:pt>
                <c:pt idx="582">
                  <c:v>58.44</c:v>
                </c:pt>
                <c:pt idx="583">
                  <c:v>58.44</c:v>
                </c:pt>
                <c:pt idx="584">
                  <c:v>58.44</c:v>
                </c:pt>
                <c:pt idx="585">
                  <c:v>58.44</c:v>
                </c:pt>
                <c:pt idx="586">
                  <c:v>58.44</c:v>
                </c:pt>
                <c:pt idx="587">
                  <c:v>58.44</c:v>
                </c:pt>
                <c:pt idx="588">
                  <c:v>58.44</c:v>
                </c:pt>
                <c:pt idx="589">
                  <c:v>58.44</c:v>
                </c:pt>
                <c:pt idx="590">
                  <c:v>58.44</c:v>
                </c:pt>
                <c:pt idx="591">
                  <c:v>58.44</c:v>
                </c:pt>
                <c:pt idx="592">
                  <c:v>58.44</c:v>
                </c:pt>
                <c:pt idx="593">
                  <c:v>58.44</c:v>
                </c:pt>
                <c:pt idx="594">
                  <c:v>58.44</c:v>
                </c:pt>
                <c:pt idx="595">
                  <c:v>58.44</c:v>
                </c:pt>
                <c:pt idx="596">
                  <c:v>58.44</c:v>
                </c:pt>
                <c:pt idx="597">
                  <c:v>58.44</c:v>
                </c:pt>
                <c:pt idx="598">
                  <c:v>58.44</c:v>
                </c:pt>
                <c:pt idx="599">
                  <c:v>58.44</c:v>
                </c:pt>
                <c:pt idx="600">
                  <c:v>58.44</c:v>
                </c:pt>
                <c:pt idx="601">
                  <c:v>58.44</c:v>
                </c:pt>
                <c:pt idx="602">
                  <c:v>58.44</c:v>
                </c:pt>
                <c:pt idx="603">
                  <c:v>58.44</c:v>
                </c:pt>
                <c:pt idx="604">
                  <c:v>58.44</c:v>
                </c:pt>
                <c:pt idx="605">
                  <c:v>58.44</c:v>
                </c:pt>
                <c:pt idx="606">
                  <c:v>58.44</c:v>
                </c:pt>
                <c:pt idx="607">
                  <c:v>58.44</c:v>
                </c:pt>
                <c:pt idx="608">
                  <c:v>58.44</c:v>
                </c:pt>
                <c:pt idx="609">
                  <c:v>58.44</c:v>
                </c:pt>
                <c:pt idx="610">
                  <c:v>58.44</c:v>
                </c:pt>
                <c:pt idx="611">
                  <c:v>58.44</c:v>
                </c:pt>
                <c:pt idx="612">
                  <c:v>58.44</c:v>
                </c:pt>
                <c:pt idx="613">
                  <c:v>58.44</c:v>
                </c:pt>
                <c:pt idx="614">
                  <c:v>58.44</c:v>
                </c:pt>
                <c:pt idx="615">
                  <c:v>58.44</c:v>
                </c:pt>
                <c:pt idx="616">
                  <c:v>58.44</c:v>
                </c:pt>
                <c:pt idx="617">
                  <c:v>58.44</c:v>
                </c:pt>
                <c:pt idx="618">
                  <c:v>58.44</c:v>
                </c:pt>
                <c:pt idx="619">
                  <c:v>58.44</c:v>
                </c:pt>
                <c:pt idx="620">
                  <c:v>58.44</c:v>
                </c:pt>
                <c:pt idx="621">
                  <c:v>58.44</c:v>
                </c:pt>
                <c:pt idx="622">
                  <c:v>58.44</c:v>
                </c:pt>
                <c:pt idx="623">
                  <c:v>58.44</c:v>
                </c:pt>
                <c:pt idx="624">
                  <c:v>58.44</c:v>
                </c:pt>
                <c:pt idx="625">
                  <c:v>58.44</c:v>
                </c:pt>
                <c:pt idx="626">
                  <c:v>58.44</c:v>
                </c:pt>
                <c:pt idx="627">
                  <c:v>58.44</c:v>
                </c:pt>
                <c:pt idx="628">
                  <c:v>58.44</c:v>
                </c:pt>
                <c:pt idx="629">
                  <c:v>58.44</c:v>
                </c:pt>
                <c:pt idx="630">
                  <c:v>58.44</c:v>
                </c:pt>
                <c:pt idx="631">
                  <c:v>58.44</c:v>
                </c:pt>
                <c:pt idx="632">
                  <c:v>58.44</c:v>
                </c:pt>
                <c:pt idx="633">
                  <c:v>58.44</c:v>
                </c:pt>
                <c:pt idx="634">
                  <c:v>58.44</c:v>
                </c:pt>
                <c:pt idx="635">
                  <c:v>58.44</c:v>
                </c:pt>
                <c:pt idx="636">
                  <c:v>58.44</c:v>
                </c:pt>
                <c:pt idx="637">
                  <c:v>58.44</c:v>
                </c:pt>
                <c:pt idx="638">
                  <c:v>58.44</c:v>
                </c:pt>
                <c:pt idx="639">
                  <c:v>58.44</c:v>
                </c:pt>
                <c:pt idx="640">
                  <c:v>58.44</c:v>
                </c:pt>
                <c:pt idx="641">
                  <c:v>58.44</c:v>
                </c:pt>
                <c:pt idx="642">
                  <c:v>58.44</c:v>
                </c:pt>
                <c:pt idx="643">
                  <c:v>58.44</c:v>
                </c:pt>
                <c:pt idx="644">
                  <c:v>58.44</c:v>
                </c:pt>
                <c:pt idx="645">
                  <c:v>58.44</c:v>
                </c:pt>
                <c:pt idx="646">
                  <c:v>58.44</c:v>
                </c:pt>
                <c:pt idx="647">
                  <c:v>58.44</c:v>
                </c:pt>
                <c:pt idx="648">
                  <c:v>58.44</c:v>
                </c:pt>
                <c:pt idx="649">
                  <c:v>58.44</c:v>
                </c:pt>
                <c:pt idx="650">
                  <c:v>58.44</c:v>
                </c:pt>
                <c:pt idx="651">
                  <c:v>58.44</c:v>
                </c:pt>
                <c:pt idx="652">
                  <c:v>58.44</c:v>
                </c:pt>
                <c:pt idx="653">
                  <c:v>58.44</c:v>
                </c:pt>
                <c:pt idx="654">
                  <c:v>58.44</c:v>
                </c:pt>
                <c:pt idx="655">
                  <c:v>58.44</c:v>
                </c:pt>
                <c:pt idx="656">
                  <c:v>58.44</c:v>
                </c:pt>
                <c:pt idx="657">
                  <c:v>58.44</c:v>
                </c:pt>
                <c:pt idx="658">
                  <c:v>58.44</c:v>
                </c:pt>
                <c:pt idx="659">
                  <c:v>58.44</c:v>
                </c:pt>
                <c:pt idx="660">
                  <c:v>58.44</c:v>
                </c:pt>
                <c:pt idx="661">
                  <c:v>58.44</c:v>
                </c:pt>
                <c:pt idx="662">
                  <c:v>58.44</c:v>
                </c:pt>
                <c:pt idx="663">
                  <c:v>58.44</c:v>
                </c:pt>
                <c:pt idx="664">
                  <c:v>58.44</c:v>
                </c:pt>
                <c:pt idx="665">
                  <c:v>58.44</c:v>
                </c:pt>
                <c:pt idx="666">
                  <c:v>58.44</c:v>
                </c:pt>
                <c:pt idx="667">
                  <c:v>58.44</c:v>
                </c:pt>
                <c:pt idx="668">
                  <c:v>58.44</c:v>
                </c:pt>
                <c:pt idx="669">
                  <c:v>58.44</c:v>
                </c:pt>
                <c:pt idx="670">
                  <c:v>58.44</c:v>
                </c:pt>
                <c:pt idx="671">
                  <c:v>58.44</c:v>
                </c:pt>
                <c:pt idx="672">
                  <c:v>58.44</c:v>
                </c:pt>
                <c:pt idx="673">
                  <c:v>58.44</c:v>
                </c:pt>
                <c:pt idx="674">
                  <c:v>58.44</c:v>
                </c:pt>
                <c:pt idx="675">
                  <c:v>58.44</c:v>
                </c:pt>
                <c:pt idx="676">
                  <c:v>58.44</c:v>
                </c:pt>
                <c:pt idx="677">
                  <c:v>58.44</c:v>
                </c:pt>
                <c:pt idx="678">
                  <c:v>58.44</c:v>
                </c:pt>
                <c:pt idx="679">
                  <c:v>58.44</c:v>
                </c:pt>
                <c:pt idx="680">
                  <c:v>58.44</c:v>
                </c:pt>
                <c:pt idx="681">
                  <c:v>58.44</c:v>
                </c:pt>
                <c:pt idx="682">
                  <c:v>58.44</c:v>
                </c:pt>
                <c:pt idx="683">
                  <c:v>58.44</c:v>
                </c:pt>
                <c:pt idx="684">
                  <c:v>58.44</c:v>
                </c:pt>
                <c:pt idx="685">
                  <c:v>58.44</c:v>
                </c:pt>
                <c:pt idx="686">
                  <c:v>58.44</c:v>
                </c:pt>
                <c:pt idx="687">
                  <c:v>58.44</c:v>
                </c:pt>
                <c:pt idx="688">
                  <c:v>58.44</c:v>
                </c:pt>
                <c:pt idx="689">
                  <c:v>58.44</c:v>
                </c:pt>
                <c:pt idx="690">
                  <c:v>58.44</c:v>
                </c:pt>
                <c:pt idx="691">
                  <c:v>58.44</c:v>
                </c:pt>
                <c:pt idx="692">
                  <c:v>58.44</c:v>
                </c:pt>
                <c:pt idx="693">
                  <c:v>58.44</c:v>
                </c:pt>
                <c:pt idx="694">
                  <c:v>58.44</c:v>
                </c:pt>
                <c:pt idx="695">
                  <c:v>58.44</c:v>
                </c:pt>
                <c:pt idx="696">
                  <c:v>58.44</c:v>
                </c:pt>
                <c:pt idx="697">
                  <c:v>58.44</c:v>
                </c:pt>
                <c:pt idx="698">
                  <c:v>58.44</c:v>
                </c:pt>
                <c:pt idx="699">
                  <c:v>58.44</c:v>
                </c:pt>
                <c:pt idx="700">
                  <c:v>58.44</c:v>
                </c:pt>
                <c:pt idx="701">
                  <c:v>58.44</c:v>
                </c:pt>
                <c:pt idx="702">
                  <c:v>58.44</c:v>
                </c:pt>
                <c:pt idx="703">
                  <c:v>58.44</c:v>
                </c:pt>
                <c:pt idx="704">
                  <c:v>58.44</c:v>
                </c:pt>
                <c:pt idx="705">
                  <c:v>58.44</c:v>
                </c:pt>
                <c:pt idx="706">
                  <c:v>58.44</c:v>
                </c:pt>
                <c:pt idx="707">
                  <c:v>58.44</c:v>
                </c:pt>
                <c:pt idx="708">
                  <c:v>58.44</c:v>
                </c:pt>
                <c:pt idx="709">
                  <c:v>58.44</c:v>
                </c:pt>
                <c:pt idx="710">
                  <c:v>58.44</c:v>
                </c:pt>
                <c:pt idx="711">
                  <c:v>58.44</c:v>
                </c:pt>
                <c:pt idx="712">
                  <c:v>58.44</c:v>
                </c:pt>
                <c:pt idx="713">
                  <c:v>58.44</c:v>
                </c:pt>
                <c:pt idx="714">
                  <c:v>58.44</c:v>
                </c:pt>
                <c:pt idx="715">
                  <c:v>58.44</c:v>
                </c:pt>
                <c:pt idx="716">
                  <c:v>58.44</c:v>
                </c:pt>
                <c:pt idx="717">
                  <c:v>58.44</c:v>
                </c:pt>
                <c:pt idx="718">
                  <c:v>58.44</c:v>
                </c:pt>
                <c:pt idx="719">
                  <c:v>58.44</c:v>
                </c:pt>
                <c:pt idx="720">
                  <c:v>58.44</c:v>
                </c:pt>
                <c:pt idx="721">
                  <c:v>58.44</c:v>
                </c:pt>
                <c:pt idx="722">
                  <c:v>58.44</c:v>
                </c:pt>
                <c:pt idx="723">
                  <c:v>58.44</c:v>
                </c:pt>
                <c:pt idx="724">
                  <c:v>58.44</c:v>
                </c:pt>
                <c:pt idx="725">
                  <c:v>58.44</c:v>
                </c:pt>
                <c:pt idx="726">
                  <c:v>58.44</c:v>
                </c:pt>
                <c:pt idx="727">
                  <c:v>58.44</c:v>
                </c:pt>
                <c:pt idx="728">
                  <c:v>58.44</c:v>
                </c:pt>
                <c:pt idx="729">
                  <c:v>58.44</c:v>
                </c:pt>
                <c:pt idx="730">
                  <c:v>58.44</c:v>
                </c:pt>
                <c:pt idx="731">
                  <c:v>58.44</c:v>
                </c:pt>
                <c:pt idx="732">
                  <c:v>58.44</c:v>
                </c:pt>
                <c:pt idx="733">
                  <c:v>58.44</c:v>
                </c:pt>
                <c:pt idx="734">
                  <c:v>58.44</c:v>
                </c:pt>
                <c:pt idx="735">
                  <c:v>58.44</c:v>
                </c:pt>
                <c:pt idx="736">
                  <c:v>58.44</c:v>
                </c:pt>
                <c:pt idx="737">
                  <c:v>58.44</c:v>
                </c:pt>
                <c:pt idx="738">
                  <c:v>58.44</c:v>
                </c:pt>
                <c:pt idx="739">
                  <c:v>58.44</c:v>
                </c:pt>
                <c:pt idx="740">
                  <c:v>58.44</c:v>
                </c:pt>
                <c:pt idx="741">
                  <c:v>58.44</c:v>
                </c:pt>
                <c:pt idx="742">
                  <c:v>58.44</c:v>
                </c:pt>
                <c:pt idx="743">
                  <c:v>58.44</c:v>
                </c:pt>
                <c:pt idx="744">
                  <c:v>58.44</c:v>
                </c:pt>
                <c:pt idx="745">
                  <c:v>58.44</c:v>
                </c:pt>
                <c:pt idx="746">
                  <c:v>58.44</c:v>
                </c:pt>
                <c:pt idx="747">
                  <c:v>58.44</c:v>
                </c:pt>
                <c:pt idx="748">
                  <c:v>58.44</c:v>
                </c:pt>
                <c:pt idx="749">
                  <c:v>58.44</c:v>
                </c:pt>
                <c:pt idx="750">
                  <c:v>58.44</c:v>
                </c:pt>
                <c:pt idx="751">
                  <c:v>58.44</c:v>
                </c:pt>
                <c:pt idx="752">
                  <c:v>58.44</c:v>
                </c:pt>
                <c:pt idx="753">
                  <c:v>58.44</c:v>
                </c:pt>
                <c:pt idx="754">
                  <c:v>58.44</c:v>
                </c:pt>
                <c:pt idx="755">
                  <c:v>58.44</c:v>
                </c:pt>
                <c:pt idx="756">
                  <c:v>58.44</c:v>
                </c:pt>
                <c:pt idx="757">
                  <c:v>58.44</c:v>
                </c:pt>
                <c:pt idx="758">
                  <c:v>58.44</c:v>
                </c:pt>
                <c:pt idx="759">
                  <c:v>58.44</c:v>
                </c:pt>
                <c:pt idx="760">
                  <c:v>58.44</c:v>
                </c:pt>
                <c:pt idx="761">
                  <c:v>58.44</c:v>
                </c:pt>
                <c:pt idx="762">
                  <c:v>58.44</c:v>
                </c:pt>
                <c:pt idx="763">
                  <c:v>58.44</c:v>
                </c:pt>
                <c:pt idx="764">
                  <c:v>58.44</c:v>
                </c:pt>
                <c:pt idx="765">
                  <c:v>58.44</c:v>
                </c:pt>
                <c:pt idx="766">
                  <c:v>58.44</c:v>
                </c:pt>
                <c:pt idx="767">
                  <c:v>58.44</c:v>
                </c:pt>
                <c:pt idx="768">
                  <c:v>58.44</c:v>
                </c:pt>
                <c:pt idx="769">
                  <c:v>58.44</c:v>
                </c:pt>
                <c:pt idx="770">
                  <c:v>58.44</c:v>
                </c:pt>
                <c:pt idx="771">
                  <c:v>58.44</c:v>
                </c:pt>
                <c:pt idx="772">
                  <c:v>58.44</c:v>
                </c:pt>
                <c:pt idx="773">
                  <c:v>58.44</c:v>
                </c:pt>
                <c:pt idx="774">
                  <c:v>58.44</c:v>
                </c:pt>
                <c:pt idx="775">
                  <c:v>58.44</c:v>
                </c:pt>
                <c:pt idx="776">
                  <c:v>58.44</c:v>
                </c:pt>
                <c:pt idx="777">
                  <c:v>58.44</c:v>
                </c:pt>
                <c:pt idx="778">
                  <c:v>58.44</c:v>
                </c:pt>
                <c:pt idx="779">
                  <c:v>58.44</c:v>
                </c:pt>
                <c:pt idx="780">
                  <c:v>58.44</c:v>
                </c:pt>
                <c:pt idx="781">
                  <c:v>58.44</c:v>
                </c:pt>
                <c:pt idx="782">
                  <c:v>58.44</c:v>
                </c:pt>
                <c:pt idx="783">
                  <c:v>58.44</c:v>
                </c:pt>
                <c:pt idx="784">
                  <c:v>58.44</c:v>
                </c:pt>
                <c:pt idx="785">
                  <c:v>58.44</c:v>
                </c:pt>
                <c:pt idx="786">
                  <c:v>58.44</c:v>
                </c:pt>
                <c:pt idx="787">
                  <c:v>58.44</c:v>
                </c:pt>
                <c:pt idx="788">
                  <c:v>58.44</c:v>
                </c:pt>
                <c:pt idx="789">
                  <c:v>58.44</c:v>
                </c:pt>
                <c:pt idx="790">
                  <c:v>58.44</c:v>
                </c:pt>
                <c:pt idx="791">
                  <c:v>58.44</c:v>
                </c:pt>
                <c:pt idx="792">
                  <c:v>58.44</c:v>
                </c:pt>
                <c:pt idx="793">
                  <c:v>58.44</c:v>
                </c:pt>
                <c:pt idx="794">
                  <c:v>58.44</c:v>
                </c:pt>
                <c:pt idx="795">
                  <c:v>58.44</c:v>
                </c:pt>
                <c:pt idx="796">
                  <c:v>58.44</c:v>
                </c:pt>
                <c:pt idx="797">
                  <c:v>58.44</c:v>
                </c:pt>
                <c:pt idx="798">
                  <c:v>58.44</c:v>
                </c:pt>
                <c:pt idx="799">
                  <c:v>58.44</c:v>
                </c:pt>
                <c:pt idx="800">
                  <c:v>58.44</c:v>
                </c:pt>
                <c:pt idx="801">
                  <c:v>58.44</c:v>
                </c:pt>
                <c:pt idx="802">
                  <c:v>58.44</c:v>
                </c:pt>
                <c:pt idx="803">
                  <c:v>58.44</c:v>
                </c:pt>
                <c:pt idx="804">
                  <c:v>58.44</c:v>
                </c:pt>
                <c:pt idx="805">
                  <c:v>58.44</c:v>
                </c:pt>
                <c:pt idx="806">
                  <c:v>58.44</c:v>
                </c:pt>
                <c:pt idx="807">
                  <c:v>58.44</c:v>
                </c:pt>
                <c:pt idx="808">
                  <c:v>58.44</c:v>
                </c:pt>
                <c:pt idx="809">
                  <c:v>58.44</c:v>
                </c:pt>
                <c:pt idx="810">
                  <c:v>58.44</c:v>
                </c:pt>
                <c:pt idx="811">
                  <c:v>58.44</c:v>
                </c:pt>
                <c:pt idx="812">
                  <c:v>58.44</c:v>
                </c:pt>
                <c:pt idx="813">
                  <c:v>58.44</c:v>
                </c:pt>
                <c:pt idx="814">
                  <c:v>58.44</c:v>
                </c:pt>
                <c:pt idx="815">
                  <c:v>58.44</c:v>
                </c:pt>
                <c:pt idx="816">
                  <c:v>58.44</c:v>
                </c:pt>
                <c:pt idx="817">
                  <c:v>58.44</c:v>
                </c:pt>
                <c:pt idx="818">
                  <c:v>58.44</c:v>
                </c:pt>
                <c:pt idx="819">
                  <c:v>58.44</c:v>
                </c:pt>
                <c:pt idx="820">
                  <c:v>58.44</c:v>
                </c:pt>
                <c:pt idx="821">
                  <c:v>58.44</c:v>
                </c:pt>
                <c:pt idx="822">
                  <c:v>58.44</c:v>
                </c:pt>
                <c:pt idx="823">
                  <c:v>58.44</c:v>
                </c:pt>
                <c:pt idx="824">
                  <c:v>58.44</c:v>
                </c:pt>
                <c:pt idx="825">
                  <c:v>58.44</c:v>
                </c:pt>
                <c:pt idx="826">
                  <c:v>58.44</c:v>
                </c:pt>
                <c:pt idx="827">
                  <c:v>58.44</c:v>
                </c:pt>
                <c:pt idx="828">
                  <c:v>58.44</c:v>
                </c:pt>
                <c:pt idx="829">
                  <c:v>58.44</c:v>
                </c:pt>
                <c:pt idx="830">
                  <c:v>58.44</c:v>
                </c:pt>
                <c:pt idx="831">
                  <c:v>58.44</c:v>
                </c:pt>
                <c:pt idx="832">
                  <c:v>58.44</c:v>
                </c:pt>
                <c:pt idx="833">
                  <c:v>58.44</c:v>
                </c:pt>
                <c:pt idx="834">
                  <c:v>58.44</c:v>
                </c:pt>
                <c:pt idx="835">
                  <c:v>58.44</c:v>
                </c:pt>
                <c:pt idx="836">
                  <c:v>58.44</c:v>
                </c:pt>
                <c:pt idx="837">
                  <c:v>58.44</c:v>
                </c:pt>
                <c:pt idx="838">
                  <c:v>58.44</c:v>
                </c:pt>
                <c:pt idx="839">
                  <c:v>58.44</c:v>
                </c:pt>
                <c:pt idx="840">
                  <c:v>58.44</c:v>
                </c:pt>
                <c:pt idx="841">
                  <c:v>58.44</c:v>
                </c:pt>
                <c:pt idx="842">
                  <c:v>58.44</c:v>
                </c:pt>
                <c:pt idx="843">
                  <c:v>58.44</c:v>
                </c:pt>
                <c:pt idx="844">
                  <c:v>58.44</c:v>
                </c:pt>
                <c:pt idx="845">
                  <c:v>58.44</c:v>
                </c:pt>
                <c:pt idx="846">
                  <c:v>58.44</c:v>
                </c:pt>
                <c:pt idx="847">
                  <c:v>58.44</c:v>
                </c:pt>
                <c:pt idx="848">
                  <c:v>58.44</c:v>
                </c:pt>
                <c:pt idx="849">
                  <c:v>58.44</c:v>
                </c:pt>
                <c:pt idx="850">
                  <c:v>58.44</c:v>
                </c:pt>
                <c:pt idx="851">
                  <c:v>58.44</c:v>
                </c:pt>
                <c:pt idx="852">
                  <c:v>58.44</c:v>
                </c:pt>
                <c:pt idx="853">
                  <c:v>58.44</c:v>
                </c:pt>
                <c:pt idx="854">
                  <c:v>58.44</c:v>
                </c:pt>
                <c:pt idx="855">
                  <c:v>58.44</c:v>
                </c:pt>
                <c:pt idx="856">
                  <c:v>58.44</c:v>
                </c:pt>
                <c:pt idx="857">
                  <c:v>58.44</c:v>
                </c:pt>
                <c:pt idx="858">
                  <c:v>58.44</c:v>
                </c:pt>
                <c:pt idx="859">
                  <c:v>58.44</c:v>
                </c:pt>
                <c:pt idx="860">
                  <c:v>58.44</c:v>
                </c:pt>
                <c:pt idx="861">
                  <c:v>58.44</c:v>
                </c:pt>
                <c:pt idx="862">
                  <c:v>58.44</c:v>
                </c:pt>
                <c:pt idx="863">
                  <c:v>58.44</c:v>
                </c:pt>
                <c:pt idx="864">
                  <c:v>58.44</c:v>
                </c:pt>
                <c:pt idx="865">
                  <c:v>58.44</c:v>
                </c:pt>
                <c:pt idx="866">
                  <c:v>58.44</c:v>
                </c:pt>
                <c:pt idx="867">
                  <c:v>58.44</c:v>
                </c:pt>
                <c:pt idx="868">
                  <c:v>58.44</c:v>
                </c:pt>
                <c:pt idx="869">
                  <c:v>58.44</c:v>
                </c:pt>
                <c:pt idx="870">
                  <c:v>58.44</c:v>
                </c:pt>
                <c:pt idx="871">
                  <c:v>58.44</c:v>
                </c:pt>
                <c:pt idx="872">
                  <c:v>58.44</c:v>
                </c:pt>
                <c:pt idx="873">
                  <c:v>58.44</c:v>
                </c:pt>
                <c:pt idx="874">
                  <c:v>58.44</c:v>
                </c:pt>
                <c:pt idx="875">
                  <c:v>58.44</c:v>
                </c:pt>
                <c:pt idx="876">
                  <c:v>58.44</c:v>
                </c:pt>
                <c:pt idx="877">
                  <c:v>58.44</c:v>
                </c:pt>
                <c:pt idx="878">
                  <c:v>58.44</c:v>
                </c:pt>
                <c:pt idx="879">
                  <c:v>58.44</c:v>
                </c:pt>
                <c:pt idx="880">
                  <c:v>58.44</c:v>
                </c:pt>
                <c:pt idx="881">
                  <c:v>58.44</c:v>
                </c:pt>
                <c:pt idx="882">
                  <c:v>58.44</c:v>
                </c:pt>
                <c:pt idx="883">
                  <c:v>58.44</c:v>
                </c:pt>
                <c:pt idx="884">
                  <c:v>58.44</c:v>
                </c:pt>
                <c:pt idx="885">
                  <c:v>58.44</c:v>
                </c:pt>
                <c:pt idx="886">
                  <c:v>58.44</c:v>
                </c:pt>
                <c:pt idx="887">
                  <c:v>58.44</c:v>
                </c:pt>
                <c:pt idx="888">
                  <c:v>58.44</c:v>
                </c:pt>
                <c:pt idx="889">
                  <c:v>58.44</c:v>
                </c:pt>
                <c:pt idx="890">
                  <c:v>58.44</c:v>
                </c:pt>
                <c:pt idx="891">
                  <c:v>58.44</c:v>
                </c:pt>
                <c:pt idx="892">
                  <c:v>58.44</c:v>
                </c:pt>
                <c:pt idx="893">
                  <c:v>58.44</c:v>
                </c:pt>
                <c:pt idx="894">
                  <c:v>58.44</c:v>
                </c:pt>
                <c:pt idx="895">
                  <c:v>58.44</c:v>
                </c:pt>
                <c:pt idx="896">
                  <c:v>58.44</c:v>
                </c:pt>
                <c:pt idx="897">
                  <c:v>58.44</c:v>
                </c:pt>
                <c:pt idx="898">
                  <c:v>58.44</c:v>
                </c:pt>
                <c:pt idx="899">
                  <c:v>58.44</c:v>
                </c:pt>
                <c:pt idx="900">
                  <c:v>58.44</c:v>
                </c:pt>
                <c:pt idx="901">
                  <c:v>58.44</c:v>
                </c:pt>
                <c:pt idx="902">
                  <c:v>58.44</c:v>
                </c:pt>
                <c:pt idx="903">
                  <c:v>58.44</c:v>
                </c:pt>
                <c:pt idx="904">
                  <c:v>58.44</c:v>
                </c:pt>
                <c:pt idx="905">
                  <c:v>58.44</c:v>
                </c:pt>
                <c:pt idx="906">
                  <c:v>58.44</c:v>
                </c:pt>
                <c:pt idx="907">
                  <c:v>58.44</c:v>
                </c:pt>
                <c:pt idx="908">
                  <c:v>58.44</c:v>
                </c:pt>
                <c:pt idx="909">
                  <c:v>58.44</c:v>
                </c:pt>
                <c:pt idx="910">
                  <c:v>58.44</c:v>
                </c:pt>
                <c:pt idx="911">
                  <c:v>58.44</c:v>
                </c:pt>
                <c:pt idx="912">
                  <c:v>58.44</c:v>
                </c:pt>
                <c:pt idx="913">
                  <c:v>58.44</c:v>
                </c:pt>
                <c:pt idx="914">
                  <c:v>58.44</c:v>
                </c:pt>
                <c:pt idx="915">
                  <c:v>58.44</c:v>
                </c:pt>
                <c:pt idx="916">
                  <c:v>58.44</c:v>
                </c:pt>
                <c:pt idx="917">
                  <c:v>58.44</c:v>
                </c:pt>
                <c:pt idx="918">
                  <c:v>58.44</c:v>
                </c:pt>
                <c:pt idx="919">
                  <c:v>58.44</c:v>
                </c:pt>
                <c:pt idx="920">
                  <c:v>58.44</c:v>
                </c:pt>
                <c:pt idx="921">
                  <c:v>58.44</c:v>
                </c:pt>
                <c:pt idx="922">
                  <c:v>58.44</c:v>
                </c:pt>
                <c:pt idx="923">
                  <c:v>58.44</c:v>
                </c:pt>
                <c:pt idx="924">
                  <c:v>58.44</c:v>
                </c:pt>
                <c:pt idx="925">
                  <c:v>58.44</c:v>
                </c:pt>
                <c:pt idx="926">
                  <c:v>58.44</c:v>
                </c:pt>
                <c:pt idx="927">
                  <c:v>58.44</c:v>
                </c:pt>
                <c:pt idx="928">
                  <c:v>58.44</c:v>
                </c:pt>
                <c:pt idx="929">
                  <c:v>58.44</c:v>
                </c:pt>
                <c:pt idx="930">
                  <c:v>58.44</c:v>
                </c:pt>
                <c:pt idx="931">
                  <c:v>58.44</c:v>
                </c:pt>
                <c:pt idx="932">
                  <c:v>58.44</c:v>
                </c:pt>
                <c:pt idx="933">
                  <c:v>58.44</c:v>
                </c:pt>
                <c:pt idx="934">
                  <c:v>58.44</c:v>
                </c:pt>
                <c:pt idx="935">
                  <c:v>58.44</c:v>
                </c:pt>
                <c:pt idx="936">
                  <c:v>58.44</c:v>
                </c:pt>
                <c:pt idx="937">
                  <c:v>58.44</c:v>
                </c:pt>
                <c:pt idx="938">
                  <c:v>58.44</c:v>
                </c:pt>
                <c:pt idx="939">
                  <c:v>58.44</c:v>
                </c:pt>
                <c:pt idx="940">
                  <c:v>58.44</c:v>
                </c:pt>
                <c:pt idx="941">
                  <c:v>58.44</c:v>
                </c:pt>
                <c:pt idx="942">
                  <c:v>58.44</c:v>
                </c:pt>
                <c:pt idx="943">
                  <c:v>58.44</c:v>
                </c:pt>
                <c:pt idx="944">
                  <c:v>58.44</c:v>
                </c:pt>
                <c:pt idx="945">
                  <c:v>58.44</c:v>
                </c:pt>
                <c:pt idx="946">
                  <c:v>58.44</c:v>
                </c:pt>
                <c:pt idx="947">
                  <c:v>58.44</c:v>
                </c:pt>
                <c:pt idx="948">
                  <c:v>58.44</c:v>
                </c:pt>
                <c:pt idx="949">
                  <c:v>58.44</c:v>
                </c:pt>
                <c:pt idx="950">
                  <c:v>58.44</c:v>
                </c:pt>
                <c:pt idx="951">
                  <c:v>58.44</c:v>
                </c:pt>
                <c:pt idx="952">
                  <c:v>58.44</c:v>
                </c:pt>
                <c:pt idx="953">
                  <c:v>58.44</c:v>
                </c:pt>
                <c:pt idx="954">
                  <c:v>58.44</c:v>
                </c:pt>
                <c:pt idx="955">
                  <c:v>58.44</c:v>
                </c:pt>
                <c:pt idx="956">
                  <c:v>58.44</c:v>
                </c:pt>
                <c:pt idx="957">
                  <c:v>58.44</c:v>
                </c:pt>
                <c:pt idx="958">
                  <c:v>58.44</c:v>
                </c:pt>
                <c:pt idx="959">
                  <c:v>58.44</c:v>
                </c:pt>
                <c:pt idx="960">
                  <c:v>58.44</c:v>
                </c:pt>
                <c:pt idx="961">
                  <c:v>58.44</c:v>
                </c:pt>
                <c:pt idx="962">
                  <c:v>58.44</c:v>
                </c:pt>
                <c:pt idx="963">
                  <c:v>58.44</c:v>
                </c:pt>
                <c:pt idx="964">
                  <c:v>58.44</c:v>
                </c:pt>
                <c:pt idx="965">
                  <c:v>58.44</c:v>
                </c:pt>
                <c:pt idx="966">
                  <c:v>58.44</c:v>
                </c:pt>
                <c:pt idx="967">
                  <c:v>58.44</c:v>
                </c:pt>
                <c:pt idx="968">
                  <c:v>58.44</c:v>
                </c:pt>
                <c:pt idx="969">
                  <c:v>58.44</c:v>
                </c:pt>
                <c:pt idx="970">
                  <c:v>58.44</c:v>
                </c:pt>
                <c:pt idx="971">
                  <c:v>58.44</c:v>
                </c:pt>
                <c:pt idx="972">
                  <c:v>58.44</c:v>
                </c:pt>
                <c:pt idx="973">
                  <c:v>58.44</c:v>
                </c:pt>
                <c:pt idx="974">
                  <c:v>58.44</c:v>
                </c:pt>
                <c:pt idx="975">
                  <c:v>58.44</c:v>
                </c:pt>
                <c:pt idx="976">
                  <c:v>58.44</c:v>
                </c:pt>
                <c:pt idx="977">
                  <c:v>58.44</c:v>
                </c:pt>
                <c:pt idx="978">
                  <c:v>58.44</c:v>
                </c:pt>
                <c:pt idx="979">
                  <c:v>58.44</c:v>
                </c:pt>
                <c:pt idx="980">
                  <c:v>58.44</c:v>
                </c:pt>
                <c:pt idx="981">
                  <c:v>58.44</c:v>
                </c:pt>
                <c:pt idx="982">
                  <c:v>58.44</c:v>
                </c:pt>
                <c:pt idx="983">
                  <c:v>58.44</c:v>
                </c:pt>
                <c:pt idx="984">
                  <c:v>58.44</c:v>
                </c:pt>
                <c:pt idx="985">
                  <c:v>58.44</c:v>
                </c:pt>
                <c:pt idx="986">
                  <c:v>58.44</c:v>
                </c:pt>
                <c:pt idx="987">
                  <c:v>58.44</c:v>
                </c:pt>
                <c:pt idx="988">
                  <c:v>58.44</c:v>
                </c:pt>
                <c:pt idx="989">
                  <c:v>58.44</c:v>
                </c:pt>
                <c:pt idx="990">
                  <c:v>58.44</c:v>
                </c:pt>
                <c:pt idx="991">
                  <c:v>58.44</c:v>
                </c:pt>
                <c:pt idx="992">
                  <c:v>58.44</c:v>
                </c:pt>
                <c:pt idx="993">
                  <c:v>58.44</c:v>
                </c:pt>
                <c:pt idx="994">
                  <c:v>58.44</c:v>
                </c:pt>
                <c:pt idx="995">
                  <c:v>58.44</c:v>
                </c:pt>
                <c:pt idx="996">
                  <c:v>58.44</c:v>
                </c:pt>
                <c:pt idx="997">
                  <c:v>58.44</c:v>
                </c:pt>
                <c:pt idx="998">
                  <c:v>58.44</c:v>
                </c:pt>
                <c:pt idx="999">
                  <c:v>58.44</c:v>
                </c:pt>
                <c:pt idx="1000">
                  <c:v>58.44</c:v>
                </c:pt>
                <c:pt idx="1001">
                  <c:v>58.44</c:v>
                </c:pt>
                <c:pt idx="1002">
                  <c:v>58.44</c:v>
                </c:pt>
                <c:pt idx="1003">
                  <c:v>58.44</c:v>
                </c:pt>
                <c:pt idx="1004">
                  <c:v>58.44</c:v>
                </c:pt>
                <c:pt idx="1005">
                  <c:v>58.44</c:v>
                </c:pt>
                <c:pt idx="1006">
                  <c:v>58.44</c:v>
                </c:pt>
                <c:pt idx="1007">
                  <c:v>58.44</c:v>
                </c:pt>
                <c:pt idx="1008">
                  <c:v>58.44</c:v>
                </c:pt>
                <c:pt idx="1009">
                  <c:v>58.44</c:v>
                </c:pt>
                <c:pt idx="1010">
                  <c:v>58.44</c:v>
                </c:pt>
                <c:pt idx="1011">
                  <c:v>58.44</c:v>
                </c:pt>
                <c:pt idx="1012">
                  <c:v>58.44</c:v>
                </c:pt>
                <c:pt idx="1013">
                  <c:v>58.44</c:v>
                </c:pt>
                <c:pt idx="1014">
                  <c:v>58.44</c:v>
                </c:pt>
                <c:pt idx="1015">
                  <c:v>58.44</c:v>
                </c:pt>
                <c:pt idx="1016">
                  <c:v>58.44</c:v>
                </c:pt>
                <c:pt idx="1017">
                  <c:v>58.44</c:v>
                </c:pt>
                <c:pt idx="1018">
                  <c:v>58.44</c:v>
                </c:pt>
                <c:pt idx="1019">
                  <c:v>58.44</c:v>
                </c:pt>
                <c:pt idx="1020">
                  <c:v>58.44</c:v>
                </c:pt>
                <c:pt idx="1021">
                  <c:v>58.44</c:v>
                </c:pt>
                <c:pt idx="1022">
                  <c:v>58.44</c:v>
                </c:pt>
                <c:pt idx="1023">
                  <c:v>58.44</c:v>
                </c:pt>
                <c:pt idx="1024">
                  <c:v>58.44</c:v>
                </c:pt>
                <c:pt idx="1025">
                  <c:v>58.44</c:v>
                </c:pt>
                <c:pt idx="1026">
                  <c:v>58.44</c:v>
                </c:pt>
                <c:pt idx="1027">
                  <c:v>58.44</c:v>
                </c:pt>
                <c:pt idx="1028">
                  <c:v>58.44</c:v>
                </c:pt>
                <c:pt idx="1029">
                  <c:v>58.44</c:v>
                </c:pt>
                <c:pt idx="1030">
                  <c:v>58.44</c:v>
                </c:pt>
                <c:pt idx="1031">
                  <c:v>58.44</c:v>
                </c:pt>
                <c:pt idx="1032">
                  <c:v>58.44</c:v>
                </c:pt>
                <c:pt idx="1033">
                  <c:v>58.44</c:v>
                </c:pt>
                <c:pt idx="1034">
                  <c:v>58.44</c:v>
                </c:pt>
                <c:pt idx="1035">
                  <c:v>58.44</c:v>
                </c:pt>
                <c:pt idx="1036">
                  <c:v>58.44</c:v>
                </c:pt>
                <c:pt idx="1037">
                  <c:v>58.44</c:v>
                </c:pt>
                <c:pt idx="1038">
                  <c:v>58.44</c:v>
                </c:pt>
                <c:pt idx="1039">
                  <c:v>58.44</c:v>
                </c:pt>
                <c:pt idx="1040">
                  <c:v>58.44</c:v>
                </c:pt>
                <c:pt idx="1041">
                  <c:v>58.44</c:v>
                </c:pt>
                <c:pt idx="1042">
                  <c:v>58.44</c:v>
                </c:pt>
                <c:pt idx="1043">
                  <c:v>58.44</c:v>
                </c:pt>
                <c:pt idx="1044">
                  <c:v>58.44</c:v>
                </c:pt>
                <c:pt idx="1045">
                  <c:v>58.44</c:v>
                </c:pt>
                <c:pt idx="1046">
                  <c:v>58.44</c:v>
                </c:pt>
                <c:pt idx="1047">
                  <c:v>58.44</c:v>
                </c:pt>
                <c:pt idx="1048">
                  <c:v>58.44</c:v>
                </c:pt>
                <c:pt idx="1049">
                  <c:v>58.44</c:v>
                </c:pt>
                <c:pt idx="1050">
                  <c:v>58.44</c:v>
                </c:pt>
                <c:pt idx="1051">
                  <c:v>58.44</c:v>
                </c:pt>
                <c:pt idx="1052">
                  <c:v>58.44</c:v>
                </c:pt>
                <c:pt idx="1053">
                  <c:v>58.44</c:v>
                </c:pt>
                <c:pt idx="1054">
                  <c:v>58.44</c:v>
                </c:pt>
                <c:pt idx="1055">
                  <c:v>58.44</c:v>
                </c:pt>
                <c:pt idx="1056">
                  <c:v>58.44</c:v>
                </c:pt>
                <c:pt idx="1057">
                  <c:v>58.44</c:v>
                </c:pt>
                <c:pt idx="1058">
                  <c:v>58.44</c:v>
                </c:pt>
                <c:pt idx="1059">
                  <c:v>58.44</c:v>
                </c:pt>
                <c:pt idx="1060">
                  <c:v>58.44</c:v>
                </c:pt>
                <c:pt idx="1061">
                  <c:v>58.44</c:v>
                </c:pt>
                <c:pt idx="1062">
                  <c:v>58.44</c:v>
                </c:pt>
                <c:pt idx="1063">
                  <c:v>58.44</c:v>
                </c:pt>
                <c:pt idx="1064">
                  <c:v>58.44</c:v>
                </c:pt>
                <c:pt idx="1065">
                  <c:v>58.44</c:v>
                </c:pt>
                <c:pt idx="1066">
                  <c:v>58.44</c:v>
                </c:pt>
                <c:pt idx="1067">
                  <c:v>58.44</c:v>
                </c:pt>
                <c:pt idx="1068">
                  <c:v>58.44</c:v>
                </c:pt>
                <c:pt idx="1069">
                  <c:v>58.44</c:v>
                </c:pt>
                <c:pt idx="1070">
                  <c:v>58.44</c:v>
                </c:pt>
                <c:pt idx="1071">
                  <c:v>58.44</c:v>
                </c:pt>
                <c:pt idx="1072">
                  <c:v>58.44</c:v>
                </c:pt>
                <c:pt idx="1073">
                  <c:v>58.44</c:v>
                </c:pt>
                <c:pt idx="1074">
                  <c:v>58.44</c:v>
                </c:pt>
                <c:pt idx="1075">
                  <c:v>58.44</c:v>
                </c:pt>
                <c:pt idx="1076">
                  <c:v>58.44</c:v>
                </c:pt>
                <c:pt idx="1077">
                  <c:v>58.44</c:v>
                </c:pt>
                <c:pt idx="1078">
                  <c:v>58.44</c:v>
                </c:pt>
                <c:pt idx="1079">
                  <c:v>58.44</c:v>
                </c:pt>
                <c:pt idx="1080">
                  <c:v>58.44</c:v>
                </c:pt>
                <c:pt idx="1081">
                  <c:v>58.44</c:v>
                </c:pt>
                <c:pt idx="1082">
                  <c:v>58.44</c:v>
                </c:pt>
                <c:pt idx="1083">
                  <c:v>58.44</c:v>
                </c:pt>
                <c:pt idx="1084">
                  <c:v>58.44</c:v>
                </c:pt>
                <c:pt idx="1085">
                  <c:v>58.44</c:v>
                </c:pt>
                <c:pt idx="1086">
                  <c:v>58.44</c:v>
                </c:pt>
                <c:pt idx="1087">
                  <c:v>58.44</c:v>
                </c:pt>
                <c:pt idx="1088">
                  <c:v>58.44</c:v>
                </c:pt>
                <c:pt idx="1089">
                  <c:v>58.44</c:v>
                </c:pt>
                <c:pt idx="1090">
                  <c:v>58.44</c:v>
                </c:pt>
                <c:pt idx="1091">
                  <c:v>58.44</c:v>
                </c:pt>
                <c:pt idx="1092">
                  <c:v>58.44</c:v>
                </c:pt>
                <c:pt idx="1093">
                  <c:v>58.44</c:v>
                </c:pt>
                <c:pt idx="1094">
                  <c:v>58.44</c:v>
                </c:pt>
                <c:pt idx="1095">
                  <c:v>58.44</c:v>
                </c:pt>
                <c:pt idx="1096">
                  <c:v>58.44</c:v>
                </c:pt>
                <c:pt idx="1097">
                  <c:v>58.44</c:v>
                </c:pt>
                <c:pt idx="1098">
                  <c:v>58.44</c:v>
                </c:pt>
                <c:pt idx="1099">
                  <c:v>58.44</c:v>
                </c:pt>
                <c:pt idx="1100">
                  <c:v>58.44</c:v>
                </c:pt>
                <c:pt idx="1101">
                  <c:v>58.44</c:v>
                </c:pt>
                <c:pt idx="1102">
                  <c:v>58.44</c:v>
                </c:pt>
                <c:pt idx="1103">
                  <c:v>58.44</c:v>
                </c:pt>
                <c:pt idx="1104">
                  <c:v>58.44</c:v>
                </c:pt>
                <c:pt idx="1105">
                  <c:v>58.44</c:v>
                </c:pt>
                <c:pt idx="1106">
                  <c:v>58.44</c:v>
                </c:pt>
                <c:pt idx="1107">
                  <c:v>58.44</c:v>
                </c:pt>
                <c:pt idx="1108">
                  <c:v>58.44</c:v>
                </c:pt>
                <c:pt idx="1109">
                  <c:v>58.44</c:v>
                </c:pt>
                <c:pt idx="1110">
                  <c:v>58.44</c:v>
                </c:pt>
                <c:pt idx="1111">
                  <c:v>58.44</c:v>
                </c:pt>
                <c:pt idx="1112">
                  <c:v>58.44</c:v>
                </c:pt>
                <c:pt idx="1113">
                  <c:v>58.44</c:v>
                </c:pt>
                <c:pt idx="1114">
                  <c:v>58.44</c:v>
                </c:pt>
                <c:pt idx="1115">
                  <c:v>58.44</c:v>
                </c:pt>
                <c:pt idx="1116">
                  <c:v>58.44</c:v>
                </c:pt>
                <c:pt idx="1117">
                  <c:v>58.44</c:v>
                </c:pt>
                <c:pt idx="1118">
                  <c:v>58.44</c:v>
                </c:pt>
                <c:pt idx="1119">
                  <c:v>58.44</c:v>
                </c:pt>
                <c:pt idx="1120">
                  <c:v>58.44</c:v>
                </c:pt>
                <c:pt idx="1121">
                  <c:v>58.44</c:v>
                </c:pt>
                <c:pt idx="1122">
                  <c:v>58.44</c:v>
                </c:pt>
                <c:pt idx="1123">
                  <c:v>58.44</c:v>
                </c:pt>
                <c:pt idx="1124">
                  <c:v>58.44</c:v>
                </c:pt>
                <c:pt idx="1125">
                  <c:v>58.44</c:v>
                </c:pt>
                <c:pt idx="1126">
                  <c:v>58.44</c:v>
                </c:pt>
                <c:pt idx="1127">
                  <c:v>58.44</c:v>
                </c:pt>
                <c:pt idx="1128">
                  <c:v>58.44</c:v>
                </c:pt>
                <c:pt idx="1129">
                  <c:v>58.44</c:v>
                </c:pt>
                <c:pt idx="1130">
                  <c:v>58.44</c:v>
                </c:pt>
                <c:pt idx="1131">
                  <c:v>58.44</c:v>
                </c:pt>
                <c:pt idx="1132">
                  <c:v>58.44</c:v>
                </c:pt>
                <c:pt idx="1133">
                  <c:v>58.44</c:v>
                </c:pt>
                <c:pt idx="1134">
                  <c:v>58.44</c:v>
                </c:pt>
                <c:pt idx="1135">
                  <c:v>58.44</c:v>
                </c:pt>
                <c:pt idx="1136">
                  <c:v>58.44</c:v>
                </c:pt>
                <c:pt idx="1137">
                  <c:v>58.44</c:v>
                </c:pt>
                <c:pt idx="1138">
                  <c:v>58.44</c:v>
                </c:pt>
                <c:pt idx="1139">
                  <c:v>58.44</c:v>
                </c:pt>
                <c:pt idx="1140">
                  <c:v>58.44</c:v>
                </c:pt>
                <c:pt idx="1141">
                  <c:v>58.44</c:v>
                </c:pt>
                <c:pt idx="1142">
                  <c:v>58.44</c:v>
                </c:pt>
                <c:pt idx="1143">
                  <c:v>58.44</c:v>
                </c:pt>
                <c:pt idx="1144">
                  <c:v>58.44</c:v>
                </c:pt>
                <c:pt idx="1145">
                  <c:v>58.44</c:v>
                </c:pt>
                <c:pt idx="1146">
                  <c:v>58.44</c:v>
                </c:pt>
                <c:pt idx="1147">
                  <c:v>58.44</c:v>
                </c:pt>
                <c:pt idx="1148">
                  <c:v>58.44</c:v>
                </c:pt>
                <c:pt idx="1149">
                  <c:v>58.44</c:v>
                </c:pt>
                <c:pt idx="1150">
                  <c:v>58.44</c:v>
                </c:pt>
                <c:pt idx="1151">
                  <c:v>58.44</c:v>
                </c:pt>
                <c:pt idx="1152">
                  <c:v>58.44</c:v>
                </c:pt>
                <c:pt idx="1153">
                  <c:v>58.44</c:v>
                </c:pt>
                <c:pt idx="1154">
                  <c:v>58.44</c:v>
                </c:pt>
                <c:pt idx="1155">
                  <c:v>58.44</c:v>
                </c:pt>
                <c:pt idx="1156">
                  <c:v>58.44</c:v>
                </c:pt>
                <c:pt idx="1157">
                  <c:v>58.44</c:v>
                </c:pt>
                <c:pt idx="1158">
                  <c:v>58.44</c:v>
                </c:pt>
                <c:pt idx="1159">
                  <c:v>58.44</c:v>
                </c:pt>
                <c:pt idx="1160">
                  <c:v>58.44</c:v>
                </c:pt>
                <c:pt idx="1161">
                  <c:v>58.44</c:v>
                </c:pt>
                <c:pt idx="1162">
                  <c:v>58.44</c:v>
                </c:pt>
                <c:pt idx="1163">
                  <c:v>58.44</c:v>
                </c:pt>
                <c:pt idx="1164">
                  <c:v>58.44</c:v>
                </c:pt>
                <c:pt idx="1165">
                  <c:v>58.44</c:v>
                </c:pt>
                <c:pt idx="1166">
                  <c:v>58.44</c:v>
                </c:pt>
                <c:pt idx="1167">
                  <c:v>58.44</c:v>
                </c:pt>
                <c:pt idx="1168">
                  <c:v>58.44</c:v>
                </c:pt>
                <c:pt idx="1169">
                  <c:v>58.44</c:v>
                </c:pt>
                <c:pt idx="1170">
                  <c:v>58.44</c:v>
                </c:pt>
                <c:pt idx="1171">
                  <c:v>58.44</c:v>
                </c:pt>
                <c:pt idx="1172">
                  <c:v>58.44</c:v>
                </c:pt>
                <c:pt idx="1173">
                  <c:v>58.44</c:v>
                </c:pt>
                <c:pt idx="1174">
                  <c:v>58.44</c:v>
                </c:pt>
                <c:pt idx="1175">
                  <c:v>58.44</c:v>
                </c:pt>
                <c:pt idx="1176">
                  <c:v>58.44</c:v>
                </c:pt>
                <c:pt idx="1177">
                  <c:v>58.44</c:v>
                </c:pt>
                <c:pt idx="1178">
                  <c:v>58.44</c:v>
                </c:pt>
                <c:pt idx="1179">
                  <c:v>58.44</c:v>
                </c:pt>
                <c:pt idx="1180">
                  <c:v>58.44</c:v>
                </c:pt>
                <c:pt idx="1181">
                  <c:v>58.44</c:v>
                </c:pt>
                <c:pt idx="1182">
                  <c:v>58.44</c:v>
                </c:pt>
                <c:pt idx="1183">
                  <c:v>58.44</c:v>
                </c:pt>
                <c:pt idx="1184">
                  <c:v>58.44</c:v>
                </c:pt>
                <c:pt idx="1185">
                  <c:v>58.44</c:v>
                </c:pt>
                <c:pt idx="1186">
                  <c:v>58.44</c:v>
                </c:pt>
                <c:pt idx="1187">
                  <c:v>58.44</c:v>
                </c:pt>
                <c:pt idx="1188">
                  <c:v>58.44</c:v>
                </c:pt>
                <c:pt idx="1189">
                  <c:v>58.44</c:v>
                </c:pt>
                <c:pt idx="1190">
                  <c:v>58.44</c:v>
                </c:pt>
                <c:pt idx="1191">
                  <c:v>58.44</c:v>
                </c:pt>
                <c:pt idx="1192">
                  <c:v>58.44</c:v>
                </c:pt>
                <c:pt idx="1193">
                  <c:v>58.44</c:v>
                </c:pt>
                <c:pt idx="1194">
                  <c:v>58.44</c:v>
                </c:pt>
                <c:pt idx="1195">
                  <c:v>58.44</c:v>
                </c:pt>
                <c:pt idx="1196">
                  <c:v>58.44</c:v>
                </c:pt>
                <c:pt idx="1197">
                  <c:v>58.44</c:v>
                </c:pt>
                <c:pt idx="1198">
                  <c:v>58.44</c:v>
                </c:pt>
                <c:pt idx="1199">
                  <c:v>58.44</c:v>
                </c:pt>
                <c:pt idx="1200">
                  <c:v>58.44</c:v>
                </c:pt>
                <c:pt idx="1201">
                  <c:v>58.44</c:v>
                </c:pt>
                <c:pt idx="1202">
                  <c:v>58.44</c:v>
                </c:pt>
                <c:pt idx="1203">
                  <c:v>58.44</c:v>
                </c:pt>
                <c:pt idx="1204">
                  <c:v>58.44</c:v>
                </c:pt>
                <c:pt idx="1205">
                  <c:v>58.44</c:v>
                </c:pt>
                <c:pt idx="1206">
                  <c:v>58.44</c:v>
                </c:pt>
                <c:pt idx="1207">
                  <c:v>58.44</c:v>
                </c:pt>
                <c:pt idx="1208">
                  <c:v>58.44</c:v>
                </c:pt>
                <c:pt idx="1209">
                  <c:v>58.44</c:v>
                </c:pt>
                <c:pt idx="1210">
                  <c:v>58.44</c:v>
                </c:pt>
                <c:pt idx="1211">
                  <c:v>58.44</c:v>
                </c:pt>
                <c:pt idx="1212">
                  <c:v>58.44</c:v>
                </c:pt>
                <c:pt idx="1213">
                  <c:v>58.44</c:v>
                </c:pt>
                <c:pt idx="1214">
                  <c:v>58.44</c:v>
                </c:pt>
                <c:pt idx="1215">
                  <c:v>58.44</c:v>
                </c:pt>
                <c:pt idx="1216">
                  <c:v>58.44</c:v>
                </c:pt>
                <c:pt idx="1217">
                  <c:v>58.44</c:v>
                </c:pt>
                <c:pt idx="1218">
                  <c:v>58.44</c:v>
                </c:pt>
                <c:pt idx="1219">
                  <c:v>58.44</c:v>
                </c:pt>
                <c:pt idx="1220">
                  <c:v>58.44</c:v>
                </c:pt>
                <c:pt idx="1221">
                  <c:v>58.44</c:v>
                </c:pt>
                <c:pt idx="1222">
                  <c:v>58.44</c:v>
                </c:pt>
                <c:pt idx="1223">
                  <c:v>58.44</c:v>
                </c:pt>
                <c:pt idx="1224">
                  <c:v>58.44</c:v>
                </c:pt>
                <c:pt idx="1225">
                  <c:v>58.44</c:v>
                </c:pt>
                <c:pt idx="1226">
                  <c:v>58.44</c:v>
                </c:pt>
                <c:pt idx="1227">
                  <c:v>58.44</c:v>
                </c:pt>
                <c:pt idx="1228">
                  <c:v>58.44</c:v>
                </c:pt>
                <c:pt idx="1229">
                  <c:v>58.44</c:v>
                </c:pt>
                <c:pt idx="1230">
                  <c:v>58.44</c:v>
                </c:pt>
                <c:pt idx="1231">
                  <c:v>58.44</c:v>
                </c:pt>
                <c:pt idx="1232">
                  <c:v>58.44</c:v>
                </c:pt>
                <c:pt idx="1233">
                  <c:v>58.44</c:v>
                </c:pt>
                <c:pt idx="1234">
                  <c:v>58.44</c:v>
                </c:pt>
                <c:pt idx="1235">
                  <c:v>58.44</c:v>
                </c:pt>
                <c:pt idx="1236">
                  <c:v>58.44</c:v>
                </c:pt>
                <c:pt idx="1237">
                  <c:v>58.44</c:v>
                </c:pt>
                <c:pt idx="1238">
                  <c:v>58.44</c:v>
                </c:pt>
                <c:pt idx="1239">
                  <c:v>58.44</c:v>
                </c:pt>
                <c:pt idx="1240">
                  <c:v>58.44</c:v>
                </c:pt>
                <c:pt idx="1241">
                  <c:v>58.44</c:v>
                </c:pt>
                <c:pt idx="1242">
                  <c:v>58.44</c:v>
                </c:pt>
                <c:pt idx="1243">
                  <c:v>58.44</c:v>
                </c:pt>
                <c:pt idx="1244">
                  <c:v>58.44</c:v>
                </c:pt>
                <c:pt idx="1245">
                  <c:v>58.44</c:v>
                </c:pt>
                <c:pt idx="1246">
                  <c:v>58.44</c:v>
                </c:pt>
                <c:pt idx="1247">
                  <c:v>58.44</c:v>
                </c:pt>
                <c:pt idx="1248">
                  <c:v>58.44</c:v>
                </c:pt>
                <c:pt idx="1249">
                  <c:v>58.44</c:v>
                </c:pt>
                <c:pt idx="1250">
                  <c:v>58.44</c:v>
                </c:pt>
                <c:pt idx="1251">
                  <c:v>58.44</c:v>
                </c:pt>
                <c:pt idx="1252">
                  <c:v>58.44</c:v>
                </c:pt>
                <c:pt idx="1253">
                  <c:v>58.44</c:v>
                </c:pt>
                <c:pt idx="1254">
                  <c:v>58.44</c:v>
                </c:pt>
                <c:pt idx="1255">
                  <c:v>58.44</c:v>
                </c:pt>
                <c:pt idx="1256">
                  <c:v>58.44</c:v>
                </c:pt>
                <c:pt idx="1257">
                  <c:v>58.44</c:v>
                </c:pt>
                <c:pt idx="1258">
                  <c:v>58.44</c:v>
                </c:pt>
                <c:pt idx="1259">
                  <c:v>58.44</c:v>
                </c:pt>
                <c:pt idx="1260">
                  <c:v>58.44</c:v>
                </c:pt>
                <c:pt idx="1261">
                  <c:v>58.44</c:v>
                </c:pt>
                <c:pt idx="1262">
                  <c:v>58.44</c:v>
                </c:pt>
                <c:pt idx="1263">
                  <c:v>58.44</c:v>
                </c:pt>
                <c:pt idx="1264">
                  <c:v>58.44</c:v>
                </c:pt>
                <c:pt idx="1265">
                  <c:v>58.44</c:v>
                </c:pt>
                <c:pt idx="1266">
                  <c:v>58.44</c:v>
                </c:pt>
                <c:pt idx="1267">
                  <c:v>58.44</c:v>
                </c:pt>
                <c:pt idx="1268">
                  <c:v>58.44</c:v>
                </c:pt>
                <c:pt idx="1269">
                  <c:v>58.44</c:v>
                </c:pt>
                <c:pt idx="1270">
                  <c:v>58.44</c:v>
                </c:pt>
                <c:pt idx="1271">
                  <c:v>58.44</c:v>
                </c:pt>
                <c:pt idx="1272">
                  <c:v>58.44</c:v>
                </c:pt>
                <c:pt idx="1273">
                  <c:v>58.44</c:v>
                </c:pt>
                <c:pt idx="1274">
                  <c:v>58.44</c:v>
                </c:pt>
                <c:pt idx="1275">
                  <c:v>58.44</c:v>
                </c:pt>
                <c:pt idx="1276">
                  <c:v>58.44</c:v>
                </c:pt>
                <c:pt idx="1277">
                  <c:v>58.44</c:v>
                </c:pt>
                <c:pt idx="1278">
                  <c:v>58.44</c:v>
                </c:pt>
                <c:pt idx="1279">
                  <c:v>58.44</c:v>
                </c:pt>
                <c:pt idx="1280">
                  <c:v>58.44</c:v>
                </c:pt>
                <c:pt idx="1281">
                  <c:v>58.44</c:v>
                </c:pt>
                <c:pt idx="1282">
                  <c:v>58.44</c:v>
                </c:pt>
                <c:pt idx="1283">
                  <c:v>58.44</c:v>
                </c:pt>
                <c:pt idx="1284">
                  <c:v>58.44</c:v>
                </c:pt>
                <c:pt idx="1285">
                  <c:v>58.44</c:v>
                </c:pt>
                <c:pt idx="1286">
                  <c:v>58.44</c:v>
                </c:pt>
                <c:pt idx="1287">
                  <c:v>58.44</c:v>
                </c:pt>
                <c:pt idx="1288">
                  <c:v>58.44</c:v>
                </c:pt>
                <c:pt idx="1289">
                  <c:v>58.44</c:v>
                </c:pt>
                <c:pt idx="1290">
                  <c:v>58.44</c:v>
                </c:pt>
                <c:pt idx="1291">
                  <c:v>58.44</c:v>
                </c:pt>
                <c:pt idx="1292">
                  <c:v>58.44</c:v>
                </c:pt>
                <c:pt idx="1293">
                  <c:v>58.44</c:v>
                </c:pt>
                <c:pt idx="1294">
                  <c:v>58.44</c:v>
                </c:pt>
                <c:pt idx="1295">
                  <c:v>58.44</c:v>
                </c:pt>
                <c:pt idx="1296">
                  <c:v>58.44</c:v>
                </c:pt>
                <c:pt idx="1297">
                  <c:v>58.44</c:v>
                </c:pt>
                <c:pt idx="1298">
                  <c:v>58.44</c:v>
                </c:pt>
                <c:pt idx="1299">
                  <c:v>58.44</c:v>
                </c:pt>
                <c:pt idx="1300">
                  <c:v>58.44</c:v>
                </c:pt>
                <c:pt idx="1301">
                  <c:v>58.44</c:v>
                </c:pt>
                <c:pt idx="1302">
                  <c:v>58.44</c:v>
                </c:pt>
                <c:pt idx="1303">
                  <c:v>58.44</c:v>
                </c:pt>
                <c:pt idx="1304">
                  <c:v>58.44</c:v>
                </c:pt>
                <c:pt idx="1305">
                  <c:v>58.44</c:v>
                </c:pt>
                <c:pt idx="1306">
                  <c:v>58.44</c:v>
                </c:pt>
                <c:pt idx="1307">
                  <c:v>58.44</c:v>
                </c:pt>
                <c:pt idx="1308">
                  <c:v>58.44</c:v>
                </c:pt>
                <c:pt idx="1309">
                  <c:v>58.44</c:v>
                </c:pt>
                <c:pt idx="1310">
                  <c:v>58.44</c:v>
                </c:pt>
                <c:pt idx="1311">
                  <c:v>58.44</c:v>
                </c:pt>
                <c:pt idx="1312">
                  <c:v>58.44</c:v>
                </c:pt>
                <c:pt idx="1313">
                  <c:v>58.44</c:v>
                </c:pt>
                <c:pt idx="1314">
                  <c:v>58.44</c:v>
                </c:pt>
                <c:pt idx="1315">
                  <c:v>58.44</c:v>
                </c:pt>
                <c:pt idx="1316">
                  <c:v>58.44</c:v>
                </c:pt>
                <c:pt idx="1317">
                  <c:v>58.44</c:v>
                </c:pt>
                <c:pt idx="1318">
                  <c:v>58.44</c:v>
                </c:pt>
                <c:pt idx="1319">
                  <c:v>58.44</c:v>
                </c:pt>
                <c:pt idx="1320">
                  <c:v>58.44</c:v>
                </c:pt>
                <c:pt idx="1321">
                  <c:v>58.44</c:v>
                </c:pt>
                <c:pt idx="1322">
                  <c:v>58.44</c:v>
                </c:pt>
                <c:pt idx="1323">
                  <c:v>58.44</c:v>
                </c:pt>
                <c:pt idx="1324">
                  <c:v>58.44</c:v>
                </c:pt>
                <c:pt idx="1325">
                  <c:v>58.44</c:v>
                </c:pt>
                <c:pt idx="1326">
                  <c:v>58.44</c:v>
                </c:pt>
                <c:pt idx="1327">
                  <c:v>58.44</c:v>
                </c:pt>
                <c:pt idx="1328">
                  <c:v>58.44</c:v>
                </c:pt>
                <c:pt idx="1329">
                  <c:v>58.44</c:v>
                </c:pt>
                <c:pt idx="1330">
                  <c:v>58.44</c:v>
                </c:pt>
                <c:pt idx="1331">
                  <c:v>58.44</c:v>
                </c:pt>
                <c:pt idx="1332">
                  <c:v>58.44</c:v>
                </c:pt>
                <c:pt idx="1333">
                  <c:v>58.44</c:v>
                </c:pt>
                <c:pt idx="1334">
                  <c:v>58.44</c:v>
                </c:pt>
                <c:pt idx="1335">
                  <c:v>58.44</c:v>
                </c:pt>
                <c:pt idx="1336">
                  <c:v>58.44</c:v>
                </c:pt>
                <c:pt idx="1337">
                  <c:v>58.44</c:v>
                </c:pt>
                <c:pt idx="1338">
                  <c:v>58.44</c:v>
                </c:pt>
                <c:pt idx="1339">
                  <c:v>58.44</c:v>
                </c:pt>
                <c:pt idx="1340">
                  <c:v>58.44</c:v>
                </c:pt>
                <c:pt idx="1341">
                  <c:v>58.44</c:v>
                </c:pt>
                <c:pt idx="1342">
                  <c:v>58.44</c:v>
                </c:pt>
                <c:pt idx="1343">
                  <c:v>58.44</c:v>
                </c:pt>
                <c:pt idx="1344">
                  <c:v>58.44</c:v>
                </c:pt>
                <c:pt idx="1345">
                  <c:v>58.44</c:v>
                </c:pt>
                <c:pt idx="1346">
                  <c:v>58.44</c:v>
                </c:pt>
                <c:pt idx="1347">
                  <c:v>58.44</c:v>
                </c:pt>
                <c:pt idx="1348">
                  <c:v>58.44</c:v>
                </c:pt>
                <c:pt idx="1349">
                  <c:v>58.44</c:v>
                </c:pt>
                <c:pt idx="1350">
                  <c:v>58.44</c:v>
                </c:pt>
                <c:pt idx="1351">
                  <c:v>58.44</c:v>
                </c:pt>
                <c:pt idx="1352">
                  <c:v>58.44</c:v>
                </c:pt>
                <c:pt idx="1353">
                  <c:v>58.44</c:v>
                </c:pt>
                <c:pt idx="1354">
                  <c:v>58.44</c:v>
                </c:pt>
                <c:pt idx="1355">
                  <c:v>58.44</c:v>
                </c:pt>
                <c:pt idx="1356">
                  <c:v>58.44</c:v>
                </c:pt>
                <c:pt idx="1357">
                  <c:v>58.44</c:v>
                </c:pt>
                <c:pt idx="1358">
                  <c:v>58.44</c:v>
                </c:pt>
                <c:pt idx="1359">
                  <c:v>58.44</c:v>
                </c:pt>
                <c:pt idx="1360">
                  <c:v>58.44</c:v>
                </c:pt>
                <c:pt idx="1361">
                  <c:v>58.44</c:v>
                </c:pt>
                <c:pt idx="1362">
                  <c:v>58.44</c:v>
                </c:pt>
                <c:pt idx="1363">
                  <c:v>58.44</c:v>
                </c:pt>
                <c:pt idx="1364">
                  <c:v>58.44</c:v>
                </c:pt>
                <c:pt idx="1365">
                  <c:v>58.44</c:v>
                </c:pt>
                <c:pt idx="1366">
                  <c:v>58.44</c:v>
                </c:pt>
                <c:pt idx="1367">
                  <c:v>58.44</c:v>
                </c:pt>
                <c:pt idx="1368">
                  <c:v>58.44</c:v>
                </c:pt>
                <c:pt idx="1369">
                  <c:v>58.44</c:v>
                </c:pt>
                <c:pt idx="1370">
                  <c:v>58.44</c:v>
                </c:pt>
                <c:pt idx="1371">
                  <c:v>58.44</c:v>
                </c:pt>
                <c:pt idx="1372">
                  <c:v>58.44</c:v>
                </c:pt>
                <c:pt idx="1373">
                  <c:v>58.44</c:v>
                </c:pt>
                <c:pt idx="1374">
                  <c:v>58.44</c:v>
                </c:pt>
                <c:pt idx="1375">
                  <c:v>58.44</c:v>
                </c:pt>
                <c:pt idx="1376">
                  <c:v>58.44</c:v>
                </c:pt>
                <c:pt idx="1377">
                  <c:v>58.44</c:v>
                </c:pt>
                <c:pt idx="1378">
                  <c:v>58.44</c:v>
                </c:pt>
                <c:pt idx="1379">
                  <c:v>58.44</c:v>
                </c:pt>
                <c:pt idx="1380">
                  <c:v>58.44</c:v>
                </c:pt>
                <c:pt idx="1381">
                  <c:v>58.44</c:v>
                </c:pt>
                <c:pt idx="1382">
                  <c:v>58.44</c:v>
                </c:pt>
                <c:pt idx="1383">
                  <c:v>58.44</c:v>
                </c:pt>
                <c:pt idx="1384">
                  <c:v>58.44</c:v>
                </c:pt>
                <c:pt idx="1385">
                  <c:v>58.44</c:v>
                </c:pt>
                <c:pt idx="1386">
                  <c:v>58.44</c:v>
                </c:pt>
                <c:pt idx="1387">
                  <c:v>58.44</c:v>
                </c:pt>
                <c:pt idx="1388">
                  <c:v>58.44</c:v>
                </c:pt>
                <c:pt idx="1389">
                  <c:v>58.44</c:v>
                </c:pt>
                <c:pt idx="1390">
                  <c:v>58.44</c:v>
                </c:pt>
                <c:pt idx="1391">
                  <c:v>58.44</c:v>
                </c:pt>
                <c:pt idx="1392">
                  <c:v>58.44</c:v>
                </c:pt>
                <c:pt idx="1393">
                  <c:v>58.44</c:v>
                </c:pt>
                <c:pt idx="1394">
                  <c:v>58.44</c:v>
                </c:pt>
                <c:pt idx="1395">
                  <c:v>58.44</c:v>
                </c:pt>
                <c:pt idx="1396">
                  <c:v>58.44</c:v>
                </c:pt>
                <c:pt idx="1397">
                  <c:v>58.44</c:v>
                </c:pt>
                <c:pt idx="1398">
                  <c:v>58.44</c:v>
                </c:pt>
                <c:pt idx="1399">
                  <c:v>58.44</c:v>
                </c:pt>
                <c:pt idx="1400">
                  <c:v>58.44</c:v>
                </c:pt>
                <c:pt idx="1401">
                  <c:v>58.44</c:v>
                </c:pt>
                <c:pt idx="1402">
                  <c:v>58.44</c:v>
                </c:pt>
                <c:pt idx="1403">
                  <c:v>58.44</c:v>
                </c:pt>
                <c:pt idx="1404">
                  <c:v>58.44</c:v>
                </c:pt>
                <c:pt idx="1405">
                  <c:v>58.44</c:v>
                </c:pt>
                <c:pt idx="1406">
                  <c:v>58.44</c:v>
                </c:pt>
                <c:pt idx="1407">
                  <c:v>58.44</c:v>
                </c:pt>
                <c:pt idx="1408">
                  <c:v>58.44</c:v>
                </c:pt>
                <c:pt idx="1409">
                  <c:v>58.44</c:v>
                </c:pt>
                <c:pt idx="1410">
                  <c:v>58.44</c:v>
                </c:pt>
                <c:pt idx="1411">
                  <c:v>58.44</c:v>
                </c:pt>
                <c:pt idx="1412">
                  <c:v>58.44</c:v>
                </c:pt>
                <c:pt idx="1413">
                  <c:v>58.44</c:v>
                </c:pt>
                <c:pt idx="1414">
                  <c:v>58.44</c:v>
                </c:pt>
                <c:pt idx="1415">
                  <c:v>58.44</c:v>
                </c:pt>
                <c:pt idx="1416">
                  <c:v>58.44</c:v>
                </c:pt>
                <c:pt idx="1417">
                  <c:v>58.44</c:v>
                </c:pt>
                <c:pt idx="1418">
                  <c:v>58.44</c:v>
                </c:pt>
                <c:pt idx="1419">
                  <c:v>58.44</c:v>
                </c:pt>
                <c:pt idx="1420">
                  <c:v>58.44</c:v>
                </c:pt>
                <c:pt idx="1421">
                  <c:v>58.44</c:v>
                </c:pt>
                <c:pt idx="1422">
                  <c:v>58.44</c:v>
                </c:pt>
                <c:pt idx="1423">
                  <c:v>58.44</c:v>
                </c:pt>
                <c:pt idx="1424">
                  <c:v>58.44</c:v>
                </c:pt>
                <c:pt idx="1425">
                  <c:v>58.44</c:v>
                </c:pt>
                <c:pt idx="1426">
                  <c:v>58.44</c:v>
                </c:pt>
                <c:pt idx="1427">
                  <c:v>58.44</c:v>
                </c:pt>
                <c:pt idx="1428">
                  <c:v>58.44</c:v>
                </c:pt>
                <c:pt idx="1429">
                  <c:v>58.44</c:v>
                </c:pt>
                <c:pt idx="1430">
                  <c:v>58.44</c:v>
                </c:pt>
                <c:pt idx="1431">
                  <c:v>58.44</c:v>
                </c:pt>
                <c:pt idx="1432">
                  <c:v>58.44</c:v>
                </c:pt>
                <c:pt idx="1433">
                  <c:v>58.44</c:v>
                </c:pt>
                <c:pt idx="1434">
                  <c:v>58.44</c:v>
                </c:pt>
                <c:pt idx="1435">
                  <c:v>58.44</c:v>
                </c:pt>
                <c:pt idx="1436">
                  <c:v>58.44</c:v>
                </c:pt>
                <c:pt idx="1437">
                  <c:v>58.44</c:v>
                </c:pt>
                <c:pt idx="1438">
                  <c:v>58.44</c:v>
                </c:pt>
                <c:pt idx="1439">
                  <c:v>58.44</c:v>
                </c:pt>
                <c:pt idx="1440">
                  <c:v>58.44</c:v>
                </c:pt>
                <c:pt idx="1441">
                  <c:v>58.44</c:v>
                </c:pt>
                <c:pt idx="1442">
                  <c:v>58.44</c:v>
                </c:pt>
                <c:pt idx="1443">
                  <c:v>58.44</c:v>
                </c:pt>
                <c:pt idx="1444">
                  <c:v>58.44</c:v>
                </c:pt>
                <c:pt idx="1445">
                  <c:v>58.44</c:v>
                </c:pt>
                <c:pt idx="1446">
                  <c:v>58.44</c:v>
                </c:pt>
                <c:pt idx="1447">
                  <c:v>58.44</c:v>
                </c:pt>
                <c:pt idx="1448">
                  <c:v>58.44</c:v>
                </c:pt>
                <c:pt idx="1449">
                  <c:v>58.44</c:v>
                </c:pt>
                <c:pt idx="1450">
                  <c:v>58.44</c:v>
                </c:pt>
                <c:pt idx="1451">
                  <c:v>58.44</c:v>
                </c:pt>
                <c:pt idx="1452">
                  <c:v>58.44</c:v>
                </c:pt>
                <c:pt idx="1453">
                  <c:v>58.44</c:v>
                </c:pt>
                <c:pt idx="1454">
                  <c:v>58.44</c:v>
                </c:pt>
                <c:pt idx="1455">
                  <c:v>58.44</c:v>
                </c:pt>
                <c:pt idx="1456">
                  <c:v>58.44</c:v>
                </c:pt>
                <c:pt idx="1457">
                  <c:v>58.44</c:v>
                </c:pt>
                <c:pt idx="1458">
                  <c:v>58.44</c:v>
                </c:pt>
                <c:pt idx="1459">
                  <c:v>58.44</c:v>
                </c:pt>
                <c:pt idx="1460">
                  <c:v>58.44</c:v>
                </c:pt>
                <c:pt idx="1461">
                  <c:v>58.44</c:v>
                </c:pt>
                <c:pt idx="1462">
                  <c:v>58.44</c:v>
                </c:pt>
                <c:pt idx="1463">
                  <c:v>58.44</c:v>
                </c:pt>
                <c:pt idx="1464">
                  <c:v>58.44</c:v>
                </c:pt>
                <c:pt idx="1465">
                  <c:v>58.44</c:v>
                </c:pt>
                <c:pt idx="1466">
                  <c:v>58.44</c:v>
                </c:pt>
                <c:pt idx="1467">
                  <c:v>58.44</c:v>
                </c:pt>
                <c:pt idx="1468">
                  <c:v>58.44</c:v>
                </c:pt>
                <c:pt idx="1469">
                  <c:v>58.44</c:v>
                </c:pt>
                <c:pt idx="1470">
                  <c:v>58.44</c:v>
                </c:pt>
                <c:pt idx="1471">
                  <c:v>58.44</c:v>
                </c:pt>
                <c:pt idx="1472">
                  <c:v>58.44</c:v>
                </c:pt>
                <c:pt idx="1473">
                  <c:v>58.44</c:v>
                </c:pt>
                <c:pt idx="1474">
                  <c:v>58.44</c:v>
                </c:pt>
                <c:pt idx="1475">
                  <c:v>58.44</c:v>
                </c:pt>
                <c:pt idx="1476">
                  <c:v>58.44</c:v>
                </c:pt>
                <c:pt idx="1477">
                  <c:v>58.44</c:v>
                </c:pt>
                <c:pt idx="1478">
                  <c:v>58.44</c:v>
                </c:pt>
                <c:pt idx="1479">
                  <c:v>58.44</c:v>
                </c:pt>
                <c:pt idx="1480">
                  <c:v>58.44</c:v>
                </c:pt>
                <c:pt idx="1481">
                  <c:v>58.44</c:v>
                </c:pt>
                <c:pt idx="1482">
                  <c:v>58.44</c:v>
                </c:pt>
                <c:pt idx="1483">
                  <c:v>58.44</c:v>
                </c:pt>
                <c:pt idx="1484">
                  <c:v>58.44</c:v>
                </c:pt>
                <c:pt idx="1485">
                  <c:v>58.44</c:v>
                </c:pt>
                <c:pt idx="1486">
                  <c:v>58.44</c:v>
                </c:pt>
                <c:pt idx="1487">
                  <c:v>58.44</c:v>
                </c:pt>
                <c:pt idx="1488">
                  <c:v>58.44</c:v>
                </c:pt>
                <c:pt idx="1489">
                  <c:v>58.44</c:v>
                </c:pt>
                <c:pt idx="1490">
                  <c:v>58.44</c:v>
                </c:pt>
                <c:pt idx="1491">
                  <c:v>58.44</c:v>
                </c:pt>
                <c:pt idx="1492">
                  <c:v>58.44</c:v>
                </c:pt>
                <c:pt idx="1493">
                  <c:v>58.44</c:v>
                </c:pt>
                <c:pt idx="1494">
                  <c:v>58.44</c:v>
                </c:pt>
                <c:pt idx="1495">
                  <c:v>58.44</c:v>
                </c:pt>
                <c:pt idx="1496">
                  <c:v>58.44</c:v>
                </c:pt>
                <c:pt idx="1497">
                  <c:v>58.44</c:v>
                </c:pt>
                <c:pt idx="1498">
                  <c:v>58.44</c:v>
                </c:pt>
                <c:pt idx="1499">
                  <c:v>58.44</c:v>
                </c:pt>
                <c:pt idx="1500">
                  <c:v>58.44</c:v>
                </c:pt>
                <c:pt idx="1501">
                  <c:v>58.44</c:v>
                </c:pt>
                <c:pt idx="1502">
                  <c:v>58.44</c:v>
                </c:pt>
                <c:pt idx="1503">
                  <c:v>58.44</c:v>
                </c:pt>
                <c:pt idx="1504">
                  <c:v>58.44</c:v>
                </c:pt>
                <c:pt idx="1505">
                  <c:v>58.44</c:v>
                </c:pt>
                <c:pt idx="1506">
                  <c:v>58.44</c:v>
                </c:pt>
                <c:pt idx="1507">
                  <c:v>58.44</c:v>
                </c:pt>
                <c:pt idx="1508">
                  <c:v>58.44</c:v>
                </c:pt>
                <c:pt idx="1509">
                  <c:v>58.44</c:v>
                </c:pt>
                <c:pt idx="1510">
                  <c:v>58.44</c:v>
                </c:pt>
                <c:pt idx="1511">
                  <c:v>58.44</c:v>
                </c:pt>
                <c:pt idx="1512">
                  <c:v>58.44</c:v>
                </c:pt>
                <c:pt idx="1513">
                  <c:v>58.44</c:v>
                </c:pt>
                <c:pt idx="1514">
                  <c:v>58.44</c:v>
                </c:pt>
                <c:pt idx="1515">
                  <c:v>58.44</c:v>
                </c:pt>
                <c:pt idx="1516">
                  <c:v>58.44</c:v>
                </c:pt>
                <c:pt idx="1517">
                  <c:v>58.44</c:v>
                </c:pt>
                <c:pt idx="1518">
                  <c:v>58.44</c:v>
                </c:pt>
                <c:pt idx="1519">
                  <c:v>58.44</c:v>
                </c:pt>
                <c:pt idx="1520">
                  <c:v>58.44</c:v>
                </c:pt>
                <c:pt idx="1521">
                  <c:v>58.44</c:v>
                </c:pt>
                <c:pt idx="1522">
                  <c:v>58.44</c:v>
                </c:pt>
                <c:pt idx="1523">
                  <c:v>58.44</c:v>
                </c:pt>
                <c:pt idx="1524">
                  <c:v>58.44</c:v>
                </c:pt>
                <c:pt idx="1525">
                  <c:v>58.44</c:v>
                </c:pt>
                <c:pt idx="1526">
                  <c:v>58.44</c:v>
                </c:pt>
                <c:pt idx="1527">
                  <c:v>58.44</c:v>
                </c:pt>
                <c:pt idx="1528">
                  <c:v>58.44</c:v>
                </c:pt>
                <c:pt idx="1529">
                  <c:v>58.44</c:v>
                </c:pt>
                <c:pt idx="1530">
                  <c:v>58.44</c:v>
                </c:pt>
                <c:pt idx="1531">
                  <c:v>58.44</c:v>
                </c:pt>
                <c:pt idx="1532">
                  <c:v>58.44</c:v>
                </c:pt>
                <c:pt idx="1533">
                  <c:v>58.44</c:v>
                </c:pt>
                <c:pt idx="1534">
                  <c:v>58.44</c:v>
                </c:pt>
                <c:pt idx="1535">
                  <c:v>58.44</c:v>
                </c:pt>
                <c:pt idx="1536">
                  <c:v>58.44</c:v>
                </c:pt>
                <c:pt idx="1537">
                  <c:v>58.44</c:v>
                </c:pt>
                <c:pt idx="1538">
                  <c:v>58.44</c:v>
                </c:pt>
                <c:pt idx="1539">
                  <c:v>58.44</c:v>
                </c:pt>
                <c:pt idx="1540">
                  <c:v>58.44</c:v>
                </c:pt>
                <c:pt idx="1541">
                  <c:v>58.44</c:v>
                </c:pt>
                <c:pt idx="1542">
                  <c:v>58.44</c:v>
                </c:pt>
                <c:pt idx="1543">
                  <c:v>58.44</c:v>
                </c:pt>
                <c:pt idx="1544">
                  <c:v>58.44</c:v>
                </c:pt>
                <c:pt idx="1545">
                  <c:v>58.44</c:v>
                </c:pt>
                <c:pt idx="1546">
                  <c:v>58.44</c:v>
                </c:pt>
                <c:pt idx="1547">
                  <c:v>58.44</c:v>
                </c:pt>
                <c:pt idx="1548">
                  <c:v>58.44</c:v>
                </c:pt>
                <c:pt idx="1549">
                  <c:v>58.44</c:v>
                </c:pt>
                <c:pt idx="1550">
                  <c:v>58.44</c:v>
                </c:pt>
                <c:pt idx="1551">
                  <c:v>58.44</c:v>
                </c:pt>
                <c:pt idx="1552">
                  <c:v>58.44</c:v>
                </c:pt>
                <c:pt idx="1553">
                  <c:v>58.44</c:v>
                </c:pt>
                <c:pt idx="1554">
                  <c:v>58.44</c:v>
                </c:pt>
                <c:pt idx="1555">
                  <c:v>58.44</c:v>
                </c:pt>
                <c:pt idx="1556">
                  <c:v>58.44</c:v>
                </c:pt>
                <c:pt idx="1557">
                  <c:v>58.44</c:v>
                </c:pt>
                <c:pt idx="1558">
                  <c:v>58.44</c:v>
                </c:pt>
                <c:pt idx="1559">
                  <c:v>58.44</c:v>
                </c:pt>
                <c:pt idx="1560">
                  <c:v>58.44</c:v>
                </c:pt>
                <c:pt idx="1561">
                  <c:v>58.44</c:v>
                </c:pt>
                <c:pt idx="1562">
                  <c:v>58.44</c:v>
                </c:pt>
                <c:pt idx="1563">
                  <c:v>58.44</c:v>
                </c:pt>
                <c:pt idx="1564">
                  <c:v>58.44</c:v>
                </c:pt>
                <c:pt idx="1565">
                  <c:v>58.44</c:v>
                </c:pt>
                <c:pt idx="1566">
                  <c:v>58.44</c:v>
                </c:pt>
                <c:pt idx="1567">
                  <c:v>58.44</c:v>
                </c:pt>
                <c:pt idx="1568">
                  <c:v>58.44</c:v>
                </c:pt>
                <c:pt idx="1569">
                  <c:v>58.44</c:v>
                </c:pt>
                <c:pt idx="1570">
                  <c:v>58.44</c:v>
                </c:pt>
                <c:pt idx="1571">
                  <c:v>58.44</c:v>
                </c:pt>
                <c:pt idx="1572">
                  <c:v>58.44</c:v>
                </c:pt>
                <c:pt idx="1573">
                  <c:v>58.44</c:v>
                </c:pt>
                <c:pt idx="1574">
                  <c:v>58.44</c:v>
                </c:pt>
                <c:pt idx="1575">
                  <c:v>58.44</c:v>
                </c:pt>
                <c:pt idx="1576">
                  <c:v>58.44</c:v>
                </c:pt>
                <c:pt idx="1577">
                  <c:v>58.44</c:v>
                </c:pt>
                <c:pt idx="1578">
                  <c:v>58.44</c:v>
                </c:pt>
                <c:pt idx="1579">
                  <c:v>58.44</c:v>
                </c:pt>
                <c:pt idx="1580">
                  <c:v>58.44</c:v>
                </c:pt>
                <c:pt idx="1581">
                  <c:v>58.44</c:v>
                </c:pt>
                <c:pt idx="1582">
                  <c:v>58.44</c:v>
                </c:pt>
                <c:pt idx="1583">
                  <c:v>58.44</c:v>
                </c:pt>
                <c:pt idx="1584">
                  <c:v>58.44</c:v>
                </c:pt>
                <c:pt idx="1585">
                  <c:v>58.44</c:v>
                </c:pt>
                <c:pt idx="1586">
                  <c:v>58.44</c:v>
                </c:pt>
                <c:pt idx="1587">
                  <c:v>58.44</c:v>
                </c:pt>
                <c:pt idx="1588">
                  <c:v>58.44</c:v>
                </c:pt>
                <c:pt idx="1589">
                  <c:v>58.44</c:v>
                </c:pt>
                <c:pt idx="1590">
                  <c:v>58.44</c:v>
                </c:pt>
                <c:pt idx="1591">
                  <c:v>58.44</c:v>
                </c:pt>
                <c:pt idx="1592">
                  <c:v>58.44</c:v>
                </c:pt>
                <c:pt idx="1593">
                  <c:v>58.44</c:v>
                </c:pt>
                <c:pt idx="1594">
                  <c:v>58.44</c:v>
                </c:pt>
                <c:pt idx="1595">
                  <c:v>58.44</c:v>
                </c:pt>
                <c:pt idx="1596">
                  <c:v>58.44</c:v>
                </c:pt>
                <c:pt idx="1597">
                  <c:v>58.44</c:v>
                </c:pt>
                <c:pt idx="1598">
                  <c:v>58.44</c:v>
                </c:pt>
                <c:pt idx="1599">
                  <c:v>58.44</c:v>
                </c:pt>
                <c:pt idx="1600">
                  <c:v>58.44</c:v>
                </c:pt>
                <c:pt idx="1601">
                  <c:v>58.44</c:v>
                </c:pt>
                <c:pt idx="1602">
                  <c:v>58.44</c:v>
                </c:pt>
                <c:pt idx="1603">
                  <c:v>58.44</c:v>
                </c:pt>
                <c:pt idx="1604">
                  <c:v>58.44</c:v>
                </c:pt>
                <c:pt idx="1605">
                  <c:v>58.44</c:v>
                </c:pt>
                <c:pt idx="1606">
                  <c:v>58.44</c:v>
                </c:pt>
                <c:pt idx="1607">
                  <c:v>58.44</c:v>
                </c:pt>
                <c:pt idx="1608">
                  <c:v>58.44</c:v>
                </c:pt>
                <c:pt idx="1609">
                  <c:v>58.44</c:v>
                </c:pt>
                <c:pt idx="1610">
                  <c:v>58.44</c:v>
                </c:pt>
                <c:pt idx="1611">
                  <c:v>58.44</c:v>
                </c:pt>
                <c:pt idx="1612">
                  <c:v>58.44</c:v>
                </c:pt>
                <c:pt idx="1613">
                  <c:v>58.44</c:v>
                </c:pt>
                <c:pt idx="1614">
                  <c:v>58.44</c:v>
                </c:pt>
                <c:pt idx="1615">
                  <c:v>58.44</c:v>
                </c:pt>
                <c:pt idx="1616">
                  <c:v>58.44</c:v>
                </c:pt>
                <c:pt idx="1617">
                  <c:v>58.44</c:v>
                </c:pt>
                <c:pt idx="1618">
                  <c:v>58.44</c:v>
                </c:pt>
                <c:pt idx="1619">
                  <c:v>58.44</c:v>
                </c:pt>
                <c:pt idx="1620">
                  <c:v>58.44</c:v>
                </c:pt>
                <c:pt idx="1621">
                  <c:v>58.44</c:v>
                </c:pt>
                <c:pt idx="1622">
                  <c:v>58.44</c:v>
                </c:pt>
                <c:pt idx="1623">
                  <c:v>58.44</c:v>
                </c:pt>
                <c:pt idx="1624">
                  <c:v>58.44</c:v>
                </c:pt>
                <c:pt idx="1625">
                  <c:v>58.44</c:v>
                </c:pt>
                <c:pt idx="1626">
                  <c:v>58.44</c:v>
                </c:pt>
                <c:pt idx="1627">
                  <c:v>58.44</c:v>
                </c:pt>
                <c:pt idx="1628">
                  <c:v>58.44</c:v>
                </c:pt>
                <c:pt idx="1629">
                  <c:v>58.44</c:v>
                </c:pt>
                <c:pt idx="1630">
                  <c:v>58.44</c:v>
                </c:pt>
                <c:pt idx="1631">
                  <c:v>58.44</c:v>
                </c:pt>
                <c:pt idx="1632">
                  <c:v>58.44</c:v>
                </c:pt>
                <c:pt idx="1633">
                  <c:v>58.44</c:v>
                </c:pt>
                <c:pt idx="1634">
                  <c:v>58.44</c:v>
                </c:pt>
                <c:pt idx="1635">
                  <c:v>58.44</c:v>
                </c:pt>
                <c:pt idx="1636">
                  <c:v>58.44</c:v>
                </c:pt>
                <c:pt idx="1637">
                  <c:v>58.44</c:v>
                </c:pt>
                <c:pt idx="1638">
                  <c:v>58.44</c:v>
                </c:pt>
                <c:pt idx="1639">
                  <c:v>58.44</c:v>
                </c:pt>
                <c:pt idx="1640">
                  <c:v>58.44</c:v>
                </c:pt>
                <c:pt idx="1641">
                  <c:v>58.44</c:v>
                </c:pt>
                <c:pt idx="1642">
                  <c:v>58.44</c:v>
                </c:pt>
                <c:pt idx="1643">
                  <c:v>58.44</c:v>
                </c:pt>
                <c:pt idx="1644">
                  <c:v>58.44</c:v>
                </c:pt>
                <c:pt idx="1645">
                  <c:v>58.44</c:v>
                </c:pt>
                <c:pt idx="1646">
                  <c:v>58.44</c:v>
                </c:pt>
                <c:pt idx="1647">
                  <c:v>58.44</c:v>
                </c:pt>
                <c:pt idx="1648">
                  <c:v>58.44</c:v>
                </c:pt>
                <c:pt idx="1649">
                  <c:v>58.44</c:v>
                </c:pt>
                <c:pt idx="1650">
                  <c:v>58.44</c:v>
                </c:pt>
                <c:pt idx="1651">
                  <c:v>58.44</c:v>
                </c:pt>
                <c:pt idx="1652">
                  <c:v>58.44</c:v>
                </c:pt>
                <c:pt idx="1653">
                  <c:v>58.44</c:v>
                </c:pt>
                <c:pt idx="1654">
                  <c:v>58.44</c:v>
                </c:pt>
                <c:pt idx="1655">
                  <c:v>58.44</c:v>
                </c:pt>
                <c:pt idx="1656">
                  <c:v>58.44</c:v>
                </c:pt>
                <c:pt idx="1657">
                  <c:v>58.44</c:v>
                </c:pt>
                <c:pt idx="1658">
                  <c:v>58.44</c:v>
                </c:pt>
                <c:pt idx="1659">
                  <c:v>58.44</c:v>
                </c:pt>
                <c:pt idx="1660">
                  <c:v>58.44</c:v>
                </c:pt>
                <c:pt idx="1661">
                  <c:v>58.44</c:v>
                </c:pt>
                <c:pt idx="1662">
                  <c:v>58.44</c:v>
                </c:pt>
                <c:pt idx="1663">
                  <c:v>58.44</c:v>
                </c:pt>
                <c:pt idx="1664">
                  <c:v>58.44</c:v>
                </c:pt>
                <c:pt idx="1665">
                  <c:v>58.44</c:v>
                </c:pt>
                <c:pt idx="1666">
                  <c:v>58.44</c:v>
                </c:pt>
                <c:pt idx="1667">
                  <c:v>58.44</c:v>
                </c:pt>
                <c:pt idx="1668">
                  <c:v>58.44</c:v>
                </c:pt>
                <c:pt idx="1669">
                  <c:v>58.44</c:v>
                </c:pt>
                <c:pt idx="1670">
                  <c:v>58.44</c:v>
                </c:pt>
                <c:pt idx="1671">
                  <c:v>58.44</c:v>
                </c:pt>
                <c:pt idx="1672">
                  <c:v>58.44</c:v>
                </c:pt>
                <c:pt idx="1673">
                  <c:v>58.44</c:v>
                </c:pt>
                <c:pt idx="1674">
                  <c:v>58.44</c:v>
                </c:pt>
                <c:pt idx="1675">
                  <c:v>58.44</c:v>
                </c:pt>
                <c:pt idx="1676">
                  <c:v>58.44</c:v>
                </c:pt>
                <c:pt idx="1677">
                  <c:v>58.44</c:v>
                </c:pt>
                <c:pt idx="1678">
                  <c:v>58.44</c:v>
                </c:pt>
                <c:pt idx="1679">
                  <c:v>58.44</c:v>
                </c:pt>
                <c:pt idx="1680">
                  <c:v>58.44</c:v>
                </c:pt>
                <c:pt idx="1681">
                  <c:v>58.44</c:v>
                </c:pt>
                <c:pt idx="1682">
                  <c:v>58.44</c:v>
                </c:pt>
                <c:pt idx="1683">
                  <c:v>58.44</c:v>
                </c:pt>
                <c:pt idx="1684">
                  <c:v>58.44</c:v>
                </c:pt>
                <c:pt idx="1685">
                  <c:v>58.44</c:v>
                </c:pt>
                <c:pt idx="1686">
                  <c:v>58.44</c:v>
                </c:pt>
                <c:pt idx="1687">
                  <c:v>58.44</c:v>
                </c:pt>
                <c:pt idx="1688">
                  <c:v>58.44</c:v>
                </c:pt>
                <c:pt idx="1689">
                  <c:v>58.44</c:v>
                </c:pt>
                <c:pt idx="1690">
                  <c:v>58.44</c:v>
                </c:pt>
                <c:pt idx="1691">
                  <c:v>58.44</c:v>
                </c:pt>
                <c:pt idx="1692">
                  <c:v>58.44</c:v>
                </c:pt>
                <c:pt idx="1693">
                  <c:v>58.44</c:v>
                </c:pt>
                <c:pt idx="1694">
                  <c:v>58.44</c:v>
                </c:pt>
                <c:pt idx="1695">
                  <c:v>58.44</c:v>
                </c:pt>
                <c:pt idx="1696">
                  <c:v>58.44</c:v>
                </c:pt>
                <c:pt idx="1697">
                  <c:v>58.44</c:v>
                </c:pt>
                <c:pt idx="1698">
                  <c:v>58.44</c:v>
                </c:pt>
                <c:pt idx="1699">
                  <c:v>58.44</c:v>
                </c:pt>
                <c:pt idx="1700">
                  <c:v>58.44</c:v>
                </c:pt>
                <c:pt idx="1701">
                  <c:v>58.44</c:v>
                </c:pt>
                <c:pt idx="1702">
                  <c:v>58.44</c:v>
                </c:pt>
                <c:pt idx="1703">
                  <c:v>58.44</c:v>
                </c:pt>
                <c:pt idx="1704">
                  <c:v>58.44</c:v>
                </c:pt>
                <c:pt idx="1705">
                  <c:v>58.44</c:v>
                </c:pt>
                <c:pt idx="1706">
                  <c:v>58.44</c:v>
                </c:pt>
                <c:pt idx="1707">
                  <c:v>58.44</c:v>
                </c:pt>
                <c:pt idx="1708">
                  <c:v>58.44</c:v>
                </c:pt>
                <c:pt idx="1709">
                  <c:v>58.44</c:v>
                </c:pt>
                <c:pt idx="1710">
                  <c:v>58.44</c:v>
                </c:pt>
                <c:pt idx="1711">
                  <c:v>58.44</c:v>
                </c:pt>
                <c:pt idx="1712">
                  <c:v>58.44</c:v>
                </c:pt>
                <c:pt idx="1713">
                  <c:v>58.44</c:v>
                </c:pt>
                <c:pt idx="1714">
                  <c:v>58.44</c:v>
                </c:pt>
                <c:pt idx="1715">
                  <c:v>58.44</c:v>
                </c:pt>
                <c:pt idx="1716">
                  <c:v>58.44</c:v>
                </c:pt>
                <c:pt idx="1717">
                  <c:v>58.44</c:v>
                </c:pt>
                <c:pt idx="1718">
                  <c:v>58.44</c:v>
                </c:pt>
                <c:pt idx="1719">
                  <c:v>58.44</c:v>
                </c:pt>
                <c:pt idx="1720">
                  <c:v>58.44</c:v>
                </c:pt>
                <c:pt idx="1721">
                  <c:v>58.44</c:v>
                </c:pt>
                <c:pt idx="1722">
                  <c:v>58.44</c:v>
                </c:pt>
                <c:pt idx="1723">
                  <c:v>58.44</c:v>
                </c:pt>
                <c:pt idx="1724">
                  <c:v>58.44</c:v>
                </c:pt>
                <c:pt idx="1725">
                  <c:v>58.44</c:v>
                </c:pt>
                <c:pt idx="1726">
                  <c:v>58.44</c:v>
                </c:pt>
                <c:pt idx="1727">
                  <c:v>58.44</c:v>
                </c:pt>
                <c:pt idx="1728">
                  <c:v>58.44</c:v>
                </c:pt>
                <c:pt idx="1729">
                  <c:v>58.44</c:v>
                </c:pt>
                <c:pt idx="1730">
                  <c:v>58.44</c:v>
                </c:pt>
                <c:pt idx="1731">
                  <c:v>58.44</c:v>
                </c:pt>
                <c:pt idx="1732">
                  <c:v>58.44</c:v>
                </c:pt>
                <c:pt idx="1733">
                  <c:v>58.44</c:v>
                </c:pt>
                <c:pt idx="1734">
                  <c:v>58.44</c:v>
                </c:pt>
                <c:pt idx="1735">
                  <c:v>58.44</c:v>
                </c:pt>
                <c:pt idx="1736">
                  <c:v>58.44</c:v>
                </c:pt>
                <c:pt idx="1737">
                  <c:v>58.44</c:v>
                </c:pt>
                <c:pt idx="1738">
                  <c:v>58.44</c:v>
                </c:pt>
                <c:pt idx="1739">
                  <c:v>58.44</c:v>
                </c:pt>
                <c:pt idx="1740">
                  <c:v>58.44</c:v>
                </c:pt>
                <c:pt idx="1741">
                  <c:v>58.44</c:v>
                </c:pt>
                <c:pt idx="1742">
                  <c:v>58.44</c:v>
                </c:pt>
                <c:pt idx="1743">
                  <c:v>58.44</c:v>
                </c:pt>
                <c:pt idx="1744">
                  <c:v>58.44</c:v>
                </c:pt>
                <c:pt idx="1745">
                  <c:v>58.44</c:v>
                </c:pt>
                <c:pt idx="1746">
                  <c:v>58.44</c:v>
                </c:pt>
                <c:pt idx="1747">
                  <c:v>58.44</c:v>
                </c:pt>
                <c:pt idx="1748">
                  <c:v>58.44</c:v>
                </c:pt>
                <c:pt idx="1749">
                  <c:v>58.44</c:v>
                </c:pt>
                <c:pt idx="1750">
                  <c:v>58.44</c:v>
                </c:pt>
                <c:pt idx="1751">
                  <c:v>58.44</c:v>
                </c:pt>
                <c:pt idx="1752">
                  <c:v>58.44</c:v>
                </c:pt>
                <c:pt idx="1753">
                  <c:v>58.44</c:v>
                </c:pt>
                <c:pt idx="1754">
                  <c:v>58.44</c:v>
                </c:pt>
                <c:pt idx="1755">
                  <c:v>58.44</c:v>
                </c:pt>
                <c:pt idx="1756">
                  <c:v>58.44</c:v>
                </c:pt>
                <c:pt idx="1757">
                  <c:v>58.44</c:v>
                </c:pt>
                <c:pt idx="1758">
                  <c:v>58.44</c:v>
                </c:pt>
                <c:pt idx="1759">
                  <c:v>58.44</c:v>
                </c:pt>
                <c:pt idx="1760">
                  <c:v>58.44</c:v>
                </c:pt>
                <c:pt idx="1761">
                  <c:v>58.44</c:v>
                </c:pt>
                <c:pt idx="1762">
                  <c:v>58.44</c:v>
                </c:pt>
                <c:pt idx="1763">
                  <c:v>58.44</c:v>
                </c:pt>
                <c:pt idx="1764">
                  <c:v>58.44</c:v>
                </c:pt>
                <c:pt idx="1765">
                  <c:v>58.44</c:v>
                </c:pt>
                <c:pt idx="1766">
                  <c:v>58.44</c:v>
                </c:pt>
                <c:pt idx="1767">
                  <c:v>58.44</c:v>
                </c:pt>
                <c:pt idx="1768">
                  <c:v>58.44</c:v>
                </c:pt>
                <c:pt idx="1769">
                  <c:v>58.44</c:v>
                </c:pt>
                <c:pt idx="1770">
                  <c:v>58.44</c:v>
                </c:pt>
                <c:pt idx="1771">
                  <c:v>58.44</c:v>
                </c:pt>
                <c:pt idx="1772">
                  <c:v>58.44</c:v>
                </c:pt>
                <c:pt idx="1773">
                  <c:v>58.44</c:v>
                </c:pt>
                <c:pt idx="1774">
                  <c:v>58.44</c:v>
                </c:pt>
                <c:pt idx="1775">
                  <c:v>58.44</c:v>
                </c:pt>
                <c:pt idx="1776">
                  <c:v>58.44</c:v>
                </c:pt>
                <c:pt idx="1777">
                  <c:v>58.44</c:v>
                </c:pt>
                <c:pt idx="1778">
                  <c:v>58.44</c:v>
                </c:pt>
                <c:pt idx="1779">
                  <c:v>58.44</c:v>
                </c:pt>
                <c:pt idx="1780">
                  <c:v>58.44</c:v>
                </c:pt>
                <c:pt idx="1781">
                  <c:v>58.44</c:v>
                </c:pt>
                <c:pt idx="1782">
                  <c:v>58.44</c:v>
                </c:pt>
                <c:pt idx="1783">
                  <c:v>58.44</c:v>
                </c:pt>
                <c:pt idx="1784">
                  <c:v>58.44</c:v>
                </c:pt>
                <c:pt idx="1785">
                  <c:v>58.44</c:v>
                </c:pt>
                <c:pt idx="1786">
                  <c:v>58.44</c:v>
                </c:pt>
                <c:pt idx="1787">
                  <c:v>58.44</c:v>
                </c:pt>
                <c:pt idx="1788">
                  <c:v>58.44</c:v>
                </c:pt>
                <c:pt idx="1789">
                  <c:v>58.44</c:v>
                </c:pt>
                <c:pt idx="1790">
                  <c:v>58.44</c:v>
                </c:pt>
                <c:pt idx="1791">
                  <c:v>58.44</c:v>
                </c:pt>
                <c:pt idx="1792">
                  <c:v>58.44</c:v>
                </c:pt>
                <c:pt idx="1793">
                  <c:v>58.44</c:v>
                </c:pt>
                <c:pt idx="1794">
                  <c:v>58.44</c:v>
                </c:pt>
                <c:pt idx="1795">
                  <c:v>58.44</c:v>
                </c:pt>
                <c:pt idx="1796">
                  <c:v>58.44</c:v>
                </c:pt>
                <c:pt idx="1797">
                  <c:v>58.44</c:v>
                </c:pt>
                <c:pt idx="1798">
                  <c:v>58.44</c:v>
                </c:pt>
                <c:pt idx="1799">
                  <c:v>58.44</c:v>
                </c:pt>
                <c:pt idx="1800">
                  <c:v>58.44</c:v>
                </c:pt>
                <c:pt idx="1801">
                  <c:v>58.44</c:v>
                </c:pt>
                <c:pt idx="1802">
                  <c:v>58.44</c:v>
                </c:pt>
                <c:pt idx="1803">
                  <c:v>58.44</c:v>
                </c:pt>
                <c:pt idx="1804">
                  <c:v>58.44</c:v>
                </c:pt>
                <c:pt idx="1805">
                  <c:v>58.44</c:v>
                </c:pt>
                <c:pt idx="1806">
                  <c:v>58.44</c:v>
                </c:pt>
                <c:pt idx="1807">
                  <c:v>58.44</c:v>
                </c:pt>
                <c:pt idx="1808">
                  <c:v>58.44</c:v>
                </c:pt>
                <c:pt idx="1809">
                  <c:v>58.44</c:v>
                </c:pt>
                <c:pt idx="1810">
                  <c:v>58.44</c:v>
                </c:pt>
                <c:pt idx="1811">
                  <c:v>58.44</c:v>
                </c:pt>
                <c:pt idx="1812">
                  <c:v>58.44</c:v>
                </c:pt>
                <c:pt idx="1813">
                  <c:v>58.44</c:v>
                </c:pt>
                <c:pt idx="1814">
                  <c:v>58.44</c:v>
                </c:pt>
                <c:pt idx="1815">
                  <c:v>58.44</c:v>
                </c:pt>
                <c:pt idx="1816">
                  <c:v>58.44</c:v>
                </c:pt>
                <c:pt idx="1817">
                  <c:v>58.44</c:v>
                </c:pt>
                <c:pt idx="1818">
                  <c:v>58.44</c:v>
                </c:pt>
                <c:pt idx="1819">
                  <c:v>58.44</c:v>
                </c:pt>
                <c:pt idx="1820">
                  <c:v>58.44</c:v>
                </c:pt>
                <c:pt idx="1821">
                  <c:v>58.44</c:v>
                </c:pt>
                <c:pt idx="1822">
                  <c:v>58.44</c:v>
                </c:pt>
                <c:pt idx="1823">
                  <c:v>58.44</c:v>
                </c:pt>
                <c:pt idx="1824">
                  <c:v>58.44</c:v>
                </c:pt>
                <c:pt idx="1825">
                  <c:v>58.44</c:v>
                </c:pt>
                <c:pt idx="1826">
                  <c:v>58.44</c:v>
                </c:pt>
                <c:pt idx="1827">
                  <c:v>58.44</c:v>
                </c:pt>
                <c:pt idx="1828">
                  <c:v>58.44</c:v>
                </c:pt>
                <c:pt idx="1829">
                  <c:v>58.44</c:v>
                </c:pt>
                <c:pt idx="1830">
                  <c:v>58.44</c:v>
                </c:pt>
                <c:pt idx="1831">
                  <c:v>58.44</c:v>
                </c:pt>
                <c:pt idx="1832">
                  <c:v>58.44</c:v>
                </c:pt>
                <c:pt idx="1833">
                  <c:v>58.44</c:v>
                </c:pt>
                <c:pt idx="1834">
                  <c:v>58.44</c:v>
                </c:pt>
                <c:pt idx="1835">
                  <c:v>58.44</c:v>
                </c:pt>
                <c:pt idx="1836">
                  <c:v>58.44</c:v>
                </c:pt>
                <c:pt idx="1837">
                  <c:v>58.44</c:v>
                </c:pt>
                <c:pt idx="1838">
                  <c:v>58.44</c:v>
                </c:pt>
                <c:pt idx="1839">
                  <c:v>58.44</c:v>
                </c:pt>
                <c:pt idx="1840">
                  <c:v>58.44</c:v>
                </c:pt>
                <c:pt idx="1841">
                  <c:v>58.44</c:v>
                </c:pt>
                <c:pt idx="1842">
                  <c:v>58.44</c:v>
                </c:pt>
                <c:pt idx="1843">
                  <c:v>58.44</c:v>
                </c:pt>
                <c:pt idx="1844">
                  <c:v>58.44</c:v>
                </c:pt>
                <c:pt idx="1845">
                  <c:v>58.44</c:v>
                </c:pt>
                <c:pt idx="1846">
                  <c:v>58.44</c:v>
                </c:pt>
                <c:pt idx="1847">
                  <c:v>58.44</c:v>
                </c:pt>
                <c:pt idx="1848">
                  <c:v>58.44</c:v>
                </c:pt>
                <c:pt idx="1849">
                  <c:v>58.44</c:v>
                </c:pt>
                <c:pt idx="1850">
                  <c:v>58.44</c:v>
                </c:pt>
                <c:pt idx="1851">
                  <c:v>58.44</c:v>
                </c:pt>
                <c:pt idx="1852">
                  <c:v>58.44</c:v>
                </c:pt>
                <c:pt idx="1853">
                  <c:v>58.44</c:v>
                </c:pt>
                <c:pt idx="1854">
                  <c:v>58.44</c:v>
                </c:pt>
                <c:pt idx="1855">
                  <c:v>58.44</c:v>
                </c:pt>
                <c:pt idx="1856">
                  <c:v>58.44</c:v>
                </c:pt>
                <c:pt idx="1857">
                  <c:v>58.44</c:v>
                </c:pt>
                <c:pt idx="1858">
                  <c:v>58.44</c:v>
                </c:pt>
                <c:pt idx="1859">
                  <c:v>58.44</c:v>
                </c:pt>
                <c:pt idx="1860">
                  <c:v>58.44</c:v>
                </c:pt>
                <c:pt idx="1861">
                  <c:v>58.44</c:v>
                </c:pt>
                <c:pt idx="1862">
                  <c:v>58.44</c:v>
                </c:pt>
                <c:pt idx="1863">
                  <c:v>58.44</c:v>
                </c:pt>
                <c:pt idx="1864">
                  <c:v>58.44</c:v>
                </c:pt>
                <c:pt idx="1865">
                  <c:v>58.44</c:v>
                </c:pt>
                <c:pt idx="1866">
                  <c:v>58.44</c:v>
                </c:pt>
                <c:pt idx="1867">
                  <c:v>58.44</c:v>
                </c:pt>
                <c:pt idx="1868">
                  <c:v>58.44</c:v>
                </c:pt>
                <c:pt idx="1869">
                  <c:v>58.44</c:v>
                </c:pt>
                <c:pt idx="1870">
                  <c:v>58.44</c:v>
                </c:pt>
                <c:pt idx="1871">
                  <c:v>58.44</c:v>
                </c:pt>
                <c:pt idx="1872">
                  <c:v>58.44</c:v>
                </c:pt>
                <c:pt idx="1873">
                  <c:v>58.44</c:v>
                </c:pt>
                <c:pt idx="1874">
                  <c:v>58.44</c:v>
                </c:pt>
                <c:pt idx="1875">
                  <c:v>58.44</c:v>
                </c:pt>
                <c:pt idx="1876">
                  <c:v>58.44</c:v>
                </c:pt>
                <c:pt idx="1877">
                  <c:v>58.44</c:v>
                </c:pt>
                <c:pt idx="1878">
                  <c:v>58.44</c:v>
                </c:pt>
                <c:pt idx="1879">
                  <c:v>58.44</c:v>
                </c:pt>
                <c:pt idx="1880">
                  <c:v>58.44</c:v>
                </c:pt>
                <c:pt idx="1881">
                  <c:v>58.44</c:v>
                </c:pt>
                <c:pt idx="1882">
                  <c:v>58.44</c:v>
                </c:pt>
                <c:pt idx="1883">
                  <c:v>58.44</c:v>
                </c:pt>
                <c:pt idx="1884">
                  <c:v>58.44</c:v>
                </c:pt>
                <c:pt idx="1885">
                  <c:v>58.44</c:v>
                </c:pt>
                <c:pt idx="1886">
                  <c:v>58.44</c:v>
                </c:pt>
                <c:pt idx="1887">
                  <c:v>58.44</c:v>
                </c:pt>
                <c:pt idx="1888">
                  <c:v>58.44</c:v>
                </c:pt>
                <c:pt idx="1889">
                  <c:v>58.44</c:v>
                </c:pt>
                <c:pt idx="1890">
                  <c:v>58.44</c:v>
                </c:pt>
                <c:pt idx="1891">
                  <c:v>58.44</c:v>
                </c:pt>
                <c:pt idx="1892">
                  <c:v>58.44</c:v>
                </c:pt>
                <c:pt idx="1893">
                  <c:v>58.44</c:v>
                </c:pt>
                <c:pt idx="1894">
                  <c:v>58.44</c:v>
                </c:pt>
                <c:pt idx="1895">
                  <c:v>58.44</c:v>
                </c:pt>
                <c:pt idx="1896">
                  <c:v>58.44</c:v>
                </c:pt>
                <c:pt idx="1897">
                  <c:v>58.44</c:v>
                </c:pt>
                <c:pt idx="1898">
                  <c:v>58.44</c:v>
                </c:pt>
                <c:pt idx="1899">
                  <c:v>58.44</c:v>
                </c:pt>
                <c:pt idx="1900">
                  <c:v>58.44</c:v>
                </c:pt>
                <c:pt idx="1901">
                  <c:v>58.44</c:v>
                </c:pt>
                <c:pt idx="1902">
                  <c:v>58.44</c:v>
                </c:pt>
                <c:pt idx="1903">
                  <c:v>58.44</c:v>
                </c:pt>
                <c:pt idx="1904">
                  <c:v>58.44</c:v>
                </c:pt>
                <c:pt idx="1905">
                  <c:v>58.44</c:v>
                </c:pt>
                <c:pt idx="1906">
                  <c:v>58.44</c:v>
                </c:pt>
                <c:pt idx="1907">
                  <c:v>58.44</c:v>
                </c:pt>
                <c:pt idx="1908">
                  <c:v>58.44</c:v>
                </c:pt>
                <c:pt idx="1909">
                  <c:v>58.44</c:v>
                </c:pt>
                <c:pt idx="1910">
                  <c:v>58.44</c:v>
                </c:pt>
                <c:pt idx="1911">
                  <c:v>58.44</c:v>
                </c:pt>
                <c:pt idx="1912">
                  <c:v>58.44</c:v>
                </c:pt>
                <c:pt idx="1913">
                  <c:v>58.44</c:v>
                </c:pt>
                <c:pt idx="1914">
                  <c:v>58.44</c:v>
                </c:pt>
                <c:pt idx="1915">
                  <c:v>58.44</c:v>
                </c:pt>
                <c:pt idx="1916">
                  <c:v>58.44</c:v>
                </c:pt>
                <c:pt idx="1917">
                  <c:v>58.44</c:v>
                </c:pt>
                <c:pt idx="1918">
                  <c:v>58.44</c:v>
                </c:pt>
                <c:pt idx="1919">
                  <c:v>58.44</c:v>
                </c:pt>
                <c:pt idx="1920">
                  <c:v>58.44</c:v>
                </c:pt>
                <c:pt idx="1921">
                  <c:v>58.44</c:v>
                </c:pt>
                <c:pt idx="1922">
                  <c:v>58.44</c:v>
                </c:pt>
                <c:pt idx="1923">
                  <c:v>58.44</c:v>
                </c:pt>
                <c:pt idx="1924">
                  <c:v>58.44</c:v>
                </c:pt>
                <c:pt idx="1925">
                  <c:v>58.44</c:v>
                </c:pt>
                <c:pt idx="1926">
                  <c:v>58.44</c:v>
                </c:pt>
                <c:pt idx="1927">
                  <c:v>58.44</c:v>
                </c:pt>
                <c:pt idx="1928">
                  <c:v>58.44</c:v>
                </c:pt>
                <c:pt idx="1929">
                  <c:v>58.44</c:v>
                </c:pt>
                <c:pt idx="1930">
                  <c:v>58.44</c:v>
                </c:pt>
                <c:pt idx="1931">
                  <c:v>58.44</c:v>
                </c:pt>
                <c:pt idx="1932">
                  <c:v>58.44</c:v>
                </c:pt>
                <c:pt idx="1933">
                  <c:v>58.44</c:v>
                </c:pt>
                <c:pt idx="1934">
                  <c:v>58.44</c:v>
                </c:pt>
                <c:pt idx="1935">
                  <c:v>58.44</c:v>
                </c:pt>
                <c:pt idx="1936">
                  <c:v>58.44</c:v>
                </c:pt>
                <c:pt idx="1937">
                  <c:v>58.44</c:v>
                </c:pt>
                <c:pt idx="1938">
                  <c:v>58.44</c:v>
                </c:pt>
                <c:pt idx="1939">
                  <c:v>58.44</c:v>
                </c:pt>
                <c:pt idx="1940">
                  <c:v>58.44</c:v>
                </c:pt>
                <c:pt idx="1941">
                  <c:v>58.44</c:v>
                </c:pt>
                <c:pt idx="1942">
                  <c:v>58.44</c:v>
                </c:pt>
                <c:pt idx="1943">
                  <c:v>58.44</c:v>
                </c:pt>
                <c:pt idx="1944">
                  <c:v>58.44</c:v>
                </c:pt>
                <c:pt idx="1945">
                  <c:v>58.44</c:v>
                </c:pt>
                <c:pt idx="1946">
                  <c:v>58.44</c:v>
                </c:pt>
                <c:pt idx="1947">
                  <c:v>58.44</c:v>
                </c:pt>
                <c:pt idx="1948">
                  <c:v>58.44</c:v>
                </c:pt>
                <c:pt idx="1949">
                  <c:v>58.44</c:v>
                </c:pt>
                <c:pt idx="1950">
                  <c:v>58.44</c:v>
                </c:pt>
                <c:pt idx="1951">
                  <c:v>58.44</c:v>
                </c:pt>
                <c:pt idx="1952">
                  <c:v>58.44</c:v>
                </c:pt>
                <c:pt idx="1953">
                  <c:v>58.44</c:v>
                </c:pt>
                <c:pt idx="1954">
                  <c:v>58.44</c:v>
                </c:pt>
                <c:pt idx="1955">
                  <c:v>58.44</c:v>
                </c:pt>
                <c:pt idx="1956">
                  <c:v>58.44</c:v>
                </c:pt>
                <c:pt idx="1957">
                  <c:v>58.44</c:v>
                </c:pt>
                <c:pt idx="1958">
                  <c:v>58.44</c:v>
                </c:pt>
                <c:pt idx="1959">
                  <c:v>58.44</c:v>
                </c:pt>
                <c:pt idx="1960">
                  <c:v>58.44</c:v>
                </c:pt>
                <c:pt idx="1961">
                  <c:v>58.44</c:v>
                </c:pt>
                <c:pt idx="1962">
                  <c:v>58.44</c:v>
                </c:pt>
                <c:pt idx="1963">
                  <c:v>58.44</c:v>
                </c:pt>
                <c:pt idx="1964">
                  <c:v>58.44</c:v>
                </c:pt>
                <c:pt idx="1965">
                  <c:v>58.44</c:v>
                </c:pt>
                <c:pt idx="1966">
                  <c:v>58.44</c:v>
                </c:pt>
                <c:pt idx="1967">
                  <c:v>58.44</c:v>
                </c:pt>
                <c:pt idx="1968">
                  <c:v>58.44</c:v>
                </c:pt>
                <c:pt idx="1969">
                  <c:v>58.44</c:v>
                </c:pt>
                <c:pt idx="1970">
                  <c:v>58.44</c:v>
                </c:pt>
                <c:pt idx="1971">
                  <c:v>58.44</c:v>
                </c:pt>
                <c:pt idx="1972">
                  <c:v>58.44</c:v>
                </c:pt>
                <c:pt idx="1973">
                  <c:v>58.44</c:v>
                </c:pt>
                <c:pt idx="1974">
                  <c:v>58.44</c:v>
                </c:pt>
                <c:pt idx="1975">
                  <c:v>58.44</c:v>
                </c:pt>
                <c:pt idx="1976">
                  <c:v>58.44</c:v>
                </c:pt>
                <c:pt idx="1977">
                  <c:v>58.44</c:v>
                </c:pt>
                <c:pt idx="1978">
                  <c:v>58.44</c:v>
                </c:pt>
                <c:pt idx="1979">
                  <c:v>58.44</c:v>
                </c:pt>
                <c:pt idx="1980">
                  <c:v>58.44</c:v>
                </c:pt>
                <c:pt idx="1981">
                  <c:v>58.44</c:v>
                </c:pt>
                <c:pt idx="1982">
                  <c:v>58.44</c:v>
                </c:pt>
                <c:pt idx="1983">
                  <c:v>58.44</c:v>
                </c:pt>
                <c:pt idx="1984">
                  <c:v>58.44</c:v>
                </c:pt>
                <c:pt idx="1985">
                  <c:v>58.44</c:v>
                </c:pt>
                <c:pt idx="1986">
                  <c:v>58.44</c:v>
                </c:pt>
                <c:pt idx="1987">
                  <c:v>58.44</c:v>
                </c:pt>
                <c:pt idx="1988">
                  <c:v>58.44</c:v>
                </c:pt>
                <c:pt idx="1989">
                  <c:v>58.44</c:v>
                </c:pt>
                <c:pt idx="1990">
                  <c:v>58.44</c:v>
                </c:pt>
                <c:pt idx="1991">
                  <c:v>58.44</c:v>
                </c:pt>
                <c:pt idx="1992">
                  <c:v>58.44</c:v>
                </c:pt>
                <c:pt idx="1993">
                  <c:v>58.44</c:v>
                </c:pt>
                <c:pt idx="1994">
                  <c:v>58.44</c:v>
                </c:pt>
                <c:pt idx="1995">
                  <c:v>58.44</c:v>
                </c:pt>
                <c:pt idx="1996">
                  <c:v>58.44</c:v>
                </c:pt>
                <c:pt idx="1997">
                  <c:v>58.44</c:v>
                </c:pt>
                <c:pt idx="1998">
                  <c:v>58.44</c:v>
                </c:pt>
                <c:pt idx="1999">
                  <c:v>58.44</c:v>
                </c:pt>
                <c:pt idx="2000">
                  <c:v>58.44</c:v>
                </c:pt>
                <c:pt idx="2001">
                  <c:v>58.44</c:v>
                </c:pt>
                <c:pt idx="2002">
                  <c:v>58.44</c:v>
                </c:pt>
                <c:pt idx="2003">
                  <c:v>58.44</c:v>
                </c:pt>
                <c:pt idx="2004">
                  <c:v>58.44</c:v>
                </c:pt>
                <c:pt idx="2005">
                  <c:v>58.44</c:v>
                </c:pt>
                <c:pt idx="2006">
                  <c:v>58.44</c:v>
                </c:pt>
                <c:pt idx="2007">
                  <c:v>58.44</c:v>
                </c:pt>
                <c:pt idx="2008">
                  <c:v>58.44</c:v>
                </c:pt>
                <c:pt idx="2009">
                  <c:v>58.44</c:v>
                </c:pt>
                <c:pt idx="2010">
                  <c:v>58.44</c:v>
                </c:pt>
                <c:pt idx="2011">
                  <c:v>58.44</c:v>
                </c:pt>
                <c:pt idx="2012">
                  <c:v>58.44</c:v>
                </c:pt>
                <c:pt idx="2013">
                  <c:v>58.44</c:v>
                </c:pt>
                <c:pt idx="2014">
                  <c:v>58.44</c:v>
                </c:pt>
                <c:pt idx="2015">
                  <c:v>58.44</c:v>
                </c:pt>
                <c:pt idx="2016">
                  <c:v>58.44</c:v>
                </c:pt>
                <c:pt idx="2017">
                  <c:v>58.44</c:v>
                </c:pt>
                <c:pt idx="2018">
                  <c:v>58.44</c:v>
                </c:pt>
                <c:pt idx="2019">
                  <c:v>58.44</c:v>
                </c:pt>
                <c:pt idx="2020">
                  <c:v>58.44</c:v>
                </c:pt>
                <c:pt idx="2021">
                  <c:v>58.44</c:v>
                </c:pt>
                <c:pt idx="2022">
                  <c:v>58.44</c:v>
                </c:pt>
                <c:pt idx="2023">
                  <c:v>58.44</c:v>
                </c:pt>
                <c:pt idx="2024">
                  <c:v>58.44</c:v>
                </c:pt>
                <c:pt idx="2025">
                  <c:v>58.44</c:v>
                </c:pt>
                <c:pt idx="2026">
                  <c:v>58.44</c:v>
                </c:pt>
                <c:pt idx="2027">
                  <c:v>58.44</c:v>
                </c:pt>
                <c:pt idx="2028">
                  <c:v>58.44</c:v>
                </c:pt>
                <c:pt idx="2029">
                  <c:v>58.44</c:v>
                </c:pt>
                <c:pt idx="2030">
                  <c:v>58.44</c:v>
                </c:pt>
                <c:pt idx="2031">
                  <c:v>58.44</c:v>
                </c:pt>
                <c:pt idx="2032">
                  <c:v>58.44</c:v>
                </c:pt>
                <c:pt idx="2033">
                  <c:v>58.44</c:v>
                </c:pt>
                <c:pt idx="2034">
                  <c:v>58.44</c:v>
                </c:pt>
                <c:pt idx="2035">
                  <c:v>58.44</c:v>
                </c:pt>
                <c:pt idx="2036">
                  <c:v>58.44</c:v>
                </c:pt>
                <c:pt idx="2037">
                  <c:v>58.44</c:v>
                </c:pt>
                <c:pt idx="2038">
                  <c:v>58.44</c:v>
                </c:pt>
                <c:pt idx="2039">
                  <c:v>58.44</c:v>
                </c:pt>
                <c:pt idx="2040">
                  <c:v>58.44</c:v>
                </c:pt>
                <c:pt idx="2041">
                  <c:v>58.44</c:v>
                </c:pt>
                <c:pt idx="2042">
                  <c:v>58.44</c:v>
                </c:pt>
                <c:pt idx="2043">
                  <c:v>58.44</c:v>
                </c:pt>
                <c:pt idx="2044">
                  <c:v>58.44</c:v>
                </c:pt>
                <c:pt idx="2045">
                  <c:v>58.44</c:v>
                </c:pt>
                <c:pt idx="2046">
                  <c:v>58.44</c:v>
                </c:pt>
                <c:pt idx="2047">
                  <c:v>58.44</c:v>
                </c:pt>
                <c:pt idx="2048">
                  <c:v>58.44</c:v>
                </c:pt>
                <c:pt idx="2049">
                  <c:v>58.44</c:v>
                </c:pt>
                <c:pt idx="2050">
                  <c:v>58.44</c:v>
                </c:pt>
                <c:pt idx="2051">
                  <c:v>58.44</c:v>
                </c:pt>
                <c:pt idx="2052">
                  <c:v>58.44</c:v>
                </c:pt>
                <c:pt idx="2053">
                  <c:v>58.44</c:v>
                </c:pt>
                <c:pt idx="2054">
                  <c:v>58.44</c:v>
                </c:pt>
                <c:pt idx="2055">
                  <c:v>58.44</c:v>
                </c:pt>
                <c:pt idx="2056">
                  <c:v>58.44</c:v>
                </c:pt>
                <c:pt idx="2057">
                  <c:v>58.44</c:v>
                </c:pt>
                <c:pt idx="2058">
                  <c:v>58.44</c:v>
                </c:pt>
                <c:pt idx="2059">
                  <c:v>58.44</c:v>
                </c:pt>
                <c:pt idx="2060">
                  <c:v>58.44</c:v>
                </c:pt>
                <c:pt idx="2061">
                  <c:v>58.44</c:v>
                </c:pt>
                <c:pt idx="2062">
                  <c:v>58.44</c:v>
                </c:pt>
                <c:pt idx="2063">
                  <c:v>58.44</c:v>
                </c:pt>
                <c:pt idx="2064">
                  <c:v>58.44</c:v>
                </c:pt>
                <c:pt idx="2065">
                  <c:v>58.44</c:v>
                </c:pt>
                <c:pt idx="2066">
                  <c:v>58.44</c:v>
                </c:pt>
                <c:pt idx="2067">
                  <c:v>58.44</c:v>
                </c:pt>
                <c:pt idx="2068">
                  <c:v>58.44</c:v>
                </c:pt>
                <c:pt idx="2069">
                  <c:v>58.44</c:v>
                </c:pt>
                <c:pt idx="2070">
                  <c:v>58.44</c:v>
                </c:pt>
                <c:pt idx="2071">
                  <c:v>58.44</c:v>
                </c:pt>
                <c:pt idx="2072">
                  <c:v>58.44</c:v>
                </c:pt>
                <c:pt idx="2073">
                  <c:v>58.44</c:v>
                </c:pt>
                <c:pt idx="2074">
                  <c:v>58.44</c:v>
                </c:pt>
                <c:pt idx="2075">
                  <c:v>58.44</c:v>
                </c:pt>
                <c:pt idx="2076">
                  <c:v>58.44</c:v>
                </c:pt>
                <c:pt idx="2077">
                  <c:v>58.44</c:v>
                </c:pt>
                <c:pt idx="2078">
                  <c:v>58.44</c:v>
                </c:pt>
                <c:pt idx="2079">
                  <c:v>58.44</c:v>
                </c:pt>
                <c:pt idx="2080">
                  <c:v>58.44</c:v>
                </c:pt>
                <c:pt idx="2081">
                  <c:v>58.44</c:v>
                </c:pt>
                <c:pt idx="2082">
                  <c:v>58.44</c:v>
                </c:pt>
                <c:pt idx="2083">
                  <c:v>58.44</c:v>
                </c:pt>
                <c:pt idx="2084">
                  <c:v>58.44</c:v>
                </c:pt>
                <c:pt idx="2085">
                  <c:v>58.44</c:v>
                </c:pt>
                <c:pt idx="2086">
                  <c:v>58.44</c:v>
                </c:pt>
                <c:pt idx="2087">
                  <c:v>58.44</c:v>
                </c:pt>
                <c:pt idx="2088">
                  <c:v>58.44</c:v>
                </c:pt>
                <c:pt idx="2089">
                  <c:v>58.44</c:v>
                </c:pt>
                <c:pt idx="2090">
                  <c:v>58.44</c:v>
                </c:pt>
                <c:pt idx="2091">
                  <c:v>58.44</c:v>
                </c:pt>
                <c:pt idx="2092">
                  <c:v>58.44</c:v>
                </c:pt>
                <c:pt idx="2093">
                  <c:v>58.44</c:v>
                </c:pt>
                <c:pt idx="2094">
                  <c:v>58.44</c:v>
                </c:pt>
                <c:pt idx="2095">
                  <c:v>58.44</c:v>
                </c:pt>
                <c:pt idx="2096">
                  <c:v>58.44</c:v>
                </c:pt>
                <c:pt idx="2097">
                  <c:v>58.44</c:v>
                </c:pt>
                <c:pt idx="2098">
                  <c:v>58.44</c:v>
                </c:pt>
                <c:pt idx="2099">
                  <c:v>58.44</c:v>
                </c:pt>
                <c:pt idx="2100">
                  <c:v>58.44</c:v>
                </c:pt>
                <c:pt idx="2101">
                  <c:v>58.44</c:v>
                </c:pt>
                <c:pt idx="2102">
                  <c:v>58.44</c:v>
                </c:pt>
                <c:pt idx="2103">
                  <c:v>58.44</c:v>
                </c:pt>
                <c:pt idx="2104">
                  <c:v>58.44</c:v>
                </c:pt>
                <c:pt idx="2105">
                  <c:v>58.44</c:v>
                </c:pt>
                <c:pt idx="2106">
                  <c:v>58.44</c:v>
                </c:pt>
                <c:pt idx="2107">
                  <c:v>58.44</c:v>
                </c:pt>
                <c:pt idx="2108">
                  <c:v>58.44</c:v>
                </c:pt>
                <c:pt idx="2109">
                  <c:v>58.44</c:v>
                </c:pt>
                <c:pt idx="2110">
                  <c:v>58.44</c:v>
                </c:pt>
                <c:pt idx="2111">
                  <c:v>58.44</c:v>
                </c:pt>
                <c:pt idx="2112">
                  <c:v>58.44</c:v>
                </c:pt>
                <c:pt idx="2113">
                  <c:v>58.44</c:v>
                </c:pt>
                <c:pt idx="2114">
                  <c:v>58.44</c:v>
                </c:pt>
                <c:pt idx="2115">
                  <c:v>58.44</c:v>
                </c:pt>
                <c:pt idx="2116">
                  <c:v>58.44</c:v>
                </c:pt>
                <c:pt idx="2117">
                  <c:v>58.44</c:v>
                </c:pt>
                <c:pt idx="2118">
                  <c:v>58.44</c:v>
                </c:pt>
                <c:pt idx="2119">
                  <c:v>58.44</c:v>
                </c:pt>
                <c:pt idx="2120">
                  <c:v>58.44</c:v>
                </c:pt>
                <c:pt idx="2121">
                  <c:v>58.44</c:v>
                </c:pt>
                <c:pt idx="2122">
                  <c:v>58.44</c:v>
                </c:pt>
                <c:pt idx="2123">
                  <c:v>58.44</c:v>
                </c:pt>
                <c:pt idx="2124">
                  <c:v>58.44</c:v>
                </c:pt>
                <c:pt idx="2125">
                  <c:v>58.44</c:v>
                </c:pt>
                <c:pt idx="2126">
                  <c:v>58.44</c:v>
                </c:pt>
                <c:pt idx="2127">
                  <c:v>58.44</c:v>
                </c:pt>
                <c:pt idx="2128">
                  <c:v>58.44</c:v>
                </c:pt>
                <c:pt idx="2129">
                  <c:v>58.44</c:v>
                </c:pt>
                <c:pt idx="2130">
                  <c:v>58.44</c:v>
                </c:pt>
                <c:pt idx="2131">
                  <c:v>58.44</c:v>
                </c:pt>
                <c:pt idx="2132">
                  <c:v>58.44</c:v>
                </c:pt>
                <c:pt idx="2133">
                  <c:v>58.44</c:v>
                </c:pt>
                <c:pt idx="2134">
                  <c:v>58.44</c:v>
                </c:pt>
                <c:pt idx="2135">
                  <c:v>58.44</c:v>
                </c:pt>
                <c:pt idx="2136">
                  <c:v>58.44</c:v>
                </c:pt>
                <c:pt idx="2137">
                  <c:v>58.44</c:v>
                </c:pt>
                <c:pt idx="2138">
                  <c:v>58.44</c:v>
                </c:pt>
                <c:pt idx="2139">
                  <c:v>58.44</c:v>
                </c:pt>
                <c:pt idx="2140">
                  <c:v>58.44</c:v>
                </c:pt>
                <c:pt idx="2141">
                  <c:v>58.44</c:v>
                </c:pt>
                <c:pt idx="2142">
                  <c:v>58.44</c:v>
                </c:pt>
                <c:pt idx="2143">
                  <c:v>58.44</c:v>
                </c:pt>
                <c:pt idx="2144">
                  <c:v>58.44</c:v>
                </c:pt>
                <c:pt idx="2145">
                  <c:v>58.44</c:v>
                </c:pt>
                <c:pt idx="2146">
                  <c:v>58.44</c:v>
                </c:pt>
                <c:pt idx="2147">
                  <c:v>58.44</c:v>
                </c:pt>
                <c:pt idx="2148">
                  <c:v>58.44</c:v>
                </c:pt>
                <c:pt idx="2149">
                  <c:v>58.44</c:v>
                </c:pt>
                <c:pt idx="2150">
                  <c:v>58.44</c:v>
                </c:pt>
                <c:pt idx="2151">
                  <c:v>58.44</c:v>
                </c:pt>
                <c:pt idx="2152">
                  <c:v>58.44</c:v>
                </c:pt>
                <c:pt idx="2153">
                  <c:v>58.44</c:v>
                </c:pt>
                <c:pt idx="2154">
                  <c:v>58.44</c:v>
                </c:pt>
                <c:pt idx="2155">
                  <c:v>58.44</c:v>
                </c:pt>
                <c:pt idx="2156">
                  <c:v>58.44</c:v>
                </c:pt>
                <c:pt idx="2157">
                  <c:v>58.44</c:v>
                </c:pt>
                <c:pt idx="2158">
                  <c:v>58.44</c:v>
                </c:pt>
                <c:pt idx="2159">
                  <c:v>58.44</c:v>
                </c:pt>
                <c:pt idx="2160">
                  <c:v>58.44</c:v>
                </c:pt>
                <c:pt idx="2161">
                  <c:v>58.44</c:v>
                </c:pt>
                <c:pt idx="2162">
                  <c:v>58.44</c:v>
                </c:pt>
                <c:pt idx="2163">
                  <c:v>58.44</c:v>
                </c:pt>
                <c:pt idx="2164">
                  <c:v>58.44</c:v>
                </c:pt>
                <c:pt idx="2165">
                  <c:v>58.44</c:v>
                </c:pt>
                <c:pt idx="2166">
                  <c:v>58.44</c:v>
                </c:pt>
                <c:pt idx="2167">
                  <c:v>58.44</c:v>
                </c:pt>
                <c:pt idx="2168">
                  <c:v>58.44</c:v>
                </c:pt>
                <c:pt idx="2169">
                  <c:v>58.44</c:v>
                </c:pt>
                <c:pt idx="2170">
                  <c:v>58.44</c:v>
                </c:pt>
                <c:pt idx="2171">
                  <c:v>58.44</c:v>
                </c:pt>
                <c:pt idx="2172">
                  <c:v>58.44</c:v>
                </c:pt>
                <c:pt idx="2173">
                  <c:v>58.44</c:v>
                </c:pt>
                <c:pt idx="2174">
                  <c:v>58.44</c:v>
                </c:pt>
                <c:pt idx="2175">
                  <c:v>58.44</c:v>
                </c:pt>
                <c:pt idx="2176">
                  <c:v>58.44</c:v>
                </c:pt>
                <c:pt idx="2177">
                  <c:v>58.44</c:v>
                </c:pt>
                <c:pt idx="2178">
                  <c:v>58.44</c:v>
                </c:pt>
                <c:pt idx="2179">
                  <c:v>58.44</c:v>
                </c:pt>
                <c:pt idx="2180">
                  <c:v>58.44</c:v>
                </c:pt>
                <c:pt idx="2181">
                  <c:v>58.44</c:v>
                </c:pt>
                <c:pt idx="2182">
                  <c:v>58.44</c:v>
                </c:pt>
                <c:pt idx="2183">
                  <c:v>58.44</c:v>
                </c:pt>
                <c:pt idx="2184">
                  <c:v>58.44</c:v>
                </c:pt>
                <c:pt idx="2185">
                  <c:v>58.44</c:v>
                </c:pt>
                <c:pt idx="2186">
                  <c:v>58.44</c:v>
                </c:pt>
                <c:pt idx="2187">
                  <c:v>58.44</c:v>
                </c:pt>
                <c:pt idx="2188">
                  <c:v>58.44</c:v>
                </c:pt>
                <c:pt idx="2189">
                  <c:v>58.44</c:v>
                </c:pt>
                <c:pt idx="2190">
                  <c:v>58.44</c:v>
                </c:pt>
                <c:pt idx="2191">
                  <c:v>58.44</c:v>
                </c:pt>
                <c:pt idx="2192">
                  <c:v>58.44</c:v>
                </c:pt>
                <c:pt idx="2193">
                  <c:v>58.44</c:v>
                </c:pt>
                <c:pt idx="2194">
                  <c:v>58.44</c:v>
                </c:pt>
                <c:pt idx="2195">
                  <c:v>58.44</c:v>
                </c:pt>
                <c:pt idx="2196">
                  <c:v>58.44</c:v>
                </c:pt>
                <c:pt idx="2197">
                  <c:v>58.44</c:v>
                </c:pt>
                <c:pt idx="2198">
                  <c:v>58.44</c:v>
                </c:pt>
                <c:pt idx="2199">
                  <c:v>58.44</c:v>
                </c:pt>
                <c:pt idx="2200">
                  <c:v>58.44</c:v>
                </c:pt>
                <c:pt idx="2201">
                  <c:v>58.44</c:v>
                </c:pt>
                <c:pt idx="2202">
                  <c:v>58.44</c:v>
                </c:pt>
                <c:pt idx="2203">
                  <c:v>58.44</c:v>
                </c:pt>
                <c:pt idx="2204">
                  <c:v>58.44</c:v>
                </c:pt>
                <c:pt idx="2205">
                  <c:v>58.44</c:v>
                </c:pt>
                <c:pt idx="2206">
                  <c:v>58.44</c:v>
                </c:pt>
                <c:pt idx="2207">
                  <c:v>58.44</c:v>
                </c:pt>
                <c:pt idx="2208">
                  <c:v>58.44</c:v>
                </c:pt>
                <c:pt idx="2209">
                  <c:v>58.44</c:v>
                </c:pt>
                <c:pt idx="2210">
                  <c:v>58.44</c:v>
                </c:pt>
                <c:pt idx="2211">
                  <c:v>58.44</c:v>
                </c:pt>
                <c:pt idx="2212">
                  <c:v>58.44</c:v>
                </c:pt>
                <c:pt idx="2213">
                  <c:v>58.44</c:v>
                </c:pt>
                <c:pt idx="2214">
                  <c:v>58.44</c:v>
                </c:pt>
                <c:pt idx="2215">
                  <c:v>58.44</c:v>
                </c:pt>
                <c:pt idx="2216">
                  <c:v>58.44</c:v>
                </c:pt>
                <c:pt idx="2217">
                  <c:v>58.44</c:v>
                </c:pt>
                <c:pt idx="2218">
                  <c:v>58.44</c:v>
                </c:pt>
                <c:pt idx="2219">
                  <c:v>58.44</c:v>
                </c:pt>
                <c:pt idx="2220">
                  <c:v>58.44</c:v>
                </c:pt>
                <c:pt idx="2221">
                  <c:v>58.44</c:v>
                </c:pt>
                <c:pt idx="2222">
                  <c:v>58.44</c:v>
                </c:pt>
                <c:pt idx="2223">
                  <c:v>58.44</c:v>
                </c:pt>
                <c:pt idx="2224">
                  <c:v>58.44</c:v>
                </c:pt>
                <c:pt idx="2225">
                  <c:v>58.44</c:v>
                </c:pt>
                <c:pt idx="2226">
                  <c:v>58.44</c:v>
                </c:pt>
                <c:pt idx="2227">
                  <c:v>58.44</c:v>
                </c:pt>
                <c:pt idx="2228">
                  <c:v>58.44</c:v>
                </c:pt>
                <c:pt idx="2229">
                  <c:v>58.44</c:v>
                </c:pt>
                <c:pt idx="2230">
                  <c:v>58.44</c:v>
                </c:pt>
                <c:pt idx="2231">
                  <c:v>58.44</c:v>
                </c:pt>
                <c:pt idx="2232">
                  <c:v>58.44</c:v>
                </c:pt>
                <c:pt idx="2233">
                  <c:v>58.44</c:v>
                </c:pt>
                <c:pt idx="2234">
                  <c:v>58.44</c:v>
                </c:pt>
                <c:pt idx="2235">
                  <c:v>58.44</c:v>
                </c:pt>
                <c:pt idx="2236">
                  <c:v>58.44</c:v>
                </c:pt>
                <c:pt idx="2237">
                  <c:v>58.44</c:v>
                </c:pt>
                <c:pt idx="2238">
                  <c:v>58.44</c:v>
                </c:pt>
                <c:pt idx="2239">
                  <c:v>58.44</c:v>
                </c:pt>
                <c:pt idx="2240">
                  <c:v>58.44</c:v>
                </c:pt>
                <c:pt idx="2241">
                  <c:v>58.44</c:v>
                </c:pt>
                <c:pt idx="2242">
                  <c:v>58.44</c:v>
                </c:pt>
                <c:pt idx="2243">
                  <c:v>58.44</c:v>
                </c:pt>
                <c:pt idx="2244">
                  <c:v>58.44</c:v>
                </c:pt>
                <c:pt idx="2245">
                  <c:v>58.44</c:v>
                </c:pt>
                <c:pt idx="2246">
                  <c:v>58.44</c:v>
                </c:pt>
                <c:pt idx="2247">
                  <c:v>58.44</c:v>
                </c:pt>
                <c:pt idx="2248">
                  <c:v>58.44</c:v>
                </c:pt>
                <c:pt idx="2249">
                  <c:v>58.44</c:v>
                </c:pt>
                <c:pt idx="2250">
                  <c:v>58.44</c:v>
                </c:pt>
                <c:pt idx="2251">
                  <c:v>58.44</c:v>
                </c:pt>
                <c:pt idx="2252">
                  <c:v>58.44</c:v>
                </c:pt>
                <c:pt idx="2253">
                  <c:v>58.44</c:v>
                </c:pt>
                <c:pt idx="2254">
                  <c:v>58.44</c:v>
                </c:pt>
                <c:pt idx="2255">
                  <c:v>58.44</c:v>
                </c:pt>
                <c:pt idx="2256">
                  <c:v>58.44</c:v>
                </c:pt>
                <c:pt idx="2257">
                  <c:v>58.44</c:v>
                </c:pt>
                <c:pt idx="2258">
                  <c:v>58.44</c:v>
                </c:pt>
                <c:pt idx="2259">
                  <c:v>58.44</c:v>
                </c:pt>
                <c:pt idx="2260">
                  <c:v>58.44</c:v>
                </c:pt>
                <c:pt idx="2261">
                  <c:v>58.44</c:v>
                </c:pt>
                <c:pt idx="2262">
                  <c:v>58.44</c:v>
                </c:pt>
                <c:pt idx="2263">
                  <c:v>58.44</c:v>
                </c:pt>
                <c:pt idx="2264">
                  <c:v>58.44</c:v>
                </c:pt>
                <c:pt idx="2265">
                  <c:v>58.44</c:v>
                </c:pt>
                <c:pt idx="2266">
                  <c:v>58.44</c:v>
                </c:pt>
                <c:pt idx="2267">
                  <c:v>58.44</c:v>
                </c:pt>
                <c:pt idx="2268">
                  <c:v>58.44</c:v>
                </c:pt>
                <c:pt idx="2269">
                  <c:v>58.44</c:v>
                </c:pt>
                <c:pt idx="2270">
                  <c:v>58.44</c:v>
                </c:pt>
                <c:pt idx="2271">
                  <c:v>58.44</c:v>
                </c:pt>
                <c:pt idx="2272">
                  <c:v>58.44</c:v>
                </c:pt>
                <c:pt idx="2273">
                  <c:v>58.44</c:v>
                </c:pt>
                <c:pt idx="2274">
                  <c:v>58.44</c:v>
                </c:pt>
                <c:pt idx="2275">
                  <c:v>58.44</c:v>
                </c:pt>
                <c:pt idx="2276">
                  <c:v>58.44</c:v>
                </c:pt>
                <c:pt idx="2277">
                  <c:v>58.44</c:v>
                </c:pt>
                <c:pt idx="2278">
                  <c:v>58.44</c:v>
                </c:pt>
                <c:pt idx="2279">
                  <c:v>58.44</c:v>
                </c:pt>
                <c:pt idx="2280">
                  <c:v>58.44</c:v>
                </c:pt>
                <c:pt idx="2281">
                  <c:v>58.44</c:v>
                </c:pt>
                <c:pt idx="2282">
                  <c:v>58.44</c:v>
                </c:pt>
                <c:pt idx="2283">
                  <c:v>58.44</c:v>
                </c:pt>
                <c:pt idx="2284">
                  <c:v>58.44</c:v>
                </c:pt>
                <c:pt idx="2285">
                  <c:v>58.44</c:v>
                </c:pt>
                <c:pt idx="2286">
                  <c:v>58.44</c:v>
                </c:pt>
                <c:pt idx="2287">
                  <c:v>58.44</c:v>
                </c:pt>
                <c:pt idx="2288">
                  <c:v>58.44</c:v>
                </c:pt>
                <c:pt idx="2289">
                  <c:v>58.44</c:v>
                </c:pt>
                <c:pt idx="2290">
                  <c:v>58.44</c:v>
                </c:pt>
                <c:pt idx="2291">
                  <c:v>58.44</c:v>
                </c:pt>
                <c:pt idx="2292">
                  <c:v>58.44</c:v>
                </c:pt>
                <c:pt idx="2293">
                  <c:v>58.44</c:v>
                </c:pt>
                <c:pt idx="2294">
                  <c:v>58.44</c:v>
                </c:pt>
                <c:pt idx="2295">
                  <c:v>58.44</c:v>
                </c:pt>
                <c:pt idx="2296">
                  <c:v>58.44</c:v>
                </c:pt>
                <c:pt idx="2297">
                  <c:v>58.44</c:v>
                </c:pt>
                <c:pt idx="2298">
                  <c:v>58.44</c:v>
                </c:pt>
                <c:pt idx="2299">
                  <c:v>58.44</c:v>
                </c:pt>
                <c:pt idx="2300">
                  <c:v>58.44</c:v>
                </c:pt>
                <c:pt idx="2301">
                  <c:v>58.44</c:v>
                </c:pt>
                <c:pt idx="2302">
                  <c:v>58.44</c:v>
                </c:pt>
                <c:pt idx="2303">
                  <c:v>58.44</c:v>
                </c:pt>
                <c:pt idx="2304">
                  <c:v>58.44</c:v>
                </c:pt>
                <c:pt idx="2305">
                  <c:v>58.44</c:v>
                </c:pt>
                <c:pt idx="2306">
                  <c:v>58.44</c:v>
                </c:pt>
                <c:pt idx="2307">
                  <c:v>58.44</c:v>
                </c:pt>
                <c:pt idx="2308">
                  <c:v>58.44</c:v>
                </c:pt>
                <c:pt idx="2309">
                  <c:v>58.44</c:v>
                </c:pt>
                <c:pt idx="2310">
                  <c:v>58.44</c:v>
                </c:pt>
                <c:pt idx="2311">
                  <c:v>58.44</c:v>
                </c:pt>
                <c:pt idx="2312">
                  <c:v>58.44</c:v>
                </c:pt>
                <c:pt idx="2313">
                  <c:v>58.44</c:v>
                </c:pt>
                <c:pt idx="2314">
                  <c:v>58.44</c:v>
                </c:pt>
                <c:pt idx="2315">
                  <c:v>58.44</c:v>
                </c:pt>
                <c:pt idx="2316">
                  <c:v>58.44</c:v>
                </c:pt>
                <c:pt idx="2317">
                  <c:v>58.44</c:v>
                </c:pt>
                <c:pt idx="2318">
                  <c:v>58.44</c:v>
                </c:pt>
                <c:pt idx="2319">
                  <c:v>58.44</c:v>
                </c:pt>
                <c:pt idx="2320">
                  <c:v>58.44</c:v>
                </c:pt>
                <c:pt idx="2321">
                  <c:v>58.44</c:v>
                </c:pt>
                <c:pt idx="2322">
                  <c:v>58.44</c:v>
                </c:pt>
                <c:pt idx="2323">
                  <c:v>58.44</c:v>
                </c:pt>
                <c:pt idx="2324">
                  <c:v>58.44</c:v>
                </c:pt>
                <c:pt idx="2325">
                  <c:v>58.44</c:v>
                </c:pt>
                <c:pt idx="2326">
                  <c:v>58.44</c:v>
                </c:pt>
                <c:pt idx="2327">
                  <c:v>58.44</c:v>
                </c:pt>
                <c:pt idx="2328">
                  <c:v>58.44</c:v>
                </c:pt>
                <c:pt idx="2329">
                  <c:v>58.44</c:v>
                </c:pt>
                <c:pt idx="2330">
                  <c:v>58.44</c:v>
                </c:pt>
                <c:pt idx="2331">
                  <c:v>58.44</c:v>
                </c:pt>
                <c:pt idx="2332">
                  <c:v>58.44</c:v>
                </c:pt>
                <c:pt idx="2333">
                  <c:v>58.44</c:v>
                </c:pt>
                <c:pt idx="2334">
                  <c:v>58.44</c:v>
                </c:pt>
                <c:pt idx="2335">
                  <c:v>58.44</c:v>
                </c:pt>
                <c:pt idx="2336">
                  <c:v>58.44</c:v>
                </c:pt>
                <c:pt idx="2337">
                  <c:v>58.44</c:v>
                </c:pt>
                <c:pt idx="2338">
                  <c:v>58.44</c:v>
                </c:pt>
                <c:pt idx="2339">
                  <c:v>58.44</c:v>
                </c:pt>
                <c:pt idx="2340">
                  <c:v>58.44</c:v>
                </c:pt>
                <c:pt idx="2341">
                  <c:v>58.44</c:v>
                </c:pt>
                <c:pt idx="2342">
                  <c:v>58.44</c:v>
                </c:pt>
                <c:pt idx="2343">
                  <c:v>58.44</c:v>
                </c:pt>
                <c:pt idx="2344">
                  <c:v>58.44</c:v>
                </c:pt>
                <c:pt idx="2345">
                  <c:v>58.44</c:v>
                </c:pt>
                <c:pt idx="2346">
                  <c:v>58.44</c:v>
                </c:pt>
                <c:pt idx="2347">
                  <c:v>58.44</c:v>
                </c:pt>
                <c:pt idx="2348">
                  <c:v>58.44</c:v>
                </c:pt>
                <c:pt idx="2349">
                  <c:v>58.44</c:v>
                </c:pt>
                <c:pt idx="2350">
                  <c:v>58.44</c:v>
                </c:pt>
                <c:pt idx="2351">
                  <c:v>58.44</c:v>
                </c:pt>
                <c:pt idx="2352">
                  <c:v>58.44</c:v>
                </c:pt>
                <c:pt idx="2353">
                  <c:v>58.44</c:v>
                </c:pt>
                <c:pt idx="2354">
                  <c:v>58.44</c:v>
                </c:pt>
                <c:pt idx="2355">
                  <c:v>58.44</c:v>
                </c:pt>
                <c:pt idx="2356">
                  <c:v>58.44</c:v>
                </c:pt>
                <c:pt idx="2357">
                  <c:v>58.44</c:v>
                </c:pt>
                <c:pt idx="2358">
                  <c:v>58.44</c:v>
                </c:pt>
                <c:pt idx="2359">
                  <c:v>58.44</c:v>
                </c:pt>
                <c:pt idx="2360">
                  <c:v>58.44</c:v>
                </c:pt>
                <c:pt idx="2361">
                  <c:v>58.44</c:v>
                </c:pt>
                <c:pt idx="2362">
                  <c:v>58.44</c:v>
                </c:pt>
                <c:pt idx="2363">
                  <c:v>58.44</c:v>
                </c:pt>
                <c:pt idx="2364">
                  <c:v>58.44</c:v>
                </c:pt>
                <c:pt idx="2365">
                  <c:v>58.44</c:v>
                </c:pt>
                <c:pt idx="2366">
                  <c:v>58.44</c:v>
                </c:pt>
                <c:pt idx="2367">
                  <c:v>58.44</c:v>
                </c:pt>
                <c:pt idx="2368">
                  <c:v>58.44</c:v>
                </c:pt>
                <c:pt idx="2369">
                  <c:v>58.44</c:v>
                </c:pt>
                <c:pt idx="2370">
                  <c:v>58.44</c:v>
                </c:pt>
                <c:pt idx="2371">
                  <c:v>58.44</c:v>
                </c:pt>
                <c:pt idx="2372">
                  <c:v>58.44</c:v>
                </c:pt>
                <c:pt idx="2373">
                  <c:v>58.44</c:v>
                </c:pt>
                <c:pt idx="2374">
                  <c:v>58.44</c:v>
                </c:pt>
                <c:pt idx="2375">
                  <c:v>58.44</c:v>
                </c:pt>
                <c:pt idx="2376">
                  <c:v>58.44</c:v>
                </c:pt>
                <c:pt idx="2377">
                  <c:v>58.44</c:v>
                </c:pt>
                <c:pt idx="2378">
                  <c:v>58.44</c:v>
                </c:pt>
                <c:pt idx="2379">
                  <c:v>58.44</c:v>
                </c:pt>
                <c:pt idx="2380">
                  <c:v>58.44</c:v>
                </c:pt>
                <c:pt idx="2381">
                  <c:v>58.44</c:v>
                </c:pt>
                <c:pt idx="2382">
                  <c:v>58.44</c:v>
                </c:pt>
                <c:pt idx="2383">
                  <c:v>58.44</c:v>
                </c:pt>
                <c:pt idx="2384">
                  <c:v>58.44</c:v>
                </c:pt>
                <c:pt idx="2385">
                  <c:v>58.44</c:v>
                </c:pt>
                <c:pt idx="2386">
                  <c:v>58.44</c:v>
                </c:pt>
                <c:pt idx="2387">
                  <c:v>58.44</c:v>
                </c:pt>
                <c:pt idx="2388">
                  <c:v>58.44</c:v>
                </c:pt>
                <c:pt idx="2389">
                  <c:v>58.44</c:v>
                </c:pt>
                <c:pt idx="2390">
                  <c:v>58.44</c:v>
                </c:pt>
                <c:pt idx="2391">
                  <c:v>58.44</c:v>
                </c:pt>
                <c:pt idx="2392">
                  <c:v>58.44</c:v>
                </c:pt>
                <c:pt idx="2393">
                  <c:v>58.44</c:v>
                </c:pt>
                <c:pt idx="2394">
                  <c:v>58.44</c:v>
                </c:pt>
                <c:pt idx="2395">
                  <c:v>58.44</c:v>
                </c:pt>
                <c:pt idx="2396">
                  <c:v>58.44</c:v>
                </c:pt>
                <c:pt idx="2397">
                  <c:v>58.44</c:v>
                </c:pt>
                <c:pt idx="2398">
                  <c:v>58.44</c:v>
                </c:pt>
                <c:pt idx="2399">
                  <c:v>58.44</c:v>
                </c:pt>
                <c:pt idx="2400">
                  <c:v>58.44</c:v>
                </c:pt>
                <c:pt idx="2401">
                  <c:v>58.44</c:v>
                </c:pt>
                <c:pt idx="2402">
                  <c:v>58.44</c:v>
                </c:pt>
                <c:pt idx="2403">
                  <c:v>58.44</c:v>
                </c:pt>
                <c:pt idx="2404">
                  <c:v>58.44</c:v>
                </c:pt>
                <c:pt idx="2405">
                  <c:v>58.44</c:v>
                </c:pt>
                <c:pt idx="2406">
                  <c:v>58.44</c:v>
                </c:pt>
                <c:pt idx="2407">
                  <c:v>58.44</c:v>
                </c:pt>
                <c:pt idx="2408">
                  <c:v>58.44</c:v>
                </c:pt>
                <c:pt idx="2409">
                  <c:v>58.44</c:v>
                </c:pt>
                <c:pt idx="2410">
                  <c:v>58.44</c:v>
                </c:pt>
                <c:pt idx="2411">
                  <c:v>58.44</c:v>
                </c:pt>
                <c:pt idx="2412">
                  <c:v>58.44</c:v>
                </c:pt>
                <c:pt idx="2413">
                  <c:v>58.44</c:v>
                </c:pt>
                <c:pt idx="2414">
                  <c:v>58.44</c:v>
                </c:pt>
                <c:pt idx="2415">
                  <c:v>58.44</c:v>
                </c:pt>
                <c:pt idx="2416">
                  <c:v>58.44</c:v>
                </c:pt>
                <c:pt idx="2417">
                  <c:v>58.44</c:v>
                </c:pt>
                <c:pt idx="2418">
                  <c:v>58.44</c:v>
                </c:pt>
                <c:pt idx="2419">
                  <c:v>58.44</c:v>
                </c:pt>
                <c:pt idx="2420">
                  <c:v>58.44</c:v>
                </c:pt>
                <c:pt idx="2421">
                  <c:v>58.44</c:v>
                </c:pt>
                <c:pt idx="2422">
                  <c:v>58.44</c:v>
                </c:pt>
                <c:pt idx="2423">
                  <c:v>58.44</c:v>
                </c:pt>
                <c:pt idx="2424">
                  <c:v>58.44</c:v>
                </c:pt>
                <c:pt idx="2425">
                  <c:v>58.44</c:v>
                </c:pt>
                <c:pt idx="2426">
                  <c:v>58.44</c:v>
                </c:pt>
                <c:pt idx="2427">
                  <c:v>58.44</c:v>
                </c:pt>
                <c:pt idx="2428">
                  <c:v>58.44</c:v>
                </c:pt>
                <c:pt idx="2429">
                  <c:v>58.44</c:v>
                </c:pt>
                <c:pt idx="2430">
                  <c:v>58.44</c:v>
                </c:pt>
                <c:pt idx="2431">
                  <c:v>58.44</c:v>
                </c:pt>
                <c:pt idx="2432">
                  <c:v>58.44</c:v>
                </c:pt>
                <c:pt idx="2433">
                  <c:v>58.44</c:v>
                </c:pt>
                <c:pt idx="2434">
                  <c:v>58.44</c:v>
                </c:pt>
                <c:pt idx="2435">
                  <c:v>58.44</c:v>
                </c:pt>
                <c:pt idx="2436">
                  <c:v>58.44</c:v>
                </c:pt>
                <c:pt idx="2437">
                  <c:v>58.44</c:v>
                </c:pt>
                <c:pt idx="2438">
                  <c:v>58.44</c:v>
                </c:pt>
                <c:pt idx="2439">
                  <c:v>58.44</c:v>
                </c:pt>
                <c:pt idx="2440">
                  <c:v>58.44</c:v>
                </c:pt>
                <c:pt idx="2441">
                  <c:v>58.44</c:v>
                </c:pt>
                <c:pt idx="2442">
                  <c:v>58.44</c:v>
                </c:pt>
                <c:pt idx="2443">
                  <c:v>58.44</c:v>
                </c:pt>
                <c:pt idx="2444">
                  <c:v>58.44</c:v>
                </c:pt>
                <c:pt idx="2445">
                  <c:v>58.44</c:v>
                </c:pt>
                <c:pt idx="2446">
                  <c:v>58.44</c:v>
                </c:pt>
                <c:pt idx="2447">
                  <c:v>58.44</c:v>
                </c:pt>
                <c:pt idx="2448">
                  <c:v>58.44</c:v>
                </c:pt>
                <c:pt idx="2449">
                  <c:v>58.44</c:v>
                </c:pt>
                <c:pt idx="2450">
                  <c:v>58.44</c:v>
                </c:pt>
                <c:pt idx="2451">
                  <c:v>58.44</c:v>
                </c:pt>
                <c:pt idx="2452">
                  <c:v>58.44</c:v>
                </c:pt>
                <c:pt idx="2453">
                  <c:v>58.44</c:v>
                </c:pt>
                <c:pt idx="2454">
                  <c:v>58.44</c:v>
                </c:pt>
                <c:pt idx="2455">
                  <c:v>58.44</c:v>
                </c:pt>
                <c:pt idx="2456">
                  <c:v>58.44</c:v>
                </c:pt>
                <c:pt idx="2457">
                  <c:v>58.44</c:v>
                </c:pt>
                <c:pt idx="2458">
                  <c:v>58.44</c:v>
                </c:pt>
                <c:pt idx="2459">
                  <c:v>58.44</c:v>
                </c:pt>
                <c:pt idx="2460">
                  <c:v>58.44</c:v>
                </c:pt>
                <c:pt idx="2461">
                  <c:v>58.44</c:v>
                </c:pt>
                <c:pt idx="2462">
                  <c:v>58.44</c:v>
                </c:pt>
                <c:pt idx="2463">
                  <c:v>58.44</c:v>
                </c:pt>
                <c:pt idx="2464">
                  <c:v>58.44</c:v>
                </c:pt>
                <c:pt idx="2465">
                  <c:v>58.44</c:v>
                </c:pt>
                <c:pt idx="2466">
                  <c:v>58.44</c:v>
                </c:pt>
                <c:pt idx="2467">
                  <c:v>58.44</c:v>
                </c:pt>
                <c:pt idx="2468">
                  <c:v>58.44</c:v>
                </c:pt>
                <c:pt idx="2469">
                  <c:v>58.44</c:v>
                </c:pt>
                <c:pt idx="2470">
                  <c:v>58.44</c:v>
                </c:pt>
                <c:pt idx="2471">
                  <c:v>58.44</c:v>
                </c:pt>
                <c:pt idx="2472">
                  <c:v>58.44</c:v>
                </c:pt>
                <c:pt idx="2473">
                  <c:v>58.44</c:v>
                </c:pt>
                <c:pt idx="2474">
                  <c:v>58.44</c:v>
                </c:pt>
                <c:pt idx="2475">
                  <c:v>58.44</c:v>
                </c:pt>
                <c:pt idx="2476">
                  <c:v>58.44</c:v>
                </c:pt>
                <c:pt idx="2477">
                  <c:v>58.44</c:v>
                </c:pt>
                <c:pt idx="2478">
                  <c:v>58.44</c:v>
                </c:pt>
                <c:pt idx="2479">
                  <c:v>58.44</c:v>
                </c:pt>
                <c:pt idx="2480">
                  <c:v>58.44</c:v>
                </c:pt>
                <c:pt idx="2481">
                  <c:v>58.44</c:v>
                </c:pt>
                <c:pt idx="2482">
                  <c:v>58.44</c:v>
                </c:pt>
                <c:pt idx="2483">
                  <c:v>58.44</c:v>
                </c:pt>
                <c:pt idx="2484">
                  <c:v>58.44</c:v>
                </c:pt>
                <c:pt idx="2485">
                  <c:v>58.44</c:v>
                </c:pt>
                <c:pt idx="2486">
                  <c:v>58.44</c:v>
                </c:pt>
                <c:pt idx="2487">
                  <c:v>58.44</c:v>
                </c:pt>
                <c:pt idx="2488">
                  <c:v>58.44</c:v>
                </c:pt>
                <c:pt idx="2489">
                  <c:v>58.44</c:v>
                </c:pt>
                <c:pt idx="2490">
                  <c:v>58.44</c:v>
                </c:pt>
                <c:pt idx="2491">
                  <c:v>58.44</c:v>
                </c:pt>
                <c:pt idx="2492">
                  <c:v>58.44</c:v>
                </c:pt>
                <c:pt idx="2493">
                  <c:v>58.44</c:v>
                </c:pt>
                <c:pt idx="2494">
                  <c:v>58.44</c:v>
                </c:pt>
                <c:pt idx="2495">
                  <c:v>58.44</c:v>
                </c:pt>
                <c:pt idx="2496">
                  <c:v>58.44</c:v>
                </c:pt>
                <c:pt idx="2497">
                  <c:v>58.44</c:v>
                </c:pt>
                <c:pt idx="2498">
                  <c:v>58.44</c:v>
                </c:pt>
                <c:pt idx="2499">
                  <c:v>58.44</c:v>
                </c:pt>
                <c:pt idx="2500">
                  <c:v>58.44</c:v>
                </c:pt>
                <c:pt idx="2501">
                  <c:v>58.44</c:v>
                </c:pt>
                <c:pt idx="2502">
                  <c:v>58.44</c:v>
                </c:pt>
                <c:pt idx="2503">
                  <c:v>58.44</c:v>
                </c:pt>
                <c:pt idx="2504">
                  <c:v>58.44</c:v>
                </c:pt>
                <c:pt idx="2505">
                  <c:v>58.44</c:v>
                </c:pt>
                <c:pt idx="2506">
                  <c:v>58.44</c:v>
                </c:pt>
                <c:pt idx="2507">
                  <c:v>58.44</c:v>
                </c:pt>
                <c:pt idx="2508">
                  <c:v>58.44</c:v>
                </c:pt>
                <c:pt idx="2509">
                  <c:v>58.44</c:v>
                </c:pt>
                <c:pt idx="2510">
                  <c:v>58.44</c:v>
                </c:pt>
                <c:pt idx="2511">
                  <c:v>58.44</c:v>
                </c:pt>
                <c:pt idx="2512">
                  <c:v>58.44</c:v>
                </c:pt>
                <c:pt idx="2513">
                  <c:v>58.44</c:v>
                </c:pt>
                <c:pt idx="2514">
                  <c:v>58.44</c:v>
                </c:pt>
                <c:pt idx="2515">
                  <c:v>58.44</c:v>
                </c:pt>
                <c:pt idx="2516">
                  <c:v>58.44</c:v>
                </c:pt>
                <c:pt idx="2517">
                  <c:v>58.44</c:v>
                </c:pt>
                <c:pt idx="2518">
                  <c:v>58.44</c:v>
                </c:pt>
                <c:pt idx="2519">
                  <c:v>58.44</c:v>
                </c:pt>
                <c:pt idx="2520">
                  <c:v>58.44</c:v>
                </c:pt>
                <c:pt idx="2521">
                  <c:v>58.44</c:v>
                </c:pt>
                <c:pt idx="2522">
                  <c:v>58.44</c:v>
                </c:pt>
                <c:pt idx="2523">
                  <c:v>58.44</c:v>
                </c:pt>
                <c:pt idx="2524">
                  <c:v>58.44</c:v>
                </c:pt>
                <c:pt idx="2525">
                  <c:v>58.44</c:v>
                </c:pt>
                <c:pt idx="2526">
                  <c:v>58.44</c:v>
                </c:pt>
                <c:pt idx="2527">
                  <c:v>58.44</c:v>
                </c:pt>
                <c:pt idx="2528">
                  <c:v>58.44</c:v>
                </c:pt>
                <c:pt idx="2529">
                  <c:v>58.44</c:v>
                </c:pt>
                <c:pt idx="2530">
                  <c:v>58.44</c:v>
                </c:pt>
                <c:pt idx="2531">
                  <c:v>58.44</c:v>
                </c:pt>
                <c:pt idx="2532">
                  <c:v>58.44</c:v>
                </c:pt>
                <c:pt idx="2533">
                  <c:v>58.44</c:v>
                </c:pt>
                <c:pt idx="2534">
                  <c:v>58.44</c:v>
                </c:pt>
                <c:pt idx="2535">
                  <c:v>58.44</c:v>
                </c:pt>
                <c:pt idx="2536">
                  <c:v>58.44</c:v>
                </c:pt>
                <c:pt idx="2537">
                  <c:v>58.44</c:v>
                </c:pt>
                <c:pt idx="2538">
                  <c:v>58.44</c:v>
                </c:pt>
                <c:pt idx="2539">
                  <c:v>58.44</c:v>
                </c:pt>
                <c:pt idx="2540">
                  <c:v>58.44</c:v>
                </c:pt>
                <c:pt idx="2541">
                  <c:v>58.44</c:v>
                </c:pt>
                <c:pt idx="2542">
                  <c:v>58.44</c:v>
                </c:pt>
                <c:pt idx="2543">
                  <c:v>58.44</c:v>
                </c:pt>
                <c:pt idx="2544">
                  <c:v>58.44</c:v>
                </c:pt>
                <c:pt idx="2545">
                  <c:v>58.44</c:v>
                </c:pt>
                <c:pt idx="2546">
                  <c:v>58.44</c:v>
                </c:pt>
                <c:pt idx="2547">
                  <c:v>58.44</c:v>
                </c:pt>
                <c:pt idx="2548">
                  <c:v>58.44</c:v>
                </c:pt>
                <c:pt idx="2549">
                  <c:v>58.44</c:v>
                </c:pt>
                <c:pt idx="2550">
                  <c:v>58.44</c:v>
                </c:pt>
                <c:pt idx="2551">
                  <c:v>58.44</c:v>
                </c:pt>
                <c:pt idx="2552">
                  <c:v>58.44</c:v>
                </c:pt>
                <c:pt idx="2553">
                  <c:v>58.44</c:v>
                </c:pt>
                <c:pt idx="2554">
                  <c:v>58.44</c:v>
                </c:pt>
                <c:pt idx="2555">
                  <c:v>58.44</c:v>
                </c:pt>
                <c:pt idx="2556">
                  <c:v>58.44</c:v>
                </c:pt>
                <c:pt idx="2557">
                  <c:v>58.44</c:v>
                </c:pt>
                <c:pt idx="2558">
                  <c:v>58.44</c:v>
                </c:pt>
                <c:pt idx="2559">
                  <c:v>58.44</c:v>
                </c:pt>
                <c:pt idx="2560">
                  <c:v>58.44</c:v>
                </c:pt>
                <c:pt idx="2561">
                  <c:v>58.44</c:v>
                </c:pt>
                <c:pt idx="2562">
                  <c:v>58.44</c:v>
                </c:pt>
                <c:pt idx="2563">
                  <c:v>58.44</c:v>
                </c:pt>
                <c:pt idx="2564">
                  <c:v>58.44</c:v>
                </c:pt>
                <c:pt idx="2565">
                  <c:v>58.44</c:v>
                </c:pt>
                <c:pt idx="2566">
                  <c:v>58.44</c:v>
                </c:pt>
                <c:pt idx="2567">
                  <c:v>58.44</c:v>
                </c:pt>
                <c:pt idx="2568">
                  <c:v>58.44</c:v>
                </c:pt>
                <c:pt idx="2569">
                  <c:v>58.44</c:v>
                </c:pt>
                <c:pt idx="2570">
                  <c:v>58.44</c:v>
                </c:pt>
                <c:pt idx="2571">
                  <c:v>58.44</c:v>
                </c:pt>
                <c:pt idx="2572">
                  <c:v>58.44</c:v>
                </c:pt>
                <c:pt idx="2573">
                  <c:v>58.44</c:v>
                </c:pt>
                <c:pt idx="2574">
                  <c:v>58.44</c:v>
                </c:pt>
                <c:pt idx="2575">
                  <c:v>58.44</c:v>
                </c:pt>
                <c:pt idx="2576">
                  <c:v>58.44</c:v>
                </c:pt>
                <c:pt idx="2577">
                  <c:v>58.44</c:v>
                </c:pt>
                <c:pt idx="2578">
                  <c:v>58.44</c:v>
                </c:pt>
                <c:pt idx="2579">
                  <c:v>58.44</c:v>
                </c:pt>
                <c:pt idx="2580">
                  <c:v>58.44</c:v>
                </c:pt>
                <c:pt idx="2581">
                  <c:v>58.44</c:v>
                </c:pt>
                <c:pt idx="2582">
                  <c:v>58.44</c:v>
                </c:pt>
                <c:pt idx="2583">
                  <c:v>58.44</c:v>
                </c:pt>
                <c:pt idx="2584">
                  <c:v>58.44</c:v>
                </c:pt>
                <c:pt idx="2585">
                  <c:v>58.44</c:v>
                </c:pt>
                <c:pt idx="2586">
                  <c:v>58.44</c:v>
                </c:pt>
                <c:pt idx="2587">
                  <c:v>58.44</c:v>
                </c:pt>
                <c:pt idx="2588">
                  <c:v>58.44</c:v>
                </c:pt>
                <c:pt idx="2589">
                  <c:v>58.44</c:v>
                </c:pt>
                <c:pt idx="2590">
                  <c:v>58.44</c:v>
                </c:pt>
                <c:pt idx="2591">
                  <c:v>58.44</c:v>
                </c:pt>
                <c:pt idx="2592">
                  <c:v>58.44</c:v>
                </c:pt>
                <c:pt idx="2593">
                  <c:v>58.44</c:v>
                </c:pt>
                <c:pt idx="2594">
                  <c:v>58.44</c:v>
                </c:pt>
                <c:pt idx="2595">
                  <c:v>58.44</c:v>
                </c:pt>
                <c:pt idx="2596">
                  <c:v>58.44</c:v>
                </c:pt>
                <c:pt idx="2597">
                  <c:v>58.44</c:v>
                </c:pt>
                <c:pt idx="2598">
                  <c:v>58.44</c:v>
                </c:pt>
                <c:pt idx="2599">
                  <c:v>58.44</c:v>
                </c:pt>
                <c:pt idx="2600">
                  <c:v>58.44</c:v>
                </c:pt>
                <c:pt idx="2601">
                  <c:v>58.44</c:v>
                </c:pt>
                <c:pt idx="2602">
                  <c:v>58.44</c:v>
                </c:pt>
                <c:pt idx="2603">
                  <c:v>58.44</c:v>
                </c:pt>
                <c:pt idx="2604">
                  <c:v>58.44</c:v>
                </c:pt>
                <c:pt idx="2605">
                  <c:v>58.44</c:v>
                </c:pt>
                <c:pt idx="2606">
                  <c:v>58.44</c:v>
                </c:pt>
                <c:pt idx="2607">
                  <c:v>58.44</c:v>
                </c:pt>
                <c:pt idx="2608">
                  <c:v>58.44</c:v>
                </c:pt>
                <c:pt idx="2609">
                  <c:v>58.44</c:v>
                </c:pt>
                <c:pt idx="2610">
                  <c:v>58.44</c:v>
                </c:pt>
                <c:pt idx="2611">
                  <c:v>58.44</c:v>
                </c:pt>
                <c:pt idx="2612">
                  <c:v>58.44</c:v>
                </c:pt>
                <c:pt idx="2613">
                  <c:v>58.44</c:v>
                </c:pt>
                <c:pt idx="2614">
                  <c:v>58.44</c:v>
                </c:pt>
                <c:pt idx="2615">
                  <c:v>58.44</c:v>
                </c:pt>
                <c:pt idx="2616">
                  <c:v>58.44</c:v>
                </c:pt>
                <c:pt idx="2617">
                  <c:v>58.44</c:v>
                </c:pt>
                <c:pt idx="2618">
                  <c:v>58.44</c:v>
                </c:pt>
                <c:pt idx="2619">
                  <c:v>58.44</c:v>
                </c:pt>
                <c:pt idx="2620">
                  <c:v>58.44</c:v>
                </c:pt>
                <c:pt idx="2621">
                  <c:v>58.44</c:v>
                </c:pt>
                <c:pt idx="2622">
                  <c:v>58.44</c:v>
                </c:pt>
                <c:pt idx="2623">
                  <c:v>58.44</c:v>
                </c:pt>
                <c:pt idx="2624">
                  <c:v>58.44</c:v>
                </c:pt>
                <c:pt idx="2625">
                  <c:v>58.44</c:v>
                </c:pt>
                <c:pt idx="2626">
                  <c:v>58.44</c:v>
                </c:pt>
                <c:pt idx="2627">
                  <c:v>58.44</c:v>
                </c:pt>
                <c:pt idx="2628">
                  <c:v>58.44</c:v>
                </c:pt>
                <c:pt idx="2629">
                  <c:v>58.44</c:v>
                </c:pt>
                <c:pt idx="2630">
                  <c:v>58.44</c:v>
                </c:pt>
                <c:pt idx="2631">
                  <c:v>58.44</c:v>
                </c:pt>
                <c:pt idx="2632">
                  <c:v>58.44</c:v>
                </c:pt>
                <c:pt idx="2633">
                  <c:v>58.44</c:v>
                </c:pt>
                <c:pt idx="2634">
                  <c:v>58.44</c:v>
                </c:pt>
                <c:pt idx="2635">
                  <c:v>58.44</c:v>
                </c:pt>
                <c:pt idx="2636">
                  <c:v>58.44</c:v>
                </c:pt>
                <c:pt idx="2637">
                  <c:v>58.44</c:v>
                </c:pt>
                <c:pt idx="2638">
                  <c:v>58.44</c:v>
                </c:pt>
                <c:pt idx="2639">
                  <c:v>58.44</c:v>
                </c:pt>
                <c:pt idx="2640">
                  <c:v>58.44</c:v>
                </c:pt>
                <c:pt idx="2641">
                  <c:v>58.44</c:v>
                </c:pt>
                <c:pt idx="2642">
                  <c:v>58.44</c:v>
                </c:pt>
                <c:pt idx="2643">
                  <c:v>58.44</c:v>
                </c:pt>
                <c:pt idx="2644">
                  <c:v>58.44</c:v>
                </c:pt>
                <c:pt idx="2645">
                  <c:v>58.44</c:v>
                </c:pt>
                <c:pt idx="2646">
                  <c:v>58.44</c:v>
                </c:pt>
                <c:pt idx="2647">
                  <c:v>58.44</c:v>
                </c:pt>
                <c:pt idx="2648">
                  <c:v>58.44</c:v>
                </c:pt>
                <c:pt idx="2649">
                  <c:v>58.44</c:v>
                </c:pt>
                <c:pt idx="2650">
                  <c:v>58.44</c:v>
                </c:pt>
                <c:pt idx="2651">
                  <c:v>58.44</c:v>
                </c:pt>
                <c:pt idx="2652">
                  <c:v>58.44</c:v>
                </c:pt>
                <c:pt idx="2653">
                  <c:v>58.44</c:v>
                </c:pt>
                <c:pt idx="2654">
                  <c:v>58.44</c:v>
                </c:pt>
                <c:pt idx="2655">
                  <c:v>58.44</c:v>
                </c:pt>
                <c:pt idx="2656">
                  <c:v>58.44</c:v>
                </c:pt>
                <c:pt idx="2657">
                  <c:v>58.44</c:v>
                </c:pt>
                <c:pt idx="2658">
                  <c:v>58.44</c:v>
                </c:pt>
                <c:pt idx="2659">
                  <c:v>58.44</c:v>
                </c:pt>
                <c:pt idx="2660">
                  <c:v>58.44</c:v>
                </c:pt>
                <c:pt idx="2661">
                  <c:v>58.44</c:v>
                </c:pt>
                <c:pt idx="2662">
                  <c:v>58.44</c:v>
                </c:pt>
                <c:pt idx="2663">
                  <c:v>58.44</c:v>
                </c:pt>
                <c:pt idx="2664">
                  <c:v>58.44</c:v>
                </c:pt>
                <c:pt idx="2665">
                  <c:v>58.44</c:v>
                </c:pt>
                <c:pt idx="2666">
                  <c:v>58.44</c:v>
                </c:pt>
                <c:pt idx="2667">
                  <c:v>58.44</c:v>
                </c:pt>
                <c:pt idx="2668">
                  <c:v>58.44</c:v>
                </c:pt>
                <c:pt idx="2669">
                  <c:v>58.44</c:v>
                </c:pt>
                <c:pt idx="2670">
                  <c:v>58.44</c:v>
                </c:pt>
                <c:pt idx="2671">
                  <c:v>58.44</c:v>
                </c:pt>
                <c:pt idx="2672">
                  <c:v>58.44</c:v>
                </c:pt>
                <c:pt idx="2673">
                  <c:v>58.44</c:v>
                </c:pt>
                <c:pt idx="2674">
                  <c:v>58.44</c:v>
                </c:pt>
                <c:pt idx="2675">
                  <c:v>58.44</c:v>
                </c:pt>
                <c:pt idx="2676">
                  <c:v>58.44</c:v>
                </c:pt>
                <c:pt idx="2677">
                  <c:v>58.44</c:v>
                </c:pt>
                <c:pt idx="2678">
                  <c:v>58.44</c:v>
                </c:pt>
                <c:pt idx="2679">
                  <c:v>58.44</c:v>
                </c:pt>
                <c:pt idx="2680">
                  <c:v>58.44</c:v>
                </c:pt>
                <c:pt idx="2681">
                  <c:v>58.44</c:v>
                </c:pt>
                <c:pt idx="2682">
                  <c:v>58.44</c:v>
                </c:pt>
                <c:pt idx="2683">
                  <c:v>58.44</c:v>
                </c:pt>
                <c:pt idx="2684">
                  <c:v>58.44</c:v>
                </c:pt>
                <c:pt idx="2685">
                  <c:v>58.44</c:v>
                </c:pt>
                <c:pt idx="2686">
                  <c:v>58.44</c:v>
                </c:pt>
                <c:pt idx="2687">
                  <c:v>58.44</c:v>
                </c:pt>
                <c:pt idx="2688">
                  <c:v>58.44</c:v>
                </c:pt>
                <c:pt idx="2689">
                  <c:v>58.44</c:v>
                </c:pt>
                <c:pt idx="2690">
                  <c:v>58.44</c:v>
                </c:pt>
                <c:pt idx="2691">
                  <c:v>58.44</c:v>
                </c:pt>
                <c:pt idx="2692">
                  <c:v>58.44</c:v>
                </c:pt>
                <c:pt idx="2693">
                  <c:v>58.44</c:v>
                </c:pt>
                <c:pt idx="2694">
                  <c:v>58.44</c:v>
                </c:pt>
                <c:pt idx="2695">
                  <c:v>58.44</c:v>
                </c:pt>
                <c:pt idx="2696">
                  <c:v>58.44</c:v>
                </c:pt>
                <c:pt idx="2697">
                  <c:v>58.44</c:v>
                </c:pt>
                <c:pt idx="2698">
                  <c:v>58.44</c:v>
                </c:pt>
                <c:pt idx="2699">
                  <c:v>58.44</c:v>
                </c:pt>
                <c:pt idx="2700">
                  <c:v>58.44</c:v>
                </c:pt>
                <c:pt idx="2701">
                  <c:v>58.44</c:v>
                </c:pt>
                <c:pt idx="2702">
                  <c:v>58.44</c:v>
                </c:pt>
                <c:pt idx="2703">
                  <c:v>58.44</c:v>
                </c:pt>
                <c:pt idx="2704">
                  <c:v>58.44</c:v>
                </c:pt>
                <c:pt idx="2705">
                  <c:v>58.44</c:v>
                </c:pt>
                <c:pt idx="2706">
                  <c:v>58.44</c:v>
                </c:pt>
                <c:pt idx="2707">
                  <c:v>58.44</c:v>
                </c:pt>
                <c:pt idx="2708">
                  <c:v>58.44</c:v>
                </c:pt>
                <c:pt idx="2709">
                  <c:v>58.44</c:v>
                </c:pt>
                <c:pt idx="2710">
                  <c:v>58.44</c:v>
                </c:pt>
                <c:pt idx="2711">
                  <c:v>58.44</c:v>
                </c:pt>
                <c:pt idx="2712">
                  <c:v>58.44</c:v>
                </c:pt>
                <c:pt idx="2713">
                  <c:v>58.44</c:v>
                </c:pt>
                <c:pt idx="2714">
                  <c:v>58.44</c:v>
                </c:pt>
                <c:pt idx="2715">
                  <c:v>58.44</c:v>
                </c:pt>
                <c:pt idx="2716">
                  <c:v>58.44</c:v>
                </c:pt>
                <c:pt idx="2717">
                  <c:v>58.44</c:v>
                </c:pt>
                <c:pt idx="2718">
                  <c:v>58.44</c:v>
                </c:pt>
                <c:pt idx="2719">
                  <c:v>58.44</c:v>
                </c:pt>
                <c:pt idx="2720">
                  <c:v>58.44</c:v>
                </c:pt>
                <c:pt idx="2721">
                  <c:v>58.44</c:v>
                </c:pt>
                <c:pt idx="2722">
                  <c:v>58.44</c:v>
                </c:pt>
                <c:pt idx="2723">
                  <c:v>58.44</c:v>
                </c:pt>
                <c:pt idx="2724">
                  <c:v>58.44</c:v>
                </c:pt>
                <c:pt idx="2725">
                  <c:v>58.44</c:v>
                </c:pt>
                <c:pt idx="2726">
                  <c:v>58.44</c:v>
                </c:pt>
                <c:pt idx="2727">
                  <c:v>58.44</c:v>
                </c:pt>
                <c:pt idx="2728">
                  <c:v>58.44</c:v>
                </c:pt>
                <c:pt idx="2729">
                  <c:v>58.44</c:v>
                </c:pt>
                <c:pt idx="2730">
                  <c:v>58.44</c:v>
                </c:pt>
                <c:pt idx="2731">
                  <c:v>58.44</c:v>
                </c:pt>
                <c:pt idx="2732">
                  <c:v>58.44</c:v>
                </c:pt>
                <c:pt idx="2733">
                  <c:v>58.44</c:v>
                </c:pt>
                <c:pt idx="2734">
                  <c:v>58.44</c:v>
                </c:pt>
                <c:pt idx="2735">
                  <c:v>58.44</c:v>
                </c:pt>
                <c:pt idx="2736">
                  <c:v>58.44</c:v>
                </c:pt>
                <c:pt idx="2737">
                  <c:v>58.44</c:v>
                </c:pt>
                <c:pt idx="2738">
                  <c:v>58.44</c:v>
                </c:pt>
                <c:pt idx="2739">
                  <c:v>58.44</c:v>
                </c:pt>
                <c:pt idx="2740">
                  <c:v>58.44</c:v>
                </c:pt>
                <c:pt idx="2741">
                  <c:v>58.44</c:v>
                </c:pt>
                <c:pt idx="2742">
                  <c:v>58.44</c:v>
                </c:pt>
                <c:pt idx="2743">
                  <c:v>58.44</c:v>
                </c:pt>
                <c:pt idx="2744">
                  <c:v>58.44</c:v>
                </c:pt>
                <c:pt idx="2745">
                  <c:v>58.44</c:v>
                </c:pt>
                <c:pt idx="2746">
                  <c:v>58.44</c:v>
                </c:pt>
                <c:pt idx="2747">
                  <c:v>58.44</c:v>
                </c:pt>
                <c:pt idx="2748">
                  <c:v>58.44</c:v>
                </c:pt>
                <c:pt idx="2749">
                  <c:v>58.44</c:v>
                </c:pt>
                <c:pt idx="2750">
                  <c:v>58.44</c:v>
                </c:pt>
                <c:pt idx="2751">
                  <c:v>58.44</c:v>
                </c:pt>
                <c:pt idx="2752">
                  <c:v>58.44</c:v>
                </c:pt>
                <c:pt idx="2753">
                  <c:v>58.44</c:v>
                </c:pt>
                <c:pt idx="2754">
                  <c:v>58.44</c:v>
                </c:pt>
                <c:pt idx="2755">
                  <c:v>58.44</c:v>
                </c:pt>
                <c:pt idx="2756">
                  <c:v>58.44</c:v>
                </c:pt>
                <c:pt idx="2757">
                  <c:v>58.44</c:v>
                </c:pt>
                <c:pt idx="2758">
                  <c:v>58.44</c:v>
                </c:pt>
                <c:pt idx="2759">
                  <c:v>58.44</c:v>
                </c:pt>
                <c:pt idx="2760">
                  <c:v>58.44</c:v>
                </c:pt>
                <c:pt idx="2761">
                  <c:v>58.44</c:v>
                </c:pt>
                <c:pt idx="2762">
                  <c:v>58.44</c:v>
                </c:pt>
                <c:pt idx="2763">
                  <c:v>58.44</c:v>
                </c:pt>
                <c:pt idx="2764">
                  <c:v>58.44</c:v>
                </c:pt>
                <c:pt idx="2765">
                  <c:v>58.44</c:v>
                </c:pt>
                <c:pt idx="2766">
                  <c:v>58.44</c:v>
                </c:pt>
                <c:pt idx="2767">
                  <c:v>58.44</c:v>
                </c:pt>
                <c:pt idx="2768">
                  <c:v>58.44</c:v>
                </c:pt>
                <c:pt idx="2769">
                  <c:v>58.44</c:v>
                </c:pt>
                <c:pt idx="2770">
                  <c:v>58.44</c:v>
                </c:pt>
                <c:pt idx="2771">
                  <c:v>58.44</c:v>
                </c:pt>
                <c:pt idx="2772">
                  <c:v>58.44</c:v>
                </c:pt>
                <c:pt idx="2773">
                  <c:v>58.44</c:v>
                </c:pt>
                <c:pt idx="2774">
                  <c:v>58.44</c:v>
                </c:pt>
                <c:pt idx="2775">
                  <c:v>58.44</c:v>
                </c:pt>
                <c:pt idx="2776">
                  <c:v>58.44</c:v>
                </c:pt>
                <c:pt idx="2777">
                  <c:v>58.44</c:v>
                </c:pt>
                <c:pt idx="2778">
                  <c:v>58.44</c:v>
                </c:pt>
                <c:pt idx="2779">
                  <c:v>58.44</c:v>
                </c:pt>
                <c:pt idx="2780">
                  <c:v>58.44</c:v>
                </c:pt>
                <c:pt idx="2781">
                  <c:v>58.44</c:v>
                </c:pt>
                <c:pt idx="2782">
                  <c:v>58.44</c:v>
                </c:pt>
                <c:pt idx="2783">
                  <c:v>58.44</c:v>
                </c:pt>
                <c:pt idx="2784">
                  <c:v>58.44</c:v>
                </c:pt>
                <c:pt idx="2785">
                  <c:v>58.44</c:v>
                </c:pt>
                <c:pt idx="2786">
                  <c:v>58.44</c:v>
                </c:pt>
                <c:pt idx="2787">
                  <c:v>58.44</c:v>
                </c:pt>
                <c:pt idx="2788">
                  <c:v>58.44</c:v>
                </c:pt>
                <c:pt idx="2789">
                  <c:v>58.44</c:v>
                </c:pt>
                <c:pt idx="2790">
                  <c:v>58.44</c:v>
                </c:pt>
                <c:pt idx="2791">
                  <c:v>58.44</c:v>
                </c:pt>
                <c:pt idx="2792">
                  <c:v>58.44</c:v>
                </c:pt>
                <c:pt idx="2793">
                  <c:v>58.44</c:v>
                </c:pt>
                <c:pt idx="2794">
                  <c:v>58.44</c:v>
                </c:pt>
                <c:pt idx="2795">
                  <c:v>58.44</c:v>
                </c:pt>
                <c:pt idx="2796">
                  <c:v>58.44</c:v>
                </c:pt>
                <c:pt idx="2797">
                  <c:v>58.44</c:v>
                </c:pt>
                <c:pt idx="2798">
                  <c:v>58.44</c:v>
                </c:pt>
                <c:pt idx="2799">
                  <c:v>58.44</c:v>
                </c:pt>
                <c:pt idx="2800">
                  <c:v>58.44</c:v>
                </c:pt>
                <c:pt idx="2801">
                  <c:v>58.44</c:v>
                </c:pt>
                <c:pt idx="2802">
                  <c:v>58.44</c:v>
                </c:pt>
                <c:pt idx="2803">
                  <c:v>58.44</c:v>
                </c:pt>
                <c:pt idx="2804">
                  <c:v>58.44</c:v>
                </c:pt>
                <c:pt idx="2805">
                  <c:v>58.44</c:v>
                </c:pt>
                <c:pt idx="2806">
                  <c:v>58.44</c:v>
                </c:pt>
                <c:pt idx="2807">
                  <c:v>58.44</c:v>
                </c:pt>
                <c:pt idx="2808">
                  <c:v>58.44</c:v>
                </c:pt>
                <c:pt idx="2809">
                  <c:v>58.44</c:v>
                </c:pt>
                <c:pt idx="2810">
                  <c:v>58.44</c:v>
                </c:pt>
                <c:pt idx="2811">
                  <c:v>58.44</c:v>
                </c:pt>
                <c:pt idx="2812">
                  <c:v>58.44</c:v>
                </c:pt>
                <c:pt idx="2813">
                  <c:v>58.44</c:v>
                </c:pt>
                <c:pt idx="2814">
                  <c:v>58.44</c:v>
                </c:pt>
                <c:pt idx="2815">
                  <c:v>58.44</c:v>
                </c:pt>
                <c:pt idx="2816">
                  <c:v>58.44</c:v>
                </c:pt>
                <c:pt idx="2817">
                  <c:v>58.44</c:v>
                </c:pt>
                <c:pt idx="2818">
                  <c:v>58.44</c:v>
                </c:pt>
                <c:pt idx="2819">
                  <c:v>58.44</c:v>
                </c:pt>
                <c:pt idx="2820">
                  <c:v>58.44</c:v>
                </c:pt>
                <c:pt idx="2821">
                  <c:v>58.44</c:v>
                </c:pt>
                <c:pt idx="2822">
                  <c:v>58.44</c:v>
                </c:pt>
                <c:pt idx="2823">
                  <c:v>58.44</c:v>
                </c:pt>
                <c:pt idx="2824">
                  <c:v>58.44</c:v>
                </c:pt>
                <c:pt idx="2825">
                  <c:v>58.44</c:v>
                </c:pt>
                <c:pt idx="2826">
                  <c:v>58.44</c:v>
                </c:pt>
                <c:pt idx="2827">
                  <c:v>58.44</c:v>
                </c:pt>
                <c:pt idx="2828">
                  <c:v>58.44</c:v>
                </c:pt>
                <c:pt idx="2829">
                  <c:v>58.44</c:v>
                </c:pt>
                <c:pt idx="2830">
                  <c:v>58.44</c:v>
                </c:pt>
                <c:pt idx="2831">
                  <c:v>58.44</c:v>
                </c:pt>
                <c:pt idx="2832">
                  <c:v>58.44</c:v>
                </c:pt>
                <c:pt idx="2833">
                  <c:v>58.44</c:v>
                </c:pt>
                <c:pt idx="2834">
                  <c:v>58.44</c:v>
                </c:pt>
                <c:pt idx="2835">
                  <c:v>58.44</c:v>
                </c:pt>
                <c:pt idx="2836">
                  <c:v>58.44</c:v>
                </c:pt>
                <c:pt idx="2837">
                  <c:v>58.44</c:v>
                </c:pt>
                <c:pt idx="2838">
                  <c:v>58.44</c:v>
                </c:pt>
                <c:pt idx="2839">
                  <c:v>58.44</c:v>
                </c:pt>
                <c:pt idx="2840">
                  <c:v>58.44</c:v>
                </c:pt>
                <c:pt idx="2841">
                  <c:v>58.44</c:v>
                </c:pt>
                <c:pt idx="2842">
                  <c:v>58.44</c:v>
                </c:pt>
                <c:pt idx="2843">
                  <c:v>58.44</c:v>
                </c:pt>
                <c:pt idx="2844">
                  <c:v>58.44</c:v>
                </c:pt>
                <c:pt idx="2845">
                  <c:v>58.44</c:v>
                </c:pt>
                <c:pt idx="2846">
                  <c:v>58.44</c:v>
                </c:pt>
                <c:pt idx="2847">
                  <c:v>58.44</c:v>
                </c:pt>
                <c:pt idx="2848">
                  <c:v>58.44</c:v>
                </c:pt>
                <c:pt idx="2849">
                  <c:v>58.44</c:v>
                </c:pt>
                <c:pt idx="2850">
                  <c:v>58.44</c:v>
                </c:pt>
                <c:pt idx="2851">
                  <c:v>58.44</c:v>
                </c:pt>
                <c:pt idx="2852">
                  <c:v>58.44</c:v>
                </c:pt>
                <c:pt idx="2853">
                  <c:v>58.44</c:v>
                </c:pt>
                <c:pt idx="2854">
                  <c:v>58.44</c:v>
                </c:pt>
                <c:pt idx="2855">
                  <c:v>58.44</c:v>
                </c:pt>
                <c:pt idx="2856">
                  <c:v>58.44</c:v>
                </c:pt>
                <c:pt idx="2857">
                  <c:v>58.44</c:v>
                </c:pt>
                <c:pt idx="2858">
                  <c:v>58.44</c:v>
                </c:pt>
                <c:pt idx="2859">
                  <c:v>58.44</c:v>
                </c:pt>
                <c:pt idx="2860">
                  <c:v>58.44</c:v>
                </c:pt>
                <c:pt idx="2861">
                  <c:v>58.44</c:v>
                </c:pt>
                <c:pt idx="2862">
                  <c:v>58.44</c:v>
                </c:pt>
                <c:pt idx="2863">
                  <c:v>58.44</c:v>
                </c:pt>
                <c:pt idx="2864">
                  <c:v>58.44</c:v>
                </c:pt>
                <c:pt idx="2865">
                  <c:v>58.44</c:v>
                </c:pt>
                <c:pt idx="2866">
                  <c:v>58.44</c:v>
                </c:pt>
                <c:pt idx="2867">
                  <c:v>58.44</c:v>
                </c:pt>
                <c:pt idx="2868">
                  <c:v>58.44</c:v>
                </c:pt>
                <c:pt idx="2869">
                  <c:v>58.44</c:v>
                </c:pt>
                <c:pt idx="2870">
                  <c:v>58.44</c:v>
                </c:pt>
                <c:pt idx="2871">
                  <c:v>58.44</c:v>
                </c:pt>
                <c:pt idx="2872">
                  <c:v>58.44</c:v>
                </c:pt>
                <c:pt idx="2873">
                  <c:v>58.44</c:v>
                </c:pt>
                <c:pt idx="2874">
                  <c:v>58.44</c:v>
                </c:pt>
                <c:pt idx="2875">
                  <c:v>58.44</c:v>
                </c:pt>
                <c:pt idx="2876">
                  <c:v>58.44</c:v>
                </c:pt>
                <c:pt idx="2877">
                  <c:v>58.44</c:v>
                </c:pt>
                <c:pt idx="2878">
                  <c:v>58.44</c:v>
                </c:pt>
                <c:pt idx="2879">
                  <c:v>58.44</c:v>
                </c:pt>
                <c:pt idx="2880">
                  <c:v>58.44</c:v>
                </c:pt>
                <c:pt idx="2881">
                  <c:v>58.44</c:v>
                </c:pt>
                <c:pt idx="2882">
                  <c:v>58.44</c:v>
                </c:pt>
                <c:pt idx="2883">
                  <c:v>58.44</c:v>
                </c:pt>
                <c:pt idx="2884">
                  <c:v>58.44</c:v>
                </c:pt>
                <c:pt idx="2885">
                  <c:v>58.44</c:v>
                </c:pt>
                <c:pt idx="2886">
                  <c:v>58.44</c:v>
                </c:pt>
                <c:pt idx="2887">
                  <c:v>58.44</c:v>
                </c:pt>
                <c:pt idx="2888">
                  <c:v>58.44</c:v>
                </c:pt>
                <c:pt idx="2889">
                  <c:v>58.44</c:v>
                </c:pt>
                <c:pt idx="2890">
                  <c:v>58.44</c:v>
                </c:pt>
                <c:pt idx="2891">
                  <c:v>58.44</c:v>
                </c:pt>
                <c:pt idx="2892">
                  <c:v>58.44</c:v>
                </c:pt>
                <c:pt idx="2893">
                  <c:v>58.44</c:v>
                </c:pt>
                <c:pt idx="2894">
                  <c:v>58.44</c:v>
                </c:pt>
                <c:pt idx="2895">
                  <c:v>58.44</c:v>
                </c:pt>
                <c:pt idx="2896">
                  <c:v>58.44</c:v>
                </c:pt>
                <c:pt idx="2897">
                  <c:v>58.44</c:v>
                </c:pt>
                <c:pt idx="2898">
                  <c:v>58.44</c:v>
                </c:pt>
                <c:pt idx="2899">
                  <c:v>58.44</c:v>
                </c:pt>
                <c:pt idx="2900">
                  <c:v>58.44</c:v>
                </c:pt>
                <c:pt idx="2901">
                  <c:v>58.44</c:v>
                </c:pt>
                <c:pt idx="2902">
                  <c:v>58.44</c:v>
                </c:pt>
                <c:pt idx="2903">
                  <c:v>58.44</c:v>
                </c:pt>
                <c:pt idx="2904">
                  <c:v>58.44</c:v>
                </c:pt>
                <c:pt idx="2905">
                  <c:v>58.44</c:v>
                </c:pt>
                <c:pt idx="2906">
                  <c:v>58.44</c:v>
                </c:pt>
                <c:pt idx="2907">
                  <c:v>58.44</c:v>
                </c:pt>
                <c:pt idx="2908">
                  <c:v>58.44</c:v>
                </c:pt>
                <c:pt idx="2909">
                  <c:v>58.44</c:v>
                </c:pt>
                <c:pt idx="2910">
                  <c:v>58.44</c:v>
                </c:pt>
                <c:pt idx="2911">
                  <c:v>58.44</c:v>
                </c:pt>
                <c:pt idx="2912">
                  <c:v>58.44</c:v>
                </c:pt>
                <c:pt idx="2913">
                  <c:v>58.44</c:v>
                </c:pt>
                <c:pt idx="2914">
                  <c:v>58.44</c:v>
                </c:pt>
                <c:pt idx="2915">
                  <c:v>58.44</c:v>
                </c:pt>
                <c:pt idx="2916">
                  <c:v>58.44</c:v>
                </c:pt>
                <c:pt idx="2917">
                  <c:v>58.44</c:v>
                </c:pt>
                <c:pt idx="2918">
                  <c:v>58.44</c:v>
                </c:pt>
                <c:pt idx="2919">
                  <c:v>58.44</c:v>
                </c:pt>
                <c:pt idx="2920">
                  <c:v>58.44</c:v>
                </c:pt>
                <c:pt idx="2921">
                  <c:v>58.44</c:v>
                </c:pt>
                <c:pt idx="2922">
                  <c:v>58.44</c:v>
                </c:pt>
                <c:pt idx="2923">
                  <c:v>58.44</c:v>
                </c:pt>
                <c:pt idx="2924">
                  <c:v>58.44</c:v>
                </c:pt>
                <c:pt idx="2925">
                  <c:v>58.44</c:v>
                </c:pt>
                <c:pt idx="2926">
                  <c:v>58.44</c:v>
                </c:pt>
                <c:pt idx="2927">
                  <c:v>58.44</c:v>
                </c:pt>
                <c:pt idx="2928">
                  <c:v>58.44</c:v>
                </c:pt>
                <c:pt idx="2929">
                  <c:v>58.44</c:v>
                </c:pt>
                <c:pt idx="2930">
                  <c:v>58.44</c:v>
                </c:pt>
                <c:pt idx="2931">
                  <c:v>58.44</c:v>
                </c:pt>
                <c:pt idx="2932">
                  <c:v>58.44</c:v>
                </c:pt>
                <c:pt idx="2933">
                  <c:v>58.44</c:v>
                </c:pt>
                <c:pt idx="2934">
                  <c:v>58.44</c:v>
                </c:pt>
                <c:pt idx="2935">
                  <c:v>58.44</c:v>
                </c:pt>
                <c:pt idx="2936">
                  <c:v>58.44</c:v>
                </c:pt>
                <c:pt idx="2937">
                  <c:v>58.44</c:v>
                </c:pt>
                <c:pt idx="2938">
                  <c:v>58.44</c:v>
                </c:pt>
                <c:pt idx="2939">
                  <c:v>58.44</c:v>
                </c:pt>
                <c:pt idx="2940">
                  <c:v>58.44</c:v>
                </c:pt>
                <c:pt idx="2941">
                  <c:v>58.44</c:v>
                </c:pt>
                <c:pt idx="2942">
                  <c:v>58.44</c:v>
                </c:pt>
                <c:pt idx="2943">
                  <c:v>58.44</c:v>
                </c:pt>
                <c:pt idx="2944">
                  <c:v>58.44</c:v>
                </c:pt>
                <c:pt idx="2945">
                  <c:v>58.44</c:v>
                </c:pt>
                <c:pt idx="2946">
                  <c:v>58.44</c:v>
                </c:pt>
                <c:pt idx="2947">
                  <c:v>58.44</c:v>
                </c:pt>
                <c:pt idx="2948">
                  <c:v>58.44</c:v>
                </c:pt>
                <c:pt idx="2949">
                  <c:v>58.44</c:v>
                </c:pt>
                <c:pt idx="2950">
                  <c:v>58.44</c:v>
                </c:pt>
                <c:pt idx="2951">
                  <c:v>58.44</c:v>
                </c:pt>
                <c:pt idx="2952">
                  <c:v>58.44</c:v>
                </c:pt>
                <c:pt idx="2953">
                  <c:v>58.44</c:v>
                </c:pt>
                <c:pt idx="2954">
                  <c:v>58.44</c:v>
                </c:pt>
                <c:pt idx="2955">
                  <c:v>58.44</c:v>
                </c:pt>
                <c:pt idx="2956">
                  <c:v>58.44</c:v>
                </c:pt>
                <c:pt idx="2957">
                  <c:v>58.44</c:v>
                </c:pt>
                <c:pt idx="2958">
                  <c:v>58.44</c:v>
                </c:pt>
                <c:pt idx="2959">
                  <c:v>58.44</c:v>
                </c:pt>
                <c:pt idx="2960">
                  <c:v>58.44</c:v>
                </c:pt>
                <c:pt idx="2961">
                  <c:v>58.44</c:v>
                </c:pt>
                <c:pt idx="2962">
                  <c:v>58.44</c:v>
                </c:pt>
                <c:pt idx="2963">
                  <c:v>58.44</c:v>
                </c:pt>
                <c:pt idx="2964">
                  <c:v>58.44</c:v>
                </c:pt>
                <c:pt idx="2965">
                  <c:v>58.44</c:v>
                </c:pt>
                <c:pt idx="2966">
                  <c:v>58.44</c:v>
                </c:pt>
                <c:pt idx="2967">
                  <c:v>58.44</c:v>
                </c:pt>
                <c:pt idx="2968">
                  <c:v>58.44</c:v>
                </c:pt>
                <c:pt idx="2969">
                  <c:v>58.44</c:v>
                </c:pt>
                <c:pt idx="2970">
                  <c:v>58.44</c:v>
                </c:pt>
                <c:pt idx="2971">
                  <c:v>58.44</c:v>
                </c:pt>
                <c:pt idx="2972">
                  <c:v>58.44</c:v>
                </c:pt>
                <c:pt idx="2973">
                  <c:v>58.44</c:v>
                </c:pt>
                <c:pt idx="2974">
                  <c:v>58.44</c:v>
                </c:pt>
                <c:pt idx="2975">
                  <c:v>58.44</c:v>
                </c:pt>
                <c:pt idx="2976">
                  <c:v>58.44</c:v>
                </c:pt>
                <c:pt idx="2977">
                  <c:v>58.44</c:v>
                </c:pt>
                <c:pt idx="2978">
                  <c:v>58.44</c:v>
                </c:pt>
                <c:pt idx="2979">
                  <c:v>58.44</c:v>
                </c:pt>
                <c:pt idx="2980">
                  <c:v>58.44</c:v>
                </c:pt>
                <c:pt idx="2981">
                  <c:v>58.44</c:v>
                </c:pt>
                <c:pt idx="2982">
                  <c:v>58.44</c:v>
                </c:pt>
                <c:pt idx="2983">
                  <c:v>58.44</c:v>
                </c:pt>
                <c:pt idx="2984">
                  <c:v>58.44</c:v>
                </c:pt>
                <c:pt idx="2985">
                  <c:v>58.44</c:v>
                </c:pt>
                <c:pt idx="2986">
                  <c:v>58.44</c:v>
                </c:pt>
                <c:pt idx="2987">
                  <c:v>58.44</c:v>
                </c:pt>
                <c:pt idx="2988">
                  <c:v>58.44</c:v>
                </c:pt>
                <c:pt idx="2989">
                  <c:v>58.44</c:v>
                </c:pt>
                <c:pt idx="2990">
                  <c:v>58.44</c:v>
                </c:pt>
                <c:pt idx="2991">
                  <c:v>58.44</c:v>
                </c:pt>
                <c:pt idx="2992">
                  <c:v>58.44</c:v>
                </c:pt>
                <c:pt idx="2993">
                  <c:v>58.44</c:v>
                </c:pt>
                <c:pt idx="2994">
                  <c:v>58.44</c:v>
                </c:pt>
                <c:pt idx="2995">
                  <c:v>58.44</c:v>
                </c:pt>
                <c:pt idx="2996">
                  <c:v>58.44</c:v>
                </c:pt>
                <c:pt idx="2997">
                  <c:v>58.44</c:v>
                </c:pt>
                <c:pt idx="2998">
                  <c:v>58.44</c:v>
                </c:pt>
                <c:pt idx="2999">
                  <c:v>58.44</c:v>
                </c:pt>
                <c:pt idx="3000">
                  <c:v>58.44</c:v>
                </c:pt>
                <c:pt idx="3001">
                  <c:v>58.44</c:v>
                </c:pt>
                <c:pt idx="3002">
                  <c:v>58.44</c:v>
                </c:pt>
                <c:pt idx="3003">
                  <c:v>58.44</c:v>
                </c:pt>
                <c:pt idx="3004">
                  <c:v>58.44</c:v>
                </c:pt>
                <c:pt idx="3005">
                  <c:v>58.44</c:v>
                </c:pt>
                <c:pt idx="3006">
                  <c:v>58.44</c:v>
                </c:pt>
                <c:pt idx="3007">
                  <c:v>58.44</c:v>
                </c:pt>
                <c:pt idx="3008">
                  <c:v>58.44</c:v>
                </c:pt>
                <c:pt idx="3009">
                  <c:v>58.44</c:v>
                </c:pt>
                <c:pt idx="3010">
                  <c:v>58.44</c:v>
                </c:pt>
                <c:pt idx="3011">
                  <c:v>58.44</c:v>
                </c:pt>
                <c:pt idx="3012">
                  <c:v>58.44</c:v>
                </c:pt>
                <c:pt idx="3013">
                  <c:v>58.44</c:v>
                </c:pt>
                <c:pt idx="3014">
                  <c:v>58.44</c:v>
                </c:pt>
                <c:pt idx="3015">
                  <c:v>58.44</c:v>
                </c:pt>
                <c:pt idx="3016">
                  <c:v>58.44</c:v>
                </c:pt>
                <c:pt idx="3017">
                  <c:v>58.44</c:v>
                </c:pt>
                <c:pt idx="3018">
                  <c:v>58.44</c:v>
                </c:pt>
                <c:pt idx="3019">
                  <c:v>58.44</c:v>
                </c:pt>
                <c:pt idx="3020">
                  <c:v>58.44</c:v>
                </c:pt>
                <c:pt idx="3021">
                  <c:v>58.44</c:v>
                </c:pt>
                <c:pt idx="3022">
                  <c:v>58.44</c:v>
                </c:pt>
                <c:pt idx="3023">
                  <c:v>58.44</c:v>
                </c:pt>
                <c:pt idx="3024">
                  <c:v>58.44</c:v>
                </c:pt>
                <c:pt idx="3025">
                  <c:v>58.44</c:v>
                </c:pt>
                <c:pt idx="3026">
                  <c:v>58.44</c:v>
                </c:pt>
                <c:pt idx="3027">
                  <c:v>58.44</c:v>
                </c:pt>
                <c:pt idx="3028">
                  <c:v>58.44</c:v>
                </c:pt>
                <c:pt idx="3029">
                  <c:v>58.44</c:v>
                </c:pt>
                <c:pt idx="3030">
                  <c:v>58.44</c:v>
                </c:pt>
                <c:pt idx="3031">
                  <c:v>58.44</c:v>
                </c:pt>
                <c:pt idx="3032">
                  <c:v>58.44</c:v>
                </c:pt>
                <c:pt idx="3033">
                  <c:v>58.44</c:v>
                </c:pt>
                <c:pt idx="3034">
                  <c:v>58.44</c:v>
                </c:pt>
                <c:pt idx="3035">
                  <c:v>58.44</c:v>
                </c:pt>
                <c:pt idx="3036">
                  <c:v>58.44</c:v>
                </c:pt>
                <c:pt idx="3037">
                  <c:v>58.44</c:v>
                </c:pt>
                <c:pt idx="3038">
                  <c:v>58.44</c:v>
                </c:pt>
                <c:pt idx="3039">
                  <c:v>58.44</c:v>
                </c:pt>
                <c:pt idx="3040">
                  <c:v>58.44</c:v>
                </c:pt>
                <c:pt idx="3041">
                  <c:v>58.44</c:v>
                </c:pt>
                <c:pt idx="3042">
                  <c:v>58.44</c:v>
                </c:pt>
                <c:pt idx="3043">
                  <c:v>58.44</c:v>
                </c:pt>
                <c:pt idx="3044">
                  <c:v>58.44</c:v>
                </c:pt>
                <c:pt idx="3045">
                  <c:v>58.44</c:v>
                </c:pt>
                <c:pt idx="3046">
                  <c:v>58.44</c:v>
                </c:pt>
                <c:pt idx="3047">
                  <c:v>58.44</c:v>
                </c:pt>
                <c:pt idx="3048">
                  <c:v>58.44</c:v>
                </c:pt>
                <c:pt idx="3049">
                  <c:v>58.44</c:v>
                </c:pt>
                <c:pt idx="3050">
                  <c:v>58.44</c:v>
                </c:pt>
                <c:pt idx="3051">
                  <c:v>58.44</c:v>
                </c:pt>
                <c:pt idx="3052">
                  <c:v>58.44</c:v>
                </c:pt>
                <c:pt idx="3053">
                  <c:v>58.44</c:v>
                </c:pt>
                <c:pt idx="3054">
                  <c:v>58.44</c:v>
                </c:pt>
                <c:pt idx="3055">
                  <c:v>58.44</c:v>
                </c:pt>
                <c:pt idx="3056">
                  <c:v>58.44</c:v>
                </c:pt>
                <c:pt idx="3057">
                  <c:v>58.44</c:v>
                </c:pt>
                <c:pt idx="3058">
                  <c:v>58.44</c:v>
                </c:pt>
                <c:pt idx="3059">
                  <c:v>58.44</c:v>
                </c:pt>
                <c:pt idx="3060">
                  <c:v>58.44</c:v>
                </c:pt>
                <c:pt idx="3061">
                  <c:v>58.44</c:v>
                </c:pt>
                <c:pt idx="3062">
                  <c:v>58.44</c:v>
                </c:pt>
                <c:pt idx="3063">
                  <c:v>58.44</c:v>
                </c:pt>
                <c:pt idx="3064">
                  <c:v>58.44</c:v>
                </c:pt>
                <c:pt idx="3065">
                  <c:v>58.44</c:v>
                </c:pt>
                <c:pt idx="3066">
                  <c:v>58.44</c:v>
                </c:pt>
                <c:pt idx="3067">
                  <c:v>58.44</c:v>
                </c:pt>
                <c:pt idx="3068">
                  <c:v>58.44</c:v>
                </c:pt>
                <c:pt idx="3069">
                  <c:v>58.44</c:v>
                </c:pt>
                <c:pt idx="3070">
                  <c:v>58.44</c:v>
                </c:pt>
                <c:pt idx="3071">
                  <c:v>58.44</c:v>
                </c:pt>
                <c:pt idx="3072">
                  <c:v>58.44</c:v>
                </c:pt>
                <c:pt idx="3073">
                  <c:v>58.44</c:v>
                </c:pt>
                <c:pt idx="3074">
                  <c:v>58.44</c:v>
                </c:pt>
                <c:pt idx="3075">
                  <c:v>58.44</c:v>
                </c:pt>
                <c:pt idx="3076">
                  <c:v>58.44</c:v>
                </c:pt>
                <c:pt idx="3077">
                  <c:v>58.44</c:v>
                </c:pt>
                <c:pt idx="3078">
                  <c:v>58.44</c:v>
                </c:pt>
                <c:pt idx="3079">
                  <c:v>58.44</c:v>
                </c:pt>
                <c:pt idx="3080">
                  <c:v>58.44</c:v>
                </c:pt>
                <c:pt idx="3081">
                  <c:v>58.44</c:v>
                </c:pt>
                <c:pt idx="3082">
                  <c:v>58.44</c:v>
                </c:pt>
                <c:pt idx="3083">
                  <c:v>58.44</c:v>
                </c:pt>
                <c:pt idx="3084">
                  <c:v>58.44</c:v>
                </c:pt>
                <c:pt idx="3085">
                  <c:v>58.44</c:v>
                </c:pt>
                <c:pt idx="3086">
                  <c:v>58.44</c:v>
                </c:pt>
                <c:pt idx="3087">
                  <c:v>58.44</c:v>
                </c:pt>
                <c:pt idx="3088">
                  <c:v>58.44</c:v>
                </c:pt>
                <c:pt idx="3089">
                  <c:v>58.44</c:v>
                </c:pt>
                <c:pt idx="3090">
                  <c:v>58.44</c:v>
                </c:pt>
                <c:pt idx="3091">
                  <c:v>58.44</c:v>
                </c:pt>
                <c:pt idx="3092">
                  <c:v>58.44</c:v>
                </c:pt>
                <c:pt idx="3093">
                  <c:v>58.44</c:v>
                </c:pt>
                <c:pt idx="3094">
                  <c:v>58.44</c:v>
                </c:pt>
                <c:pt idx="3095">
                  <c:v>58.44</c:v>
                </c:pt>
                <c:pt idx="3096">
                  <c:v>58.44</c:v>
                </c:pt>
                <c:pt idx="3097">
                  <c:v>58.44</c:v>
                </c:pt>
                <c:pt idx="3098">
                  <c:v>58.44</c:v>
                </c:pt>
                <c:pt idx="3099">
                  <c:v>58.44</c:v>
                </c:pt>
                <c:pt idx="3100">
                  <c:v>58.44</c:v>
                </c:pt>
                <c:pt idx="3101">
                  <c:v>58.44</c:v>
                </c:pt>
                <c:pt idx="3102">
                  <c:v>58.44</c:v>
                </c:pt>
                <c:pt idx="3103">
                  <c:v>58.44</c:v>
                </c:pt>
                <c:pt idx="3104">
                  <c:v>58.44</c:v>
                </c:pt>
                <c:pt idx="3105">
                  <c:v>58.44</c:v>
                </c:pt>
                <c:pt idx="3106">
                  <c:v>58.44</c:v>
                </c:pt>
                <c:pt idx="3107">
                  <c:v>58.44</c:v>
                </c:pt>
                <c:pt idx="3108">
                  <c:v>58.44</c:v>
                </c:pt>
                <c:pt idx="3109">
                  <c:v>58.44</c:v>
                </c:pt>
                <c:pt idx="3110">
                  <c:v>58.44</c:v>
                </c:pt>
                <c:pt idx="3111">
                  <c:v>58.44</c:v>
                </c:pt>
                <c:pt idx="3112">
                  <c:v>58.44</c:v>
                </c:pt>
                <c:pt idx="3113">
                  <c:v>58.44</c:v>
                </c:pt>
                <c:pt idx="3114">
                  <c:v>58.44</c:v>
                </c:pt>
                <c:pt idx="3115">
                  <c:v>58.44</c:v>
                </c:pt>
                <c:pt idx="3116">
                  <c:v>58.44</c:v>
                </c:pt>
                <c:pt idx="3117">
                  <c:v>58.44</c:v>
                </c:pt>
                <c:pt idx="3118">
                  <c:v>58.44</c:v>
                </c:pt>
                <c:pt idx="3119">
                  <c:v>58.44</c:v>
                </c:pt>
                <c:pt idx="3120">
                  <c:v>58.44</c:v>
                </c:pt>
                <c:pt idx="3121">
                  <c:v>58.44</c:v>
                </c:pt>
                <c:pt idx="3122">
                  <c:v>58.44</c:v>
                </c:pt>
                <c:pt idx="3123">
                  <c:v>58.44</c:v>
                </c:pt>
                <c:pt idx="3124">
                  <c:v>58.44</c:v>
                </c:pt>
                <c:pt idx="3125">
                  <c:v>58.44</c:v>
                </c:pt>
                <c:pt idx="3126">
                  <c:v>58.44</c:v>
                </c:pt>
                <c:pt idx="3127">
                  <c:v>58.44</c:v>
                </c:pt>
                <c:pt idx="3128">
                  <c:v>58.44</c:v>
                </c:pt>
                <c:pt idx="3129">
                  <c:v>58.44</c:v>
                </c:pt>
                <c:pt idx="3130">
                  <c:v>58.44</c:v>
                </c:pt>
                <c:pt idx="3131">
                  <c:v>58.44</c:v>
                </c:pt>
                <c:pt idx="3132">
                  <c:v>58.44</c:v>
                </c:pt>
                <c:pt idx="3133">
                  <c:v>58.44</c:v>
                </c:pt>
                <c:pt idx="3134">
                  <c:v>58.44</c:v>
                </c:pt>
                <c:pt idx="3135">
                  <c:v>58.44</c:v>
                </c:pt>
                <c:pt idx="3136">
                  <c:v>58.44</c:v>
                </c:pt>
                <c:pt idx="3137">
                  <c:v>58.44</c:v>
                </c:pt>
                <c:pt idx="3138">
                  <c:v>58.44</c:v>
                </c:pt>
                <c:pt idx="3139">
                  <c:v>58.44</c:v>
                </c:pt>
                <c:pt idx="3140">
                  <c:v>58.44</c:v>
                </c:pt>
                <c:pt idx="3141">
                  <c:v>58.44</c:v>
                </c:pt>
                <c:pt idx="3142">
                  <c:v>58.44</c:v>
                </c:pt>
                <c:pt idx="3143">
                  <c:v>58.44</c:v>
                </c:pt>
                <c:pt idx="3144">
                  <c:v>58.44</c:v>
                </c:pt>
                <c:pt idx="3145">
                  <c:v>58.44</c:v>
                </c:pt>
                <c:pt idx="3146">
                  <c:v>58.44</c:v>
                </c:pt>
                <c:pt idx="3147">
                  <c:v>58.44</c:v>
                </c:pt>
                <c:pt idx="3148">
                  <c:v>58.44</c:v>
                </c:pt>
                <c:pt idx="3149">
                  <c:v>58.44</c:v>
                </c:pt>
                <c:pt idx="3150">
                  <c:v>58.44</c:v>
                </c:pt>
                <c:pt idx="3151">
                  <c:v>58.44</c:v>
                </c:pt>
                <c:pt idx="3152">
                  <c:v>58.44</c:v>
                </c:pt>
                <c:pt idx="3153">
                  <c:v>58.44</c:v>
                </c:pt>
                <c:pt idx="3154">
                  <c:v>58.44</c:v>
                </c:pt>
                <c:pt idx="3155">
                  <c:v>58.44</c:v>
                </c:pt>
                <c:pt idx="3156">
                  <c:v>58.44</c:v>
                </c:pt>
                <c:pt idx="3157">
                  <c:v>58.44</c:v>
                </c:pt>
                <c:pt idx="3158">
                  <c:v>58.44</c:v>
                </c:pt>
                <c:pt idx="3159">
                  <c:v>58.44</c:v>
                </c:pt>
                <c:pt idx="3160">
                  <c:v>58.44</c:v>
                </c:pt>
                <c:pt idx="3161">
                  <c:v>58.44</c:v>
                </c:pt>
                <c:pt idx="3162">
                  <c:v>58.44</c:v>
                </c:pt>
                <c:pt idx="3163">
                  <c:v>58.44</c:v>
                </c:pt>
                <c:pt idx="3164">
                  <c:v>58.44</c:v>
                </c:pt>
                <c:pt idx="3165">
                  <c:v>58.44</c:v>
                </c:pt>
                <c:pt idx="3166">
                  <c:v>58.44</c:v>
                </c:pt>
                <c:pt idx="3167">
                  <c:v>58.44</c:v>
                </c:pt>
                <c:pt idx="3168">
                  <c:v>58.44</c:v>
                </c:pt>
                <c:pt idx="3169">
                  <c:v>58.44</c:v>
                </c:pt>
                <c:pt idx="3170">
                  <c:v>58.44</c:v>
                </c:pt>
                <c:pt idx="3171">
                  <c:v>58.44</c:v>
                </c:pt>
                <c:pt idx="3172">
                  <c:v>58.44</c:v>
                </c:pt>
                <c:pt idx="3173">
                  <c:v>58.44</c:v>
                </c:pt>
                <c:pt idx="3174">
                  <c:v>58.44</c:v>
                </c:pt>
                <c:pt idx="3175">
                  <c:v>58.44</c:v>
                </c:pt>
                <c:pt idx="3176">
                  <c:v>58.44</c:v>
                </c:pt>
                <c:pt idx="3177">
                  <c:v>58.44</c:v>
                </c:pt>
                <c:pt idx="3178">
                  <c:v>58.44</c:v>
                </c:pt>
                <c:pt idx="3179">
                  <c:v>58.44</c:v>
                </c:pt>
                <c:pt idx="3180">
                  <c:v>58.44</c:v>
                </c:pt>
                <c:pt idx="3181">
                  <c:v>58.44</c:v>
                </c:pt>
                <c:pt idx="3182">
                  <c:v>58.44</c:v>
                </c:pt>
                <c:pt idx="3183">
                  <c:v>58.44</c:v>
                </c:pt>
                <c:pt idx="3184">
                  <c:v>58.44</c:v>
                </c:pt>
                <c:pt idx="3185">
                  <c:v>58.44</c:v>
                </c:pt>
                <c:pt idx="3186">
                  <c:v>58.44</c:v>
                </c:pt>
                <c:pt idx="3187">
                  <c:v>58.44</c:v>
                </c:pt>
                <c:pt idx="3188">
                  <c:v>58.44</c:v>
                </c:pt>
                <c:pt idx="3189">
                  <c:v>58.44</c:v>
                </c:pt>
                <c:pt idx="3190">
                  <c:v>58.44</c:v>
                </c:pt>
                <c:pt idx="3191">
                  <c:v>58.44</c:v>
                </c:pt>
                <c:pt idx="3192">
                  <c:v>58.44</c:v>
                </c:pt>
                <c:pt idx="3193">
                  <c:v>58.44</c:v>
                </c:pt>
                <c:pt idx="3194">
                  <c:v>58.44</c:v>
                </c:pt>
                <c:pt idx="3195">
                  <c:v>58.44</c:v>
                </c:pt>
                <c:pt idx="3196">
                  <c:v>58.44</c:v>
                </c:pt>
                <c:pt idx="3197">
                  <c:v>58.44</c:v>
                </c:pt>
                <c:pt idx="3198">
                  <c:v>58.44</c:v>
                </c:pt>
                <c:pt idx="3199">
                  <c:v>58.44</c:v>
                </c:pt>
                <c:pt idx="3200">
                  <c:v>58.44</c:v>
                </c:pt>
                <c:pt idx="3201">
                  <c:v>58.44</c:v>
                </c:pt>
                <c:pt idx="3202">
                  <c:v>58.44</c:v>
                </c:pt>
                <c:pt idx="3203">
                  <c:v>58.44</c:v>
                </c:pt>
                <c:pt idx="3204">
                  <c:v>58.44</c:v>
                </c:pt>
                <c:pt idx="3205">
                  <c:v>58.44</c:v>
                </c:pt>
                <c:pt idx="3206">
                  <c:v>58.44</c:v>
                </c:pt>
                <c:pt idx="3207">
                  <c:v>58.44</c:v>
                </c:pt>
                <c:pt idx="3208">
                  <c:v>58.44</c:v>
                </c:pt>
                <c:pt idx="3209">
                  <c:v>58.44</c:v>
                </c:pt>
                <c:pt idx="3210">
                  <c:v>58.44</c:v>
                </c:pt>
                <c:pt idx="3211">
                  <c:v>58.44</c:v>
                </c:pt>
                <c:pt idx="3212">
                  <c:v>58.44</c:v>
                </c:pt>
                <c:pt idx="3213">
                  <c:v>58.44</c:v>
                </c:pt>
                <c:pt idx="3214">
                  <c:v>58.44</c:v>
                </c:pt>
                <c:pt idx="3215">
                  <c:v>58.44</c:v>
                </c:pt>
                <c:pt idx="3216">
                  <c:v>58.44</c:v>
                </c:pt>
                <c:pt idx="3217">
                  <c:v>58.44</c:v>
                </c:pt>
                <c:pt idx="3218">
                  <c:v>58.44</c:v>
                </c:pt>
                <c:pt idx="3219">
                  <c:v>58.44</c:v>
                </c:pt>
                <c:pt idx="3220">
                  <c:v>58.44</c:v>
                </c:pt>
                <c:pt idx="3221">
                  <c:v>58.44</c:v>
                </c:pt>
                <c:pt idx="3222">
                  <c:v>58.44</c:v>
                </c:pt>
                <c:pt idx="3223">
                  <c:v>58.44</c:v>
                </c:pt>
                <c:pt idx="3224">
                  <c:v>58.44</c:v>
                </c:pt>
                <c:pt idx="3225">
                  <c:v>58.44</c:v>
                </c:pt>
                <c:pt idx="3226">
                  <c:v>58.44</c:v>
                </c:pt>
                <c:pt idx="3227">
                  <c:v>58.44</c:v>
                </c:pt>
                <c:pt idx="3228">
                  <c:v>58.44</c:v>
                </c:pt>
                <c:pt idx="3229">
                  <c:v>58.44</c:v>
                </c:pt>
                <c:pt idx="3230">
                  <c:v>58.44</c:v>
                </c:pt>
                <c:pt idx="3231">
                  <c:v>58.44</c:v>
                </c:pt>
                <c:pt idx="3232">
                  <c:v>58.44</c:v>
                </c:pt>
                <c:pt idx="3233">
                  <c:v>58.44</c:v>
                </c:pt>
                <c:pt idx="3234">
                  <c:v>58.44</c:v>
                </c:pt>
                <c:pt idx="3235">
                  <c:v>58.44</c:v>
                </c:pt>
                <c:pt idx="3236">
                  <c:v>58.44</c:v>
                </c:pt>
                <c:pt idx="3237">
                  <c:v>58.44</c:v>
                </c:pt>
                <c:pt idx="3238">
                  <c:v>58.44</c:v>
                </c:pt>
                <c:pt idx="3239">
                  <c:v>58.44</c:v>
                </c:pt>
                <c:pt idx="3240">
                  <c:v>58.44</c:v>
                </c:pt>
                <c:pt idx="3241">
                  <c:v>58.44</c:v>
                </c:pt>
                <c:pt idx="3242">
                  <c:v>58.44</c:v>
                </c:pt>
                <c:pt idx="3243">
                  <c:v>58.44</c:v>
                </c:pt>
                <c:pt idx="3244">
                  <c:v>58.44</c:v>
                </c:pt>
                <c:pt idx="3245">
                  <c:v>58.44</c:v>
                </c:pt>
                <c:pt idx="3246">
                  <c:v>58.44</c:v>
                </c:pt>
                <c:pt idx="3247">
                  <c:v>58.44</c:v>
                </c:pt>
                <c:pt idx="3248">
                  <c:v>58.44</c:v>
                </c:pt>
                <c:pt idx="3249">
                  <c:v>58.44</c:v>
                </c:pt>
                <c:pt idx="3250">
                  <c:v>58.44</c:v>
                </c:pt>
                <c:pt idx="3251">
                  <c:v>58.44</c:v>
                </c:pt>
                <c:pt idx="3252">
                  <c:v>58.44</c:v>
                </c:pt>
                <c:pt idx="3253">
                  <c:v>58.44</c:v>
                </c:pt>
                <c:pt idx="3254">
                  <c:v>58.44</c:v>
                </c:pt>
                <c:pt idx="3255">
                  <c:v>58.44</c:v>
                </c:pt>
                <c:pt idx="3256">
                  <c:v>58.44</c:v>
                </c:pt>
                <c:pt idx="3257">
                  <c:v>58.44</c:v>
                </c:pt>
                <c:pt idx="3258">
                  <c:v>58.44</c:v>
                </c:pt>
                <c:pt idx="3259">
                  <c:v>58.44</c:v>
                </c:pt>
                <c:pt idx="3260">
                  <c:v>58.44</c:v>
                </c:pt>
                <c:pt idx="3261">
                  <c:v>58.44</c:v>
                </c:pt>
                <c:pt idx="3262">
                  <c:v>58.44</c:v>
                </c:pt>
                <c:pt idx="3263">
                  <c:v>58.44</c:v>
                </c:pt>
                <c:pt idx="3264">
                  <c:v>58.44</c:v>
                </c:pt>
                <c:pt idx="3265">
                  <c:v>58.44</c:v>
                </c:pt>
                <c:pt idx="3266">
                  <c:v>58.44</c:v>
                </c:pt>
                <c:pt idx="3267">
                  <c:v>58.44</c:v>
                </c:pt>
                <c:pt idx="3268">
                  <c:v>58.44</c:v>
                </c:pt>
                <c:pt idx="3269">
                  <c:v>58.44</c:v>
                </c:pt>
                <c:pt idx="3270">
                  <c:v>58.44</c:v>
                </c:pt>
                <c:pt idx="3271">
                  <c:v>58.44</c:v>
                </c:pt>
                <c:pt idx="3272">
                  <c:v>58.44</c:v>
                </c:pt>
                <c:pt idx="3273">
                  <c:v>58.44</c:v>
                </c:pt>
                <c:pt idx="3274">
                  <c:v>58.44</c:v>
                </c:pt>
                <c:pt idx="3275">
                  <c:v>58.44</c:v>
                </c:pt>
                <c:pt idx="3276">
                  <c:v>58.44</c:v>
                </c:pt>
                <c:pt idx="3277">
                  <c:v>58.44</c:v>
                </c:pt>
                <c:pt idx="3278">
                  <c:v>58.44</c:v>
                </c:pt>
                <c:pt idx="3279">
                  <c:v>58.44</c:v>
                </c:pt>
                <c:pt idx="3280">
                  <c:v>58.44</c:v>
                </c:pt>
                <c:pt idx="3281">
                  <c:v>58.44</c:v>
                </c:pt>
                <c:pt idx="3282">
                  <c:v>58.44</c:v>
                </c:pt>
                <c:pt idx="3283">
                  <c:v>58.44</c:v>
                </c:pt>
                <c:pt idx="3284">
                  <c:v>58.44</c:v>
                </c:pt>
                <c:pt idx="3285">
                  <c:v>58.44</c:v>
                </c:pt>
                <c:pt idx="3286">
                  <c:v>58.44</c:v>
                </c:pt>
                <c:pt idx="3287">
                  <c:v>58.44</c:v>
                </c:pt>
                <c:pt idx="3288">
                  <c:v>58.44</c:v>
                </c:pt>
                <c:pt idx="3289">
                  <c:v>58.44</c:v>
                </c:pt>
                <c:pt idx="3290">
                  <c:v>58.44</c:v>
                </c:pt>
                <c:pt idx="3291">
                  <c:v>58.44</c:v>
                </c:pt>
                <c:pt idx="3292">
                  <c:v>58.44</c:v>
                </c:pt>
                <c:pt idx="3293">
                  <c:v>58.44</c:v>
                </c:pt>
                <c:pt idx="3294">
                  <c:v>58.44</c:v>
                </c:pt>
                <c:pt idx="3295">
                  <c:v>58.44</c:v>
                </c:pt>
                <c:pt idx="3296">
                  <c:v>58.44</c:v>
                </c:pt>
                <c:pt idx="3297">
                  <c:v>58.44</c:v>
                </c:pt>
                <c:pt idx="3298">
                  <c:v>58.44</c:v>
                </c:pt>
                <c:pt idx="3299">
                  <c:v>58.44</c:v>
                </c:pt>
                <c:pt idx="3300">
                  <c:v>58.44</c:v>
                </c:pt>
                <c:pt idx="3301">
                  <c:v>58.44</c:v>
                </c:pt>
                <c:pt idx="3302">
                  <c:v>58.44</c:v>
                </c:pt>
                <c:pt idx="3303">
                  <c:v>58.44</c:v>
                </c:pt>
                <c:pt idx="3304">
                  <c:v>58.44</c:v>
                </c:pt>
                <c:pt idx="3305">
                  <c:v>58.44</c:v>
                </c:pt>
                <c:pt idx="3306">
                  <c:v>58.44</c:v>
                </c:pt>
                <c:pt idx="3307">
                  <c:v>58.44</c:v>
                </c:pt>
                <c:pt idx="3308">
                  <c:v>58.44</c:v>
                </c:pt>
                <c:pt idx="3309">
                  <c:v>58.44</c:v>
                </c:pt>
                <c:pt idx="3310">
                  <c:v>58.44</c:v>
                </c:pt>
                <c:pt idx="3311">
                  <c:v>58.44</c:v>
                </c:pt>
                <c:pt idx="3312">
                  <c:v>58.44</c:v>
                </c:pt>
                <c:pt idx="3313">
                  <c:v>58.44</c:v>
                </c:pt>
                <c:pt idx="3314">
                  <c:v>58.44</c:v>
                </c:pt>
                <c:pt idx="3315">
                  <c:v>58.44</c:v>
                </c:pt>
                <c:pt idx="3316">
                  <c:v>58.44</c:v>
                </c:pt>
                <c:pt idx="3317">
                  <c:v>58.44</c:v>
                </c:pt>
                <c:pt idx="3318">
                  <c:v>58.44</c:v>
                </c:pt>
                <c:pt idx="3319">
                  <c:v>58.44</c:v>
                </c:pt>
                <c:pt idx="3320">
                  <c:v>58.44</c:v>
                </c:pt>
                <c:pt idx="3321">
                  <c:v>58.44</c:v>
                </c:pt>
                <c:pt idx="3322">
                  <c:v>58.44</c:v>
                </c:pt>
                <c:pt idx="3323">
                  <c:v>58.44</c:v>
                </c:pt>
                <c:pt idx="3324">
                  <c:v>58.44</c:v>
                </c:pt>
                <c:pt idx="3325">
                  <c:v>58.44</c:v>
                </c:pt>
                <c:pt idx="3326">
                  <c:v>58.44</c:v>
                </c:pt>
                <c:pt idx="3327">
                  <c:v>58.44</c:v>
                </c:pt>
                <c:pt idx="3328">
                  <c:v>58.44</c:v>
                </c:pt>
                <c:pt idx="3329">
                  <c:v>58.44</c:v>
                </c:pt>
                <c:pt idx="3330">
                  <c:v>58.44</c:v>
                </c:pt>
                <c:pt idx="3331">
                  <c:v>58.44</c:v>
                </c:pt>
                <c:pt idx="3332">
                  <c:v>58.44</c:v>
                </c:pt>
                <c:pt idx="3333">
                  <c:v>58.44</c:v>
                </c:pt>
                <c:pt idx="3334">
                  <c:v>58.44</c:v>
                </c:pt>
                <c:pt idx="3335">
                  <c:v>58.44</c:v>
                </c:pt>
                <c:pt idx="3336">
                  <c:v>58.44</c:v>
                </c:pt>
                <c:pt idx="3337">
                  <c:v>58.44</c:v>
                </c:pt>
                <c:pt idx="3338">
                  <c:v>58.44</c:v>
                </c:pt>
                <c:pt idx="3339">
                  <c:v>58.44</c:v>
                </c:pt>
                <c:pt idx="3340">
                  <c:v>58.44</c:v>
                </c:pt>
                <c:pt idx="3341">
                  <c:v>58.44</c:v>
                </c:pt>
                <c:pt idx="3342">
                  <c:v>58.44</c:v>
                </c:pt>
                <c:pt idx="3343">
                  <c:v>58.44</c:v>
                </c:pt>
                <c:pt idx="3344">
                  <c:v>58.44</c:v>
                </c:pt>
                <c:pt idx="3345">
                  <c:v>58.44</c:v>
                </c:pt>
                <c:pt idx="3346">
                  <c:v>58.44</c:v>
                </c:pt>
                <c:pt idx="3347">
                  <c:v>58.44</c:v>
                </c:pt>
                <c:pt idx="3348">
                  <c:v>58.44</c:v>
                </c:pt>
                <c:pt idx="3349">
                  <c:v>58.44</c:v>
                </c:pt>
                <c:pt idx="3350">
                  <c:v>58.44</c:v>
                </c:pt>
                <c:pt idx="3351">
                  <c:v>58.44</c:v>
                </c:pt>
                <c:pt idx="3352">
                  <c:v>58.44</c:v>
                </c:pt>
                <c:pt idx="3353">
                  <c:v>58.44</c:v>
                </c:pt>
                <c:pt idx="3354">
                  <c:v>58.44</c:v>
                </c:pt>
                <c:pt idx="3355">
                  <c:v>58.44</c:v>
                </c:pt>
                <c:pt idx="3356">
                  <c:v>58.44</c:v>
                </c:pt>
                <c:pt idx="3357">
                  <c:v>58.44</c:v>
                </c:pt>
                <c:pt idx="3358">
                  <c:v>58.44</c:v>
                </c:pt>
                <c:pt idx="3359">
                  <c:v>58.44</c:v>
                </c:pt>
                <c:pt idx="3360">
                  <c:v>58.44</c:v>
                </c:pt>
                <c:pt idx="3361">
                  <c:v>58.44</c:v>
                </c:pt>
                <c:pt idx="3362">
                  <c:v>58.44</c:v>
                </c:pt>
                <c:pt idx="3363">
                  <c:v>58.44</c:v>
                </c:pt>
                <c:pt idx="3364">
                  <c:v>58.44</c:v>
                </c:pt>
                <c:pt idx="3365">
                  <c:v>58.44</c:v>
                </c:pt>
                <c:pt idx="3366">
                  <c:v>58.44</c:v>
                </c:pt>
                <c:pt idx="3367">
                  <c:v>58.44</c:v>
                </c:pt>
                <c:pt idx="3368">
                  <c:v>58.44</c:v>
                </c:pt>
                <c:pt idx="3369">
                  <c:v>58.44</c:v>
                </c:pt>
                <c:pt idx="3370">
                  <c:v>58.44</c:v>
                </c:pt>
                <c:pt idx="3371">
                  <c:v>58.44</c:v>
                </c:pt>
                <c:pt idx="3372">
                  <c:v>58.44</c:v>
                </c:pt>
                <c:pt idx="3373">
                  <c:v>58.44</c:v>
                </c:pt>
                <c:pt idx="3374">
                  <c:v>58.44</c:v>
                </c:pt>
                <c:pt idx="3375">
                  <c:v>58.44</c:v>
                </c:pt>
                <c:pt idx="3376">
                  <c:v>58.44</c:v>
                </c:pt>
                <c:pt idx="3377">
                  <c:v>58.44</c:v>
                </c:pt>
                <c:pt idx="3378">
                  <c:v>58.44</c:v>
                </c:pt>
                <c:pt idx="3379">
                  <c:v>58.44</c:v>
                </c:pt>
                <c:pt idx="3380">
                  <c:v>58.44</c:v>
                </c:pt>
                <c:pt idx="3381">
                  <c:v>58.44</c:v>
                </c:pt>
                <c:pt idx="3382">
                  <c:v>58.44</c:v>
                </c:pt>
                <c:pt idx="3383">
                  <c:v>58.44</c:v>
                </c:pt>
                <c:pt idx="3384">
                  <c:v>58.44</c:v>
                </c:pt>
                <c:pt idx="3385">
                  <c:v>58.44</c:v>
                </c:pt>
                <c:pt idx="3386">
                  <c:v>58.44</c:v>
                </c:pt>
                <c:pt idx="3387">
                  <c:v>58.44</c:v>
                </c:pt>
                <c:pt idx="3388">
                  <c:v>58.44</c:v>
                </c:pt>
                <c:pt idx="3389">
                  <c:v>58.44</c:v>
                </c:pt>
                <c:pt idx="3390">
                  <c:v>58.44</c:v>
                </c:pt>
                <c:pt idx="3391">
                  <c:v>58.44</c:v>
                </c:pt>
                <c:pt idx="3392">
                  <c:v>58.44</c:v>
                </c:pt>
                <c:pt idx="3393">
                  <c:v>58.44</c:v>
                </c:pt>
                <c:pt idx="3394">
                  <c:v>58.44</c:v>
                </c:pt>
                <c:pt idx="3395">
                  <c:v>58.44</c:v>
                </c:pt>
                <c:pt idx="3396">
                  <c:v>58.44</c:v>
                </c:pt>
                <c:pt idx="3397">
                  <c:v>58.44</c:v>
                </c:pt>
                <c:pt idx="3398">
                  <c:v>58.44</c:v>
                </c:pt>
                <c:pt idx="3399">
                  <c:v>58.44</c:v>
                </c:pt>
                <c:pt idx="3400">
                  <c:v>58.44</c:v>
                </c:pt>
                <c:pt idx="3401">
                  <c:v>58.44</c:v>
                </c:pt>
                <c:pt idx="3402">
                  <c:v>58.44</c:v>
                </c:pt>
                <c:pt idx="3403">
                  <c:v>58.44</c:v>
                </c:pt>
                <c:pt idx="3404">
                  <c:v>58.44</c:v>
                </c:pt>
                <c:pt idx="3405">
                  <c:v>58.44</c:v>
                </c:pt>
                <c:pt idx="3406">
                  <c:v>58.44</c:v>
                </c:pt>
                <c:pt idx="3407">
                  <c:v>58.44</c:v>
                </c:pt>
                <c:pt idx="3408">
                  <c:v>58.44</c:v>
                </c:pt>
                <c:pt idx="3409">
                  <c:v>58.44</c:v>
                </c:pt>
                <c:pt idx="3410">
                  <c:v>58.44</c:v>
                </c:pt>
                <c:pt idx="3411">
                  <c:v>58.44</c:v>
                </c:pt>
                <c:pt idx="3412">
                  <c:v>58.44</c:v>
                </c:pt>
                <c:pt idx="3413">
                  <c:v>58.44</c:v>
                </c:pt>
                <c:pt idx="3414">
                  <c:v>58.44</c:v>
                </c:pt>
                <c:pt idx="3415">
                  <c:v>58.44</c:v>
                </c:pt>
                <c:pt idx="3416">
                  <c:v>58.44</c:v>
                </c:pt>
                <c:pt idx="3417">
                  <c:v>58.44</c:v>
                </c:pt>
                <c:pt idx="3418">
                  <c:v>58.44</c:v>
                </c:pt>
                <c:pt idx="3419">
                  <c:v>58.44</c:v>
                </c:pt>
                <c:pt idx="3420">
                  <c:v>58.44</c:v>
                </c:pt>
                <c:pt idx="3421">
                  <c:v>58.44</c:v>
                </c:pt>
                <c:pt idx="3422">
                  <c:v>58.44</c:v>
                </c:pt>
                <c:pt idx="3423">
                  <c:v>58.44</c:v>
                </c:pt>
                <c:pt idx="3424">
                  <c:v>58.44</c:v>
                </c:pt>
                <c:pt idx="3425">
                  <c:v>58.44</c:v>
                </c:pt>
                <c:pt idx="3426">
                  <c:v>58.44</c:v>
                </c:pt>
                <c:pt idx="3427">
                  <c:v>58.44</c:v>
                </c:pt>
                <c:pt idx="3428">
                  <c:v>58.44</c:v>
                </c:pt>
                <c:pt idx="3429">
                  <c:v>58.44</c:v>
                </c:pt>
                <c:pt idx="3430">
                  <c:v>58.44</c:v>
                </c:pt>
                <c:pt idx="3431">
                  <c:v>58.44</c:v>
                </c:pt>
                <c:pt idx="3432">
                  <c:v>58.44</c:v>
                </c:pt>
                <c:pt idx="3433">
                  <c:v>58.44</c:v>
                </c:pt>
                <c:pt idx="3434">
                  <c:v>58.44</c:v>
                </c:pt>
                <c:pt idx="3435">
                  <c:v>58.44</c:v>
                </c:pt>
                <c:pt idx="3436">
                  <c:v>58.44</c:v>
                </c:pt>
                <c:pt idx="3437">
                  <c:v>58.44</c:v>
                </c:pt>
                <c:pt idx="3438">
                  <c:v>58.44</c:v>
                </c:pt>
                <c:pt idx="3439">
                  <c:v>58.44</c:v>
                </c:pt>
                <c:pt idx="3440">
                  <c:v>58.44</c:v>
                </c:pt>
                <c:pt idx="3441">
                  <c:v>58.44</c:v>
                </c:pt>
                <c:pt idx="3442">
                  <c:v>58.44</c:v>
                </c:pt>
                <c:pt idx="3443">
                  <c:v>58.44</c:v>
                </c:pt>
                <c:pt idx="3444">
                  <c:v>58.44</c:v>
                </c:pt>
                <c:pt idx="3445">
                  <c:v>58.44</c:v>
                </c:pt>
                <c:pt idx="3446">
                  <c:v>58.44</c:v>
                </c:pt>
                <c:pt idx="3447">
                  <c:v>58.44</c:v>
                </c:pt>
                <c:pt idx="3448">
                  <c:v>58.44</c:v>
                </c:pt>
                <c:pt idx="3449">
                  <c:v>58.44</c:v>
                </c:pt>
                <c:pt idx="3450">
                  <c:v>58.44</c:v>
                </c:pt>
                <c:pt idx="3451">
                  <c:v>58.44</c:v>
                </c:pt>
                <c:pt idx="3452">
                  <c:v>58.44</c:v>
                </c:pt>
                <c:pt idx="3453">
                  <c:v>58.44</c:v>
                </c:pt>
                <c:pt idx="3454">
                  <c:v>58.44</c:v>
                </c:pt>
                <c:pt idx="3455">
                  <c:v>58.44</c:v>
                </c:pt>
                <c:pt idx="3456">
                  <c:v>58.44</c:v>
                </c:pt>
                <c:pt idx="3457">
                  <c:v>58.44</c:v>
                </c:pt>
                <c:pt idx="3458">
                  <c:v>58.44</c:v>
                </c:pt>
                <c:pt idx="3459">
                  <c:v>58.44</c:v>
                </c:pt>
                <c:pt idx="3460">
                  <c:v>58.44</c:v>
                </c:pt>
                <c:pt idx="3461">
                  <c:v>58.44</c:v>
                </c:pt>
                <c:pt idx="3462">
                  <c:v>58.44</c:v>
                </c:pt>
                <c:pt idx="3463">
                  <c:v>58.44</c:v>
                </c:pt>
                <c:pt idx="3464">
                  <c:v>58.44</c:v>
                </c:pt>
                <c:pt idx="3465">
                  <c:v>58.44</c:v>
                </c:pt>
                <c:pt idx="3466">
                  <c:v>58.44</c:v>
                </c:pt>
                <c:pt idx="3467">
                  <c:v>58.44</c:v>
                </c:pt>
                <c:pt idx="3468">
                  <c:v>58.44</c:v>
                </c:pt>
                <c:pt idx="3469">
                  <c:v>58.44</c:v>
                </c:pt>
                <c:pt idx="3470">
                  <c:v>58.44</c:v>
                </c:pt>
                <c:pt idx="3471">
                  <c:v>58.44</c:v>
                </c:pt>
                <c:pt idx="3472">
                  <c:v>58.44</c:v>
                </c:pt>
                <c:pt idx="3473">
                  <c:v>58.44</c:v>
                </c:pt>
                <c:pt idx="3474">
                  <c:v>58.44</c:v>
                </c:pt>
                <c:pt idx="3475">
                  <c:v>58.44</c:v>
                </c:pt>
                <c:pt idx="3476">
                  <c:v>58.44</c:v>
                </c:pt>
                <c:pt idx="3477">
                  <c:v>58.44</c:v>
                </c:pt>
                <c:pt idx="3478">
                  <c:v>58.44</c:v>
                </c:pt>
                <c:pt idx="3479">
                  <c:v>58.44</c:v>
                </c:pt>
                <c:pt idx="3480">
                  <c:v>58.44</c:v>
                </c:pt>
                <c:pt idx="3481">
                  <c:v>58.44</c:v>
                </c:pt>
                <c:pt idx="3482">
                  <c:v>58.44</c:v>
                </c:pt>
                <c:pt idx="3483">
                  <c:v>58.44</c:v>
                </c:pt>
                <c:pt idx="3484">
                  <c:v>58.44</c:v>
                </c:pt>
                <c:pt idx="3485">
                  <c:v>58.44</c:v>
                </c:pt>
                <c:pt idx="3486">
                  <c:v>58.44</c:v>
                </c:pt>
                <c:pt idx="3487">
                  <c:v>58.44</c:v>
                </c:pt>
                <c:pt idx="3488">
                  <c:v>58.44</c:v>
                </c:pt>
                <c:pt idx="3489">
                  <c:v>58.44</c:v>
                </c:pt>
                <c:pt idx="3490">
                  <c:v>58.44</c:v>
                </c:pt>
                <c:pt idx="3491">
                  <c:v>58.44</c:v>
                </c:pt>
                <c:pt idx="3492">
                  <c:v>58.44</c:v>
                </c:pt>
                <c:pt idx="3493">
                  <c:v>58.44</c:v>
                </c:pt>
                <c:pt idx="3494">
                  <c:v>58.44</c:v>
                </c:pt>
                <c:pt idx="3495">
                  <c:v>58.44</c:v>
                </c:pt>
                <c:pt idx="3496">
                  <c:v>58.44</c:v>
                </c:pt>
                <c:pt idx="3497">
                  <c:v>58.44</c:v>
                </c:pt>
                <c:pt idx="3498">
                  <c:v>58.44</c:v>
                </c:pt>
                <c:pt idx="3499">
                  <c:v>58.44</c:v>
                </c:pt>
                <c:pt idx="3500">
                  <c:v>58.44</c:v>
                </c:pt>
                <c:pt idx="3501">
                  <c:v>58.44</c:v>
                </c:pt>
                <c:pt idx="3502">
                  <c:v>58.44</c:v>
                </c:pt>
                <c:pt idx="3503">
                  <c:v>58.44</c:v>
                </c:pt>
                <c:pt idx="3504">
                  <c:v>58.44</c:v>
                </c:pt>
                <c:pt idx="3505">
                  <c:v>58.44</c:v>
                </c:pt>
                <c:pt idx="3506">
                  <c:v>58.44</c:v>
                </c:pt>
                <c:pt idx="3507">
                  <c:v>58.44</c:v>
                </c:pt>
                <c:pt idx="3508">
                  <c:v>58.44</c:v>
                </c:pt>
                <c:pt idx="3509">
                  <c:v>58.44</c:v>
                </c:pt>
                <c:pt idx="3510">
                  <c:v>58.44</c:v>
                </c:pt>
                <c:pt idx="3511">
                  <c:v>58.44</c:v>
                </c:pt>
                <c:pt idx="3512">
                  <c:v>58.44</c:v>
                </c:pt>
                <c:pt idx="3513">
                  <c:v>58.44</c:v>
                </c:pt>
                <c:pt idx="3514">
                  <c:v>58.44</c:v>
                </c:pt>
                <c:pt idx="3515">
                  <c:v>58.44</c:v>
                </c:pt>
                <c:pt idx="3516">
                  <c:v>58.44</c:v>
                </c:pt>
                <c:pt idx="3517">
                  <c:v>58.44</c:v>
                </c:pt>
                <c:pt idx="3518">
                  <c:v>58.44</c:v>
                </c:pt>
                <c:pt idx="3519">
                  <c:v>58.44</c:v>
                </c:pt>
                <c:pt idx="3520">
                  <c:v>58.44</c:v>
                </c:pt>
                <c:pt idx="3521">
                  <c:v>58.44</c:v>
                </c:pt>
                <c:pt idx="3522">
                  <c:v>58.44</c:v>
                </c:pt>
                <c:pt idx="3523">
                  <c:v>58.44</c:v>
                </c:pt>
                <c:pt idx="3524">
                  <c:v>58.44</c:v>
                </c:pt>
                <c:pt idx="3525">
                  <c:v>58.44</c:v>
                </c:pt>
                <c:pt idx="3526">
                  <c:v>58.44</c:v>
                </c:pt>
                <c:pt idx="3527">
                  <c:v>58.44</c:v>
                </c:pt>
                <c:pt idx="3528">
                  <c:v>58.44</c:v>
                </c:pt>
                <c:pt idx="3529">
                  <c:v>58.44</c:v>
                </c:pt>
                <c:pt idx="3530">
                  <c:v>58.44</c:v>
                </c:pt>
                <c:pt idx="3531">
                  <c:v>58.44</c:v>
                </c:pt>
                <c:pt idx="3532">
                  <c:v>58.44</c:v>
                </c:pt>
                <c:pt idx="3533">
                  <c:v>58.44</c:v>
                </c:pt>
                <c:pt idx="3534">
                  <c:v>58.44</c:v>
                </c:pt>
                <c:pt idx="3535">
                  <c:v>58.44</c:v>
                </c:pt>
                <c:pt idx="3536">
                  <c:v>58.44</c:v>
                </c:pt>
                <c:pt idx="3537">
                  <c:v>58.44</c:v>
                </c:pt>
                <c:pt idx="3538">
                  <c:v>58.44</c:v>
                </c:pt>
                <c:pt idx="3539">
                  <c:v>58.44</c:v>
                </c:pt>
                <c:pt idx="3540">
                  <c:v>58.44</c:v>
                </c:pt>
                <c:pt idx="3541">
                  <c:v>58.44</c:v>
                </c:pt>
                <c:pt idx="3542">
                  <c:v>58.44</c:v>
                </c:pt>
                <c:pt idx="3543">
                  <c:v>58.44</c:v>
                </c:pt>
                <c:pt idx="3544">
                  <c:v>58.44</c:v>
                </c:pt>
                <c:pt idx="3545">
                  <c:v>58.44</c:v>
                </c:pt>
                <c:pt idx="3546">
                  <c:v>58.44</c:v>
                </c:pt>
                <c:pt idx="3547">
                  <c:v>58.44</c:v>
                </c:pt>
                <c:pt idx="3548">
                  <c:v>58.44</c:v>
                </c:pt>
                <c:pt idx="3549">
                  <c:v>58.44</c:v>
                </c:pt>
                <c:pt idx="3550">
                  <c:v>58.44</c:v>
                </c:pt>
                <c:pt idx="3551">
                  <c:v>58.44</c:v>
                </c:pt>
                <c:pt idx="3552">
                  <c:v>58.44</c:v>
                </c:pt>
                <c:pt idx="3553">
                  <c:v>58.44</c:v>
                </c:pt>
                <c:pt idx="3554">
                  <c:v>58.44</c:v>
                </c:pt>
                <c:pt idx="3555">
                  <c:v>58.44</c:v>
                </c:pt>
                <c:pt idx="3556">
                  <c:v>58.44</c:v>
                </c:pt>
                <c:pt idx="3557">
                  <c:v>58.44</c:v>
                </c:pt>
                <c:pt idx="3558">
                  <c:v>58.44</c:v>
                </c:pt>
                <c:pt idx="3559">
                  <c:v>58.44</c:v>
                </c:pt>
                <c:pt idx="3560">
                  <c:v>58.44</c:v>
                </c:pt>
                <c:pt idx="3561">
                  <c:v>58.44</c:v>
                </c:pt>
                <c:pt idx="3562">
                  <c:v>58.44</c:v>
                </c:pt>
                <c:pt idx="3563">
                  <c:v>58.44</c:v>
                </c:pt>
                <c:pt idx="3564">
                  <c:v>58.44</c:v>
                </c:pt>
                <c:pt idx="3565">
                  <c:v>58.44</c:v>
                </c:pt>
                <c:pt idx="3566">
                  <c:v>58.44</c:v>
                </c:pt>
                <c:pt idx="3567">
                  <c:v>58.44</c:v>
                </c:pt>
                <c:pt idx="3568">
                  <c:v>58.44</c:v>
                </c:pt>
                <c:pt idx="3569">
                  <c:v>58.44</c:v>
                </c:pt>
                <c:pt idx="3570">
                  <c:v>58.44</c:v>
                </c:pt>
                <c:pt idx="3571">
                  <c:v>58.44</c:v>
                </c:pt>
                <c:pt idx="3572">
                  <c:v>58.44</c:v>
                </c:pt>
                <c:pt idx="3573">
                  <c:v>58.44</c:v>
                </c:pt>
                <c:pt idx="3574">
                  <c:v>58.44</c:v>
                </c:pt>
                <c:pt idx="3575">
                  <c:v>58.44</c:v>
                </c:pt>
                <c:pt idx="3576">
                  <c:v>58.44</c:v>
                </c:pt>
                <c:pt idx="3577">
                  <c:v>58.44</c:v>
                </c:pt>
                <c:pt idx="3578">
                  <c:v>58.44</c:v>
                </c:pt>
                <c:pt idx="3579">
                  <c:v>58.44</c:v>
                </c:pt>
                <c:pt idx="3580">
                  <c:v>58.44</c:v>
                </c:pt>
                <c:pt idx="3581">
                  <c:v>58.44</c:v>
                </c:pt>
                <c:pt idx="3582">
                  <c:v>58.44</c:v>
                </c:pt>
                <c:pt idx="3583">
                  <c:v>58.44</c:v>
                </c:pt>
                <c:pt idx="3584">
                  <c:v>58.44</c:v>
                </c:pt>
                <c:pt idx="3585">
                  <c:v>58.44</c:v>
                </c:pt>
                <c:pt idx="3586">
                  <c:v>58.44</c:v>
                </c:pt>
                <c:pt idx="3587">
                  <c:v>58.44</c:v>
                </c:pt>
                <c:pt idx="3588">
                  <c:v>58.44</c:v>
                </c:pt>
                <c:pt idx="3589">
                  <c:v>58.44</c:v>
                </c:pt>
                <c:pt idx="3590">
                  <c:v>58.44</c:v>
                </c:pt>
                <c:pt idx="3591">
                  <c:v>58.44</c:v>
                </c:pt>
                <c:pt idx="3592">
                  <c:v>58.44</c:v>
                </c:pt>
                <c:pt idx="3593">
                  <c:v>58.44</c:v>
                </c:pt>
                <c:pt idx="3594">
                  <c:v>58.44</c:v>
                </c:pt>
                <c:pt idx="3595">
                  <c:v>58.44</c:v>
                </c:pt>
                <c:pt idx="3596">
                  <c:v>58.44</c:v>
                </c:pt>
                <c:pt idx="3597">
                  <c:v>58.44</c:v>
                </c:pt>
                <c:pt idx="3598">
                  <c:v>58.44</c:v>
                </c:pt>
                <c:pt idx="3599">
                  <c:v>58.44</c:v>
                </c:pt>
                <c:pt idx="3600">
                  <c:v>58.44</c:v>
                </c:pt>
                <c:pt idx="3601">
                  <c:v>58.44</c:v>
                </c:pt>
                <c:pt idx="3602">
                  <c:v>58.44</c:v>
                </c:pt>
                <c:pt idx="3603">
                  <c:v>58.44</c:v>
                </c:pt>
                <c:pt idx="3604">
                  <c:v>58.44</c:v>
                </c:pt>
                <c:pt idx="3605">
                  <c:v>58.44</c:v>
                </c:pt>
                <c:pt idx="3606">
                  <c:v>58.44</c:v>
                </c:pt>
                <c:pt idx="3607">
                  <c:v>58.44</c:v>
                </c:pt>
                <c:pt idx="3608">
                  <c:v>58.44</c:v>
                </c:pt>
                <c:pt idx="3609">
                  <c:v>58.44</c:v>
                </c:pt>
                <c:pt idx="3610">
                  <c:v>58.44</c:v>
                </c:pt>
                <c:pt idx="3611">
                  <c:v>58.44</c:v>
                </c:pt>
                <c:pt idx="3612">
                  <c:v>58.44</c:v>
                </c:pt>
                <c:pt idx="3613">
                  <c:v>58.44</c:v>
                </c:pt>
                <c:pt idx="3614">
                  <c:v>58.44</c:v>
                </c:pt>
                <c:pt idx="3615">
                  <c:v>58.44</c:v>
                </c:pt>
                <c:pt idx="3616">
                  <c:v>58.44</c:v>
                </c:pt>
                <c:pt idx="3617">
                  <c:v>58.44</c:v>
                </c:pt>
                <c:pt idx="3618">
                  <c:v>58.44</c:v>
                </c:pt>
                <c:pt idx="3619">
                  <c:v>58.44</c:v>
                </c:pt>
                <c:pt idx="3620">
                  <c:v>58.44</c:v>
                </c:pt>
                <c:pt idx="3621">
                  <c:v>58.44</c:v>
                </c:pt>
                <c:pt idx="3622">
                  <c:v>58.44</c:v>
                </c:pt>
                <c:pt idx="3623">
                  <c:v>58.44</c:v>
                </c:pt>
                <c:pt idx="3624">
                  <c:v>58.44</c:v>
                </c:pt>
                <c:pt idx="3625">
                  <c:v>58.44</c:v>
                </c:pt>
                <c:pt idx="3626">
                  <c:v>58.44</c:v>
                </c:pt>
                <c:pt idx="3627">
                  <c:v>58.44</c:v>
                </c:pt>
                <c:pt idx="3628">
                  <c:v>58.44</c:v>
                </c:pt>
                <c:pt idx="3629">
                  <c:v>58.44</c:v>
                </c:pt>
                <c:pt idx="3630">
                  <c:v>58.44</c:v>
                </c:pt>
                <c:pt idx="3631">
                  <c:v>58.44</c:v>
                </c:pt>
                <c:pt idx="3632">
                  <c:v>58.44</c:v>
                </c:pt>
                <c:pt idx="3633">
                  <c:v>58.44</c:v>
                </c:pt>
                <c:pt idx="3634">
                  <c:v>58.44</c:v>
                </c:pt>
                <c:pt idx="3635">
                  <c:v>58.44</c:v>
                </c:pt>
                <c:pt idx="3636">
                  <c:v>58.44</c:v>
                </c:pt>
                <c:pt idx="3637">
                  <c:v>58.44</c:v>
                </c:pt>
                <c:pt idx="3638">
                  <c:v>58.44</c:v>
                </c:pt>
                <c:pt idx="3639">
                  <c:v>58.44</c:v>
                </c:pt>
                <c:pt idx="3640">
                  <c:v>58.44</c:v>
                </c:pt>
                <c:pt idx="3641">
                  <c:v>58.44</c:v>
                </c:pt>
                <c:pt idx="3642">
                  <c:v>58.44</c:v>
                </c:pt>
                <c:pt idx="3643">
                  <c:v>58.44</c:v>
                </c:pt>
                <c:pt idx="3644">
                  <c:v>58.44</c:v>
                </c:pt>
                <c:pt idx="3645">
                  <c:v>58.44</c:v>
                </c:pt>
                <c:pt idx="3646">
                  <c:v>58.44</c:v>
                </c:pt>
                <c:pt idx="3647">
                  <c:v>58.44</c:v>
                </c:pt>
                <c:pt idx="3648">
                  <c:v>58.44</c:v>
                </c:pt>
                <c:pt idx="3649">
                  <c:v>58.44</c:v>
                </c:pt>
                <c:pt idx="3650">
                  <c:v>58.44</c:v>
                </c:pt>
                <c:pt idx="3651">
                  <c:v>58.44</c:v>
                </c:pt>
                <c:pt idx="3652">
                  <c:v>58.44</c:v>
                </c:pt>
                <c:pt idx="3653">
                  <c:v>58.44</c:v>
                </c:pt>
                <c:pt idx="3654">
                  <c:v>58.44</c:v>
                </c:pt>
                <c:pt idx="3655">
                  <c:v>58.44</c:v>
                </c:pt>
                <c:pt idx="3656">
                  <c:v>58.44</c:v>
                </c:pt>
                <c:pt idx="3657">
                  <c:v>58.44</c:v>
                </c:pt>
                <c:pt idx="3658">
                  <c:v>58.44</c:v>
                </c:pt>
                <c:pt idx="3659">
                  <c:v>58.44</c:v>
                </c:pt>
                <c:pt idx="3660">
                  <c:v>58.44</c:v>
                </c:pt>
                <c:pt idx="3661">
                  <c:v>58.44</c:v>
                </c:pt>
                <c:pt idx="3662">
                  <c:v>58.44</c:v>
                </c:pt>
                <c:pt idx="3663">
                  <c:v>58.44</c:v>
                </c:pt>
                <c:pt idx="3664">
                  <c:v>58.44</c:v>
                </c:pt>
                <c:pt idx="3665">
                  <c:v>58.44</c:v>
                </c:pt>
                <c:pt idx="3666">
                  <c:v>58.44</c:v>
                </c:pt>
                <c:pt idx="3667">
                  <c:v>58.44</c:v>
                </c:pt>
                <c:pt idx="3668">
                  <c:v>58.44</c:v>
                </c:pt>
                <c:pt idx="3669">
                  <c:v>58.44</c:v>
                </c:pt>
                <c:pt idx="3670">
                  <c:v>58.44</c:v>
                </c:pt>
                <c:pt idx="3671">
                  <c:v>58.44</c:v>
                </c:pt>
                <c:pt idx="3672">
                  <c:v>58.44</c:v>
                </c:pt>
                <c:pt idx="3673">
                  <c:v>58.44</c:v>
                </c:pt>
                <c:pt idx="3674">
                  <c:v>58.44</c:v>
                </c:pt>
                <c:pt idx="3675">
                  <c:v>58.44</c:v>
                </c:pt>
                <c:pt idx="3676">
                  <c:v>58.44</c:v>
                </c:pt>
                <c:pt idx="3677">
                  <c:v>58.44</c:v>
                </c:pt>
                <c:pt idx="3678">
                  <c:v>58.44</c:v>
                </c:pt>
                <c:pt idx="3679">
                  <c:v>58.44</c:v>
                </c:pt>
                <c:pt idx="3680">
                  <c:v>58.44</c:v>
                </c:pt>
                <c:pt idx="3681">
                  <c:v>58.44</c:v>
                </c:pt>
                <c:pt idx="3682">
                  <c:v>58.44</c:v>
                </c:pt>
                <c:pt idx="3683">
                  <c:v>58.44</c:v>
                </c:pt>
                <c:pt idx="3684">
                  <c:v>58.44</c:v>
                </c:pt>
                <c:pt idx="3685">
                  <c:v>58.44</c:v>
                </c:pt>
                <c:pt idx="3686">
                  <c:v>58.44</c:v>
                </c:pt>
                <c:pt idx="3687">
                  <c:v>58.44</c:v>
                </c:pt>
                <c:pt idx="3688">
                  <c:v>58.44</c:v>
                </c:pt>
                <c:pt idx="3689">
                  <c:v>58.44</c:v>
                </c:pt>
                <c:pt idx="3690">
                  <c:v>58.44</c:v>
                </c:pt>
                <c:pt idx="3691">
                  <c:v>58.44</c:v>
                </c:pt>
                <c:pt idx="3692">
                  <c:v>58.44</c:v>
                </c:pt>
                <c:pt idx="3693">
                  <c:v>58.44</c:v>
                </c:pt>
                <c:pt idx="3694">
                  <c:v>58.44</c:v>
                </c:pt>
                <c:pt idx="3695">
                  <c:v>58.44</c:v>
                </c:pt>
                <c:pt idx="3696">
                  <c:v>58.44</c:v>
                </c:pt>
                <c:pt idx="3697">
                  <c:v>58.44</c:v>
                </c:pt>
                <c:pt idx="3698">
                  <c:v>58.44</c:v>
                </c:pt>
                <c:pt idx="3699">
                  <c:v>58.44</c:v>
                </c:pt>
                <c:pt idx="3700">
                  <c:v>58.44</c:v>
                </c:pt>
                <c:pt idx="3701">
                  <c:v>58.44</c:v>
                </c:pt>
                <c:pt idx="3702">
                  <c:v>58.44</c:v>
                </c:pt>
                <c:pt idx="3703">
                  <c:v>58.44</c:v>
                </c:pt>
                <c:pt idx="3704">
                  <c:v>58.44</c:v>
                </c:pt>
                <c:pt idx="3705">
                  <c:v>58.44</c:v>
                </c:pt>
                <c:pt idx="3706">
                  <c:v>58.44</c:v>
                </c:pt>
                <c:pt idx="3707">
                  <c:v>58.44</c:v>
                </c:pt>
                <c:pt idx="3708">
                  <c:v>58.44</c:v>
                </c:pt>
                <c:pt idx="3709">
                  <c:v>58.44</c:v>
                </c:pt>
                <c:pt idx="3710">
                  <c:v>58.44</c:v>
                </c:pt>
                <c:pt idx="3711">
                  <c:v>58.44</c:v>
                </c:pt>
                <c:pt idx="3712">
                  <c:v>58.44</c:v>
                </c:pt>
                <c:pt idx="3713">
                  <c:v>58.44</c:v>
                </c:pt>
                <c:pt idx="3714">
                  <c:v>58.44</c:v>
                </c:pt>
                <c:pt idx="3715">
                  <c:v>58.44</c:v>
                </c:pt>
                <c:pt idx="3716">
                  <c:v>58.44</c:v>
                </c:pt>
                <c:pt idx="3717">
                  <c:v>58.44</c:v>
                </c:pt>
                <c:pt idx="3718">
                  <c:v>58.44</c:v>
                </c:pt>
                <c:pt idx="3719">
                  <c:v>58.44</c:v>
                </c:pt>
                <c:pt idx="3720">
                  <c:v>58.44</c:v>
                </c:pt>
                <c:pt idx="3721">
                  <c:v>58.44</c:v>
                </c:pt>
                <c:pt idx="3722">
                  <c:v>58.44</c:v>
                </c:pt>
                <c:pt idx="3723">
                  <c:v>58.44</c:v>
                </c:pt>
                <c:pt idx="3724">
                  <c:v>58.44</c:v>
                </c:pt>
                <c:pt idx="3725">
                  <c:v>58.44</c:v>
                </c:pt>
                <c:pt idx="3726">
                  <c:v>58.44</c:v>
                </c:pt>
                <c:pt idx="3727">
                  <c:v>58.44</c:v>
                </c:pt>
                <c:pt idx="3728">
                  <c:v>58.44</c:v>
                </c:pt>
                <c:pt idx="3729">
                  <c:v>58.44</c:v>
                </c:pt>
                <c:pt idx="3730">
                  <c:v>58.44</c:v>
                </c:pt>
                <c:pt idx="3731">
                  <c:v>58.44</c:v>
                </c:pt>
                <c:pt idx="3732">
                  <c:v>58.44</c:v>
                </c:pt>
                <c:pt idx="3733">
                  <c:v>58.44</c:v>
                </c:pt>
                <c:pt idx="3734">
                  <c:v>58.44</c:v>
                </c:pt>
                <c:pt idx="3735">
                  <c:v>58.44</c:v>
                </c:pt>
                <c:pt idx="3736">
                  <c:v>58.44</c:v>
                </c:pt>
                <c:pt idx="3737">
                  <c:v>58.44</c:v>
                </c:pt>
                <c:pt idx="3738">
                  <c:v>58.44</c:v>
                </c:pt>
                <c:pt idx="3739">
                  <c:v>58.44</c:v>
                </c:pt>
                <c:pt idx="3740">
                  <c:v>58.44</c:v>
                </c:pt>
                <c:pt idx="3741">
                  <c:v>58.44</c:v>
                </c:pt>
                <c:pt idx="3742">
                  <c:v>58.44</c:v>
                </c:pt>
                <c:pt idx="3743">
                  <c:v>58.44</c:v>
                </c:pt>
                <c:pt idx="3744">
                  <c:v>58.44</c:v>
                </c:pt>
                <c:pt idx="3745">
                  <c:v>58.44</c:v>
                </c:pt>
                <c:pt idx="3746">
                  <c:v>58.44</c:v>
                </c:pt>
                <c:pt idx="3747">
                  <c:v>58.44</c:v>
                </c:pt>
                <c:pt idx="3748">
                  <c:v>58.44</c:v>
                </c:pt>
                <c:pt idx="3749">
                  <c:v>58.44</c:v>
                </c:pt>
                <c:pt idx="3750">
                  <c:v>58.44</c:v>
                </c:pt>
                <c:pt idx="3751">
                  <c:v>58.44</c:v>
                </c:pt>
                <c:pt idx="3752">
                  <c:v>58.44</c:v>
                </c:pt>
                <c:pt idx="3753">
                  <c:v>58.44</c:v>
                </c:pt>
                <c:pt idx="3754">
                  <c:v>58.44</c:v>
                </c:pt>
                <c:pt idx="3755">
                  <c:v>58.44</c:v>
                </c:pt>
                <c:pt idx="3756">
                  <c:v>58.44</c:v>
                </c:pt>
                <c:pt idx="3757">
                  <c:v>58.44</c:v>
                </c:pt>
                <c:pt idx="3758">
                  <c:v>58.44</c:v>
                </c:pt>
                <c:pt idx="3759">
                  <c:v>58.44</c:v>
                </c:pt>
                <c:pt idx="3760">
                  <c:v>58.44</c:v>
                </c:pt>
                <c:pt idx="3761">
                  <c:v>58.44</c:v>
                </c:pt>
                <c:pt idx="3762">
                  <c:v>58.44</c:v>
                </c:pt>
                <c:pt idx="3763">
                  <c:v>58.44</c:v>
                </c:pt>
                <c:pt idx="3764">
                  <c:v>58.44</c:v>
                </c:pt>
                <c:pt idx="3765">
                  <c:v>58.44</c:v>
                </c:pt>
                <c:pt idx="3766">
                  <c:v>58.44</c:v>
                </c:pt>
                <c:pt idx="3767">
                  <c:v>58.44</c:v>
                </c:pt>
                <c:pt idx="3768">
                  <c:v>58.44</c:v>
                </c:pt>
                <c:pt idx="3769">
                  <c:v>58.44</c:v>
                </c:pt>
                <c:pt idx="3770">
                  <c:v>58.44</c:v>
                </c:pt>
                <c:pt idx="3771">
                  <c:v>58.44</c:v>
                </c:pt>
                <c:pt idx="3772">
                  <c:v>58.44</c:v>
                </c:pt>
                <c:pt idx="3773">
                  <c:v>58.44</c:v>
                </c:pt>
                <c:pt idx="3774">
                  <c:v>58.44</c:v>
                </c:pt>
                <c:pt idx="3775">
                  <c:v>58.44</c:v>
                </c:pt>
                <c:pt idx="3776">
                  <c:v>58.44</c:v>
                </c:pt>
                <c:pt idx="3777">
                  <c:v>58.44</c:v>
                </c:pt>
                <c:pt idx="3778">
                  <c:v>58.44</c:v>
                </c:pt>
                <c:pt idx="3779">
                  <c:v>58.44</c:v>
                </c:pt>
                <c:pt idx="3780">
                  <c:v>58.44</c:v>
                </c:pt>
                <c:pt idx="3781">
                  <c:v>58.44</c:v>
                </c:pt>
                <c:pt idx="3782">
                  <c:v>58.44</c:v>
                </c:pt>
                <c:pt idx="3783">
                  <c:v>58.44</c:v>
                </c:pt>
                <c:pt idx="3784">
                  <c:v>58.44</c:v>
                </c:pt>
                <c:pt idx="3785">
                  <c:v>58.44</c:v>
                </c:pt>
                <c:pt idx="3786">
                  <c:v>58.44</c:v>
                </c:pt>
                <c:pt idx="3787">
                  <c:v>58.44</c:v>
                </c:pt>
                <c:pt idx="3788">
                  <c:v>58.44</c:v>
                </c:pt>
                <c:pt idx="3789">
                  <c:v>58.44</c:v>
                </c:pt>
                <c:pt idx="3790">
                  <c:v>58.44</c:v>
                </c:pt>
                <c:pt idx="3791">
                  <c:v>58.44</c:v>
                </c:pt>
                <c:pt idx="3792">
                  <c:v>58.44</c:v>
                </c:pt>
                <c:pt idx="3793">
                  <c:v>58.44</c:v>
                </c:pt>
                <c:pt idx="3794">
                  <c:v>58.44</c:v>
                </c:pt>
                <c:pt idx="3795">
                  <c:v>58.44</c:v>
                </c:pt>
                <c:pt idx="3796">
                  <c:v>58.44</c:v>
                </c:pt>
                <c:pt idx="3797">
                  <c:v>58.44</c:v>
                </c:pt>
                <c:pt idx="3798">
                  <c:v>58.44</c:v>
                </c:pt>
                <c:pt idx="3799">
                  <c:v>58.44</c:v>
                </c:pt>
                <c:pt idx="3800">
                  <c:v>58.44</c:v>
                </c:pt>
                <c:pt idx="3801">
                  <c:v>58.44</c:v>
                </c:pt>
                <c:pt idx="3802">
                  <c:v>58.44</c:v>
                </c:pt>
                <c:pt idx="3803">
                  <c:v>58.44</c:v>
                </c:pt>
                <c:pt idx="3804">
                  <c:v>58.44</c:v>
                </c:pt>
                <c:pt idx="3805">
                  <c:v>58.44</c:v>
                </c:pt>
                <c:pt idx="3806">
                  <c:v>58.44</c:v>
                </c:pt>
                <c:pt idx="3807">
                  <c:v>58.44</c:v>
                </c:pt>
                <c:pt idx="3808">
                  <c:v>58.44</c:v>
                </c:pt>
                <c:pt idx="3809">
                  <c:v>58.44</c:v>
                </c:pt>
                <c:pt idx="3810">
                  <c:v>58.44</c:v>
                </c:pt>
                <c:pt idx="3811">
                  <c:v>58.44</c:v>
                </c:pt>
                <c:pt idx="3812">
                  <c:v>58.44</c:v>
                </c:pt>
                <c:pt idx="3813">
                  <c:v>58.44</c:v>
                </c:pt>
                <c:pt idx="3814">
                  <c:v>58.44</c:v>
                </c:pt>
                <c:pt idx="3815">
                  <c:v>58.44</c:v>
                </c:pt>
                <c:pt idx="3816">
                  <c:v>58.44</c:v>
                </c:pt>
                <c:pt idx="3817">
                  <c:v>58.44</c:v>
                </c:pt>
                <c:pt idx="3818">
                  <c:v>58.44</c:v>
                </c:pt>
                <c:pt idx="3819">
                  <c:v>58.44</c:v>
                </c:pt>
                <c:pt idx="3820">
                  <c:v>58.44</c:v>
                </c:pt>
                <c:pt idx="3821">
                  <c:v>58.44</c:v>
                </c:pt>
                <c:pt idx="3822">
                  <c:v>58.44</c:v>
                </c:pt>
                <c:pt idx="3823">
                  <c:v>58.44</c:v>
                </c:pt>
                <c:pt idx="3824">
                  <c:v>58.44</c:v>
                </c:pt>
                <c:pt idx="3825">
                  <c:v>58.44</c:v>
                </c:pt>
                <c:pt idx="3826">
                  <c:v>58.44</c:v>
                </c:pt>
                <c:pt idx="3827">
                  <c:v>58.44</c:v>
                </c:pt>
                <c:pt idx="3828">
                  <c:v>58.44</c:v>
                </c:pt>
                <c:pt idx="3829">
                  <c:v>58.44</c:v>
                </c:pt>
                <c:pt idx="3830">
                  <c:v>58.44</c:v>
                </c:pt>
                <c:pt idx="3831">
                  <c:v>58.44</c:v>
                </c:pt>
                <c:pt idx="3832">
                  <c:v>58.44</c:v>
                </c:pt>
                <c:pt idx="3833">
                  <c:v>58.44</c:v>
                </c:pt>
                <c:pt idx="3834">
                  <c:v>58.44</c:v>
                </c:pt>
                <c:pt idx="3835">
                  <c:v>58.44</c:v>
                </c:pt>
                <c:pt idx="3836">
                  <c:v>58.44</c:v>
                </c:pt>
                <c:pt idx="3837">
                  <c:v>58.44</c:v>
                </c:pt>
                <c:pt idx="3838">
                  <c:v>58.44</c:v>
                </c:pt>
                <c:pt idx="3839">
                  <c:v>58.44</c:v>
                </c:pt>
                <c:pt idx="3840">
                  <c:v>58.44</c:v>
                </c:pt>
                <c:pt idx="3841">
                  <c:v>58.44</c:v>
                </c:pt>
                <c:pt idx="3842">
                  <c:v>58.44</c:v>
                </c:pt>
                <c:pt idx="3843">
                  <c:v>58.44</c:v>
                </c:pt>
                <c:pt idx="3844">
                  <c:v>58.44</c:v>
                </c:pt>
                <c:pt idx="3845">
                  <c:v>58.44</c:v>
                </c:pt>
                <c:pt idx="3846">
                  <c:v>58.44</c:v>
                </c:pt>
                <c:pt idx="3847">
                  <c:v>58.44</c:v>
                </c:pt>
                <c:pt idx="3848">
                  <c:v>58.44</c:v>
                </c:pt>
                <c:pt idx="3849">
                  <c:v>58.44</c:v>
                </c:pt>
                <c:pt idx="3850">
                  <c:v>58.44</c:v>
                </c:pt>
                <c:pt idx="3851">
                  <c:v>58.44</c:v>
                </c:pt>
                <c:pt idx="3852">
                  <c:v>58.44</c:v>
                </c:pt>
                <c:pt idx="3853">
                  <c:v>58.44</c:v>
                </c:pt>
                <c:pt idx="3854">
                  <c:v>58.44</c:v>
                </c:pt>
                <c:pt idx="3855">
                  <c:v>58.44</c:v>
                </c:pt>
                <c:pt idx="3856">
                  <c:v>58.44</c:v>
                </c:pt>
                <c:pt idx="3857">
                  <c:v>58.44</c:v>
                </c:pt>
                <c:pt idx="3858">
                  <c:v>58.44</c:v>
                </c:pt>
                <c:pt idx="3859">
                  <c:v>58.44</c:v>
                </c:pt>
                <c:pt idx="3860">
                  <c:v>58.44</c:v>
                </c:pt>
                <c:pt idx="3861">
                  <c:v>58.44</c:v>
                </c:pt>
                <c:pt idx="3862">
                  <c:v>58.44</c:v>
                </c:pt>
                <c:pt idx="3863">
                  <c:v>58.44</c:v>
                </c:pt>
                <c:pt idx="3864">
                  <c:v>58.44</c:v>
                </c:pt>
                <c:pt idx="3865">
                  <c:v>58.44</c:v>
                </c:pt>
                <c:pt idx="3866">
                  <c:v>58.44</c:v>
                </c:pt>
                <c:pt idx="3867">
                  <c:v>58.44</c:v>
                </c:pt>
                <c:pt idx="3868">
                  <c:v>58.44</c:v>
                </c:pt>
                <c:pt idx="3869">
                  <c:v>58.44</c:v>
                </c:pt>
                <c:pt idx="3870">
                  <c:v>58.44</c:v>
                </c:pt>
                <c:pt idx="3871">
                  <c:v>58.44</c:v>
                </c:pt>
                <c:pt idx="3872">
                  <c:v>58.44</c:v>
                </c:pt>
                <c:pt idx="3873">
                  <c:v>58.44</c:v>
                </c:pt>
                <c:pt idx="3874">
                  <c:v>58.44</c:v>
                </c:pt>
                <c:pt idx="3875">
                  <c:v>58.44</c:v>
                </c:pt>
                <c:pt idx="3876">
                  <c:v>58.44</c:v>
                </c:pt>
                <c:pt idx="3877">
                  <c:v>58.44</c:v>
                </c:pt>
                <c:pt idx="3878">
                  <c:v>58.44</c:v>
                </c:pt>
                <c:pt idx="3879">
                  <c:v>58.44</c:v>
                </c:pt>
                <c:pt idx="3880">
                  <c:v>58.44</c:v>
                </c:pt>
                <c:pt idx="3881">
                  <c:v>58.44</c:v>
                </c:pt>
                <c:pt idx="3882">
                  <c:v>58.44</c:v>
                </c:pt>
                <c:pt idx="3883">
                  <c:v>58.44</c:v>
                </c:pt>
                <c:pt idx="3884">
                  <c:v>58.44</c:v>
                </c:pt>
                <c:pt idx="3885">
                  <c:v>58.44</c:v>
                </c:pt>
                <c:pt idx="3886">
                  <c:v>58.44</c:v>
                </c:pt>
                <c:pt idx="3887">
                  <c:v>58.44</c:v>
                </c:pt>
                <c:pt idx="3888">
                  <c:v>58.44</c:v>
                </c:pt>
                <c:pt idx="3889">
                  <c:v>58.44</c:v>
                </c:pt>
                <c:pt idx="3890">
                  <c:v>58.44</c:v>
                </c:pt>
                <c:pt idx="3891">
                  <c:v>58.44</c:v>
                </c:pt>
                <c:pt idx="3892">
                  <c:v>58.44</c:v>
                </c:pt>
                <c:pt idx="3893">
                  <c:v>58.44</c:v>
                </c:pt>
                <c:pt idx="3894">
                  <c:v>58.44</c:v>
                </c:pt>
                <c:pt idx="3895">
                  <c:v>58.44</c:v>
                </c:pt>
                <c:pt idx="3896">
                  <c:v>58.44</c:v>
                </c:pt>
                <c:pt idx="3897">
                  <c:v>58.44</c:v>
                </c:pt>
                <c:pt idx="3898">
                  <c:v>58.44</c:v>
                </c:pt>
                <c:pt idx="3899">
                  <c:v>58.44</c:v>
                </c:pt>
                <c:pt idx="3900">
                  <c:v>58.44</c:v>
                </c:pt>
                <c:pt idx="3901">
                  <c:v>58.44</c:v>
                </c:pt>
                <c:pt idx="3902">
                  <c:v>58.44</c:v>
                </c:pt>
                <c:pt idx="3903">
                  <c:v>58.44</c:v>
                </c:pt>
                <c:pt idx="3904">
                  <c:v>58.44</c:v>
                </c:pt>
                <c:pt idx="3905">
                  <c:v>58.44</c:v>
                </c:pt>
                <c:pt idx="3906">
                  <c:v>58.44</c:v>
                </c:pt>
                <c:pt idx="3907">
                  <c:v>58.44</c:v>
                </c:pt>
                <c:pt idx="3908">
                  <c:v>58.44</c:v>
                </c:pt>
                <c:pt idx="3909">
                  <c:v>58.44</c:v>
                </c:pt>
                <c:pt idx="3910">
                  <c:v>58.44</c:v>
                </c:pt>
                <c:pt idx="3911">
                  <c:v>58.44</c:v>
                </c:pt>
                <c:pt idx="3912">
                  <c:v>58.44</c:v>
                </c:pt>
                <c:pt idx="3913">
                  <c:v>58.44</c:v>
                </c:pt>
                <c:pt idx="3914">
                  <c:v>58.44</c:v>
                </c:pt>
                <c:pt idx="3915">
                  <c:v>58.44</c:v>
                </c:pt>
                <c:pt idx="3916">
                  <c:v>58.44</c:v>
                </c:pt>
                <c:pt idx="3917">
                  <c:v>58.44</c:v>
                </c:pt>
                <c:pt idx="3918">
                  <c:v>58.44</c:v>
                </c:pt>
                <c:pt idx="3919">
                  <c:v>58.44</c:v>
                </c:pt>
                <c:pt idx="3920">
                  <c:v>58.44</c:v>
                </c:pt>
                <c:pt idx="3921">
                  <c:v>58.44</c:v>
                </c:pt>
                <c:pt idx="3922">
                  <c:v>58.44</c:v>
                </c:pt>
                <c:pt idx="3923">
                  <c:v>58.44</c:v>
                </c:pt>
                <c:pt idx="3924">
                  <c:v>58.44</c:v>
                </c:pt>
                <c:pt idx="3925">
                  <c:v>58.44</c:v>
                </c:pt>
                <c:pt idx="3926">
                  <c:v>58.44</c:v>
                </c:pt>
                <c:pt idx="3927">
                  <c:v>58.44</c:v>
                </c:pt>
                <c:pt idx="3928">
                  <c:v>58.44</c:v>
                </c:pt>
                <c:pt idx="3929">
                  <c:v>58.44</c:v>
                </c:pt>
                <c:pt idx="3930">
                  <c:v>58.44</c:v>
                </c:pt>
                <c:pt idx="3931">
                  <c:v>58.44</c:v>
                </c:pt>
                <c:pt idx="3932">
                  <c:v>58.44</c:v>
                </c:pt>
                <c:pt idx="3933">
                  <c:v>58.44</c:v>
                </c:pt>
                <c:pt idx="3934">
                  <c:v>58.44</c:v>
                </c:pt>
                <c:pt idx="3935">
                  <c:v>58.44</c:v>
                </c:pt>
                <c:pt idx="3936">
                  <c:v>58.44</c:v>
                </c:pt>
                <c:pt idx="3937">
                  <c:v>58.44</c:v>
                </c:pt>
                <c:pt idx="3938">
                  <c:v>58.44</c:v>
                </c:pt>
                <c:pt idx="3939">
                  <c:v>58.44</c:v>
                </c:pt>
                <c:pt idx="3940">
                  <c:v>58.44</c:v>
                </c:pt>
                <c:pt idx="3941">
                  <c:v>58.44</c:v>
                </c:pt>
                <c:pt idx="3942">
                  <c:v>58.44</c:v>
                </c:pt>
                <c:pt idx="3943">
                  <c:v>58.44</c:v>
                </c:pt>
                <c:pt idx="3944">
                  <c:v>58.44</c:v>
                </c:pt>
                <c:pt idx="3945">
                  <c:v>58.44</c:v>
                </c:pt>
                <c:pt idx="3946">
                  <c:v>58.44</c:v>
                </c:pt>
                <c:pt idx="3947">
                  <c:v>58.44</c:v>
                </c:pt>
                <c:pt idx="3948">
                  <c:v>58.44</c:v>
                </c:pt>
                <c:pt idx="3949">
                  <c:v>58.44</c:v>
                </c:pt>
                <c:pt idx="3950">
                  <c:v>58.44</c:v>
                </c:pt>
                <c:pt idx="3951">
                  <c:v>58.44</c:v>
                </c:pt>
                <c:pt idx="3952">
                  <c:v>58.44</c:v>
                </c:pt>
                <c:pt idx="3953">
                  <c:v>58.44</c:v>
                </c:pt>
                <c:pt idx="3954">
                  <c:v>58.44</c:v>
                </c:pt>
                <c:pt idx="3955">
                  <c:v>58.44</c:v>
                </c:pt>
                <c:pt idx="3956">
                  <c:v>58.44</c:v>
                </c:pt>
                <c:pt idx="3957">
                  <c:v>58.44</c:v>
                </c:pt>
                <c:pt idx="3958">
                  <c:v>58.44</c:v>
                </c:pt>
                <c:pt idx="3959">
                  <c:v>58.44</c:v>
                </c:pt>
                <c:pt idx="3960">
                  <c:v>58.44</c:v>
                </c:pt>
                <c:pt idx="3961">
                  <c:v>58.44</c:v>
                </c:pt>
                <c:pt idx="3962">
                  <c:v>58.44</c:v>
                </c:pt>
                <c:pt idx="3963">
                  <c:v>58.44</c:v>
                </c:pt>
                <c:pt idx="3964">
                  <c:v>58.44</c:v>
                </c:pt>
                <c:pt idx="3965">
                  <c:v>58.44</c:v>
                </c:pt>
                <c:pt idx="3966">
                  <c:v>58.44</c:v>
                </c:pt>
                <c:pt idx="3967">
                  <c:v>58.44</c:v>
                </c:pt>
                <c:pt idx="3968">
                  <c:v>58.44</c:v>
                </c:pt>
                <c:pt idx="3969">
                  <c:v>58.44</c:v>
                </c:pt>
                <c:pt idx="3970">
                  <c:v>58.44</c:v>
                </c:pt>
                <c:pt idx="3971">
                  <c:v>58.44</c:v>
                </c:pt>
                <c:pt idx="3972">
                  <c:v>58.44</c:v>
                </c:pt>
                <c:pt idx="3973">
                  <c:v>58.44</c:v>
                </c:pt>
                <c:pt idx="3974">
                  <c:v>58.44</c:v>
                </c:pt>
                <c:pt idx="3975">
                  <c:v>58.44</c:v>
                </c:pt>
                <c:pt idx="3976">
                  <c:v>58.44</c:v>
                </c:pt>
                <c:pt idx="3977">
                  <c:v>58.44</c:v>
                </c:pt>
                <c:pt idx="3978">
                  <c:v>58.44</c:v>
                </c:pt>
                <c:pt idx="3979">
                  <c:v>58.44</c:v>
                </c:pt>
                <c:pt idx="3980">
                  <c:v>58.44</c:v>
                </c:pt>
                <c:pt idx="3981">
                  <c:v>58.44</c:v>
                </c:pt>
                <c:pt idx="3982">
                  <c:v>58.44</c:v>
                </c:pt>
                <c:pt idx="3983">
                  <c:v>58.44</c:v>
                </c:pt>
                <c:pt idx="3984">
                  <c:v>58.44</c:v>
                </c:pt>
                <c:pt idx="3985">
                  <c:v>58.44</c:v>
                </c:pt>
                <c:pt idx="3986">
                  <c:v>58.44</c:v>
                </c:pt>
                <c:pt idx="3987">
                  <c:v>58.44</c:v>
                </c:pt>
                <c:pt idx="3988">
                  <c:v>58.44</c:v>
                </c:pt>
                <c:pt idx="3989">
                  <c:v>58.44</c:v>
                </c:pt>
                <c:pt idx="3990">
                  <c:v>58.44</c:v>
                </c:pt>
                <c:pt idx="3991">
                  <c:v>58.44</c:v>
                </c:pt>
                <c:pt idx="3992">
                  <c:v>58.44</c:v>
                </c:pt>
                <c:pt idx="3993">
                  <c:v>58.44</c:v>
                </c:pt>
                <c:pt idx="3994">
                  <c:v>58.44</c:v>
                </c:pt>
                <c:pt idx="3995">
                  <c:v>58.44</c:v>
                </c:pt>
                <c:pt idx="3996">
                  <c:v>58.44</c:v>
                </c:pt>
                <c:pt idx="3997">
                  <c:v>58.44</c:v>
                </c:pt>
                <c:pt idx="3998">
                  <c:v>58.44</c:v>
                </c:pt>
                <c:pt idx="3999">
                  <c:v>58.44</c:v>
                </c:pt>
                <c:pt idx="4000">
                  <c:v>58.44</c:v>
                </c:pt>
                <c:pt idx="4001">
                  <c:v>58.44</c:v>
                </c:pt>
                <c:pt idx="4002">
                  <c:v>58.44</c:v>
                </c:pt>
                <c:pt idx="4003">
                  <c:v>58.44</c:v>
                </c:pt>
                <c:pt idx="4004">
                  <c:v>58.44</c:v>
                </c:pt>
                <c:pt idx="4005">
                  <c:v>58.44</c:v>
                </c:pt>
                <c:pt idx="4006">
                  <c:v>58.44</c:v>
                </c:pt>
                <c:pt idx="4007">
                  <c:v>58.44</c:v>
                </c:pt>
                <c:pt idx="4008">
                  <c:v>58.44</c:v>
                </c:pt>
                <c:pt idx="4009">
                  <c:v>58.44</c:v>
                </c:pt>
                <c:pt idx="4010">
                  <c:v>58.44</c:v>
                </c:pt>
                <c:pt idx="4011">
                  <c:v>58.44</c:v>
                </c:pt>
                <c:pt idx="4012">
                  <c:v>58.44</c:v>
                </c:pt>
                <c:pt idx="4013">
                  <c:v>58.44</c:v>
                </c:pt>
                <c:pt idx="4014">
                  <c:v>58.44</c:v>
                </c:pt>
                <c:pt idx="4015">
                  <c:v>58.44</c:v>
                </c:pt>
                <c:pt idx="4016">
                  <c:v>58.44</c:v>
                </c:pt>
                <c:pt idx="4017">
                  <c:v>58.44</c:v>
                </c:pt>
                <c:pt idx="4018">
                  <c:v>58.44</c:v>
                </c:pt>
                <c:pt idx="4019">
                  <c:v>58.44</c:v>
                </c:pt>
                <c:pt idx="4020">
                  <c:v>58.44</c:v>
                </c:pt>
                <c:pt idx="4021">
                  <c:v>58.44</c:v>
                </c:pt>
                <c:pt idx="4022">
                  <c:v>58.44</c:v>
                </c:pt>
                <c:pt idx="4023">
                  <c:v>58.44</c:v>
                </c:pt>
                <c:pt idx="4024">
                  <c:v>58.44</c:v>
                </c:pt>
                <c:pt idx="4025">
                  <c:v>58.44</c:v>
                </c:pt>
                <c:pt idx="4026">
                  <c:v>58.44</c:v>
                </c:pt>
                <c:pt idx="4027">
                  <c:v>58.44</c:v>
                </c:pt>
                <c:pt idx="4028">
                  <c:v>58.44</c:v>
                </c:pt>
                <c:pt idx="4029">
                  <c:v>58.44</c:v>
                </c:pt>
                <c:pt idx="4030">
                  <c:v>58.44</c:v>
                </c:pt>
                <c:pt idx="4031">
                  <c:v>58.44</c:v>
                </c:pt>
                <c:pt idx="4032">
                  <c:v>58.44</c:v>
                </c:pt>
                <c:pt idx="4033">
                  <c:v>58.44</c:v>
                </c:pt>
                <c:pt idx="4034">
                  <c:v>58.44</c:v>
                </c:pt>
                <c:pt idx="4035">
                  <c:v>58.44</c:v>
                </c:pt>
                <c:pt idx="4036">
                  <c:v>58.44</c:v>
                </c:pt>
                <c:pt idx="4037">
                  <c:v>58.44</c:v>
                </c:pt>
                <c:pt idx="4038">
                  <c:v>58.44</c:v>
                </c:pt>
                <c:pt idx="4039">
                  <c:v>58.44</c:v>
                </c:pt>
                <c:pt idx="4040">
                  <c:v>58.44</c:v>
                </c:pt>
                <c:pt idx="4041">
                  <c:v>58.44</c:v>
                </c:pt>
                <c:pt idx="4042">
                  <c:v>58.44</c:v>
                </c:pt>
                <c:pt idx="4043">
                  <c:v>58.44</c:v>
                </c:pt>
                <c:pt idx="4044">
                  <c:v>58.44</c:v>
                </c:pt>
                <c:pt idx="4045">
                  <c:v>58.44</c:v>
                </c:pt>
                <c:pt idx="4046">
                  <c:v>58.44</c:v>
                </c:pt>
                <c:pt idx="4047">
                  <c:v>58.44</c:v>
                </c:pt>
                <c:pt idx="4048">
                  <c:v>58.44</c:v>
                </c:pt>
                <c:pt idx="4049">
                  <c:v>58.44</c:v>
                </c:pt>
                <c:pt idx="4050">
                  <c:v>58.44</c:v>
                </c:pt>
                <c:pt idx="4051">
                  <c:v>58.44</c:v>
                </c:pt>
                <c:pt idx="4052">
                  <c:v>58.44</c:v>
                </c:pt>
                <c:pt idx="4053">
                  <c:v>58.44</c:v>
                </c:pt>
                <c:pt idx="4054">
                  <c:v>58.44</c:v>
                </c:pt>
                <c:pt idx="4055">
                  <c:v>58.44</c:v>
                </c:pt>
                <c:pt idx="4056">
                  <c:v>58.44</c:v>
                </c:pt>
                <c:pt idx="4057">
                  <c:v>58.44</c:v>
                </c:pt>
                <c:pt idx="4058">
                  <c:v>58.44</c:v>
                </c:pt>
                <c:pt idx="4059">
                  <c:v>58.44</c:v>
                </c:pt>
                <c:pt idx="4060">
                  <c:v>58.44</c:v>
                </c:pt>
                <c:pt idx="4061">
                  <c:v>58.44</c:v>
                </c:pt>
                <c:pt idx="4062">
                  <c:v>58.44</c:v>
                </c:pt>
                <c:pt idx="4063">
                  <c:v>58.44</c:v>
                </c:pt>
                <c:pt idx="4064">
                  <c:v>58.44</c:v>
                </c:pt>
                <c:pt idx="4065">
                  <c:v>58.44</c:v>
                </c:pt>
                <c:pt idx="4066">
                  <c:v>58.44</c:v>
                </c:pt>
                <c:pt idx="4067">
                  <c:v>58.44</c:v>
                </c:pt>
                <c:pt idx="4068">
                  <c:v>58.44</c:v>
                </c:pt>
                <c:pt idx="4069">
                  <c:v>58.44</c:v>
                </c:pt>
                <c:pt idx="4070">
                  <c:v>58.44</c:v>
                </c:pt>
                <c:pt idx="4071">
                  <c:v>58.44</c:v>
                </c:pt>
                <c:pt idx="4072">
                  <c:v>58.44</c:v>
                </c:pt>
                <c:pt idx="4073">
                  <c:v>58.44</c:v>
                </c:pt>
                <c:pt idx="4074">
                  <c:v>58.44</c:v>
                </c:pt>
                <c:pt idx="4075">
                  <c:v>58.44</c:v>
                </c:pt>
                <c:pt idx="4076">
                  <c:v>58.44</c:v>
                </c:pt>
                <c:pt idx="4077">
                  <c:v>58.44</c:v>
                </c:pt>
                <c:pt idx="4078">
                  <c:v>58.44</c:v>
                </c:pt>
                <c:pt idx="4079">
                  <c:v>58.44</c:v>
                </c:pt>
                <c:pt idx="4080">
                  <c:v>58.44</c:v>
                </c:pt>
                <c:pt idx="4081">
                  <c:v>58.44</c:v>
                </c:pt>
                <c:pt idx="4082">
                  <c:v>58.44</c:v>
                </c:pt>
                <c:pt idx="4083">
                  <c:v>58.44</c:v>
                </c:pt>
                <c:pt idx="4084">
                  <c:v>58.44</c:v>
                </c:pt>
                <c:pt idx="4085">
                  <c:v>58.44</c:v>
                </c:pt>
                <c:pt idx="4086">
                  <c:v>58.44</c:v>
                </c:pt>
                <c:pt idx="4087">
                  <c:v>58.44</c:v>
                </c:pt>
                <c:pt idx="4088">
                  <c:v>58.44</c:v>
                </c:pt>
                <c:pt idx="4089">
                  <c:v>58.44</c:v>
                </c:pt>
                <c:pt idx="4090">
                  <c:v>58.44</c:v>
                </c:pt>
                <c:pt idx="4091">
                  <c:v>58.44</c:v>
                </c:pt>
                <c:pt idx="4092">
                  <c:v>58.44</c:v>
                </c:pt>
                <c:pt idx="4093">
                  <c:v>58.44</c:v>
                </c:pt>
                <c:pt idx="4094">
                  <c:v>58.44</c:v>
                </c:pt>
                <c:pt idx="4095">
                  <c:v>58.44</c:v>
                </c:pt>
                <c:pt idx="4096">
                  <c:v>58.44</c:v>
                </c:pt>
                <c:pt idx="4097">
                  <c:v>58.44</c:v>
                </c:pt>
                <c:pt idx="4098">
                  <c:v>58.44</c:v>
                </c:pt>
                <c:pt idx="4099">
                  <c:v>58.44</c:v>
                </c:pt>
                <c:pt idx="4100">
                  <c:v>58.44</c:v>
                </c:pt>
                <c:pt idx="4101">
                  <c:v>58.44</c:v>
                </c:pt>
                <c:pt idx="4102">
                  <c:v>58.44</c:v>
                </c:pt>
                <c:pt idx="4103">
                  <c:v>58.44</c:v>
                </c:pt>
                <c:pt idx="4104">
                  <c:v>58.44</c:v>
                </c:pt>
                <c:pt idx="4105">
                  <c:v>58.44</c:v>
                </c:pt>
                <c:pt idx="4106">
                  <c:v>58.44</c:v>
                </c:pt>
                <c:pt idx="4107">
                  <c:v>58.44</c:v>
                </c:pt>
                <c:pt idx="4108">
                  <c:v>58.44</c:v>
                </c:pt>
                <c:pt idx="4109">
                  <c:v>58.44</c:v>
                </c:pt>
                <c:pt idx="4110">
                  <c:v>58.44</c:v>
                </c:pt>
                <c:pt idx="4111">
                  <c:v>58.44</c:v>
                </c:pt>
                <c:pt idx="4112">
                  <c:v>58.44</c:v>
                </c:pt>
                <c:pt idx="4113">
                  <c:v>58.44</c:v>
                </c:pt>
                <c:pt idx="4114">
                  <c:v>58.44</c:v>
                </c:pt>
                <c:pt idx="4115">
                  <c:v>58.44</c:v>
                </c:pt>
                <c:pt idx="4116">
                  <c:v>58.44</c:v>
                </c:pt>
                <c:pt idx="4117">
                  <c:v>58.44</c:v>
                </c:pt>
                <c:pt idx="4118">
                  <c:v>58.44</c:v>
                </c:pt>
                <c:pt idx="4119">
                  <c:v>58.44</c:v>
                </c:pt>
                <c:pt idx="4120">
                  <c:v>58.44</c:v>
                </c:pt>
                <c:pt idx="4121">
                  <c:v>58.44</c:v>
                </c:pt>
                <c:pt idx="4122">
                  <c:v>58.44</c:v>
                </c:pt>
                <c:pt idx="4123">
                  <c:v>58.44</c:v>
                </c:pt>
                <c:pt idx="4124">
                  <c:v>58.44</c:v>
                </c:pt>
                <c:pt idx="4125">
                  <c:v>58.44</c:v>
                </c:pt>
                <c:pt idx="4126">
                  <c:v>58.44</c:v>
                </c:pt>
                <c:pt idx="4127">
                  <c:v>58.44</c:v>
                </c:pt>
                <c:pt idx="4128">
                  <c:v>58.44</c:v>
                </c:pt>
                <c:pt idx="4129">
                  <c:v>58.44</c:v>
                </c:pt>
                <c:pt idx="4130">
                  <c:v>58.44</c:v>
                </c:pt>
                <c:pt idx="4131">
                  <c:v>58.44</c:v>
                </c:pt>
                <c:pt idx="4132">
                  <c:v>58.44</c:v>
                </c:pt>
                <c:pt idx="4133">
                  <c:v>58.44</c:v>
                </c:pt>
                <c:pt idx="4134">
                  <c:v>58.44</c:v>
                </c:pt>
                <c:pt idx="4135">
                  <c:v>58.44</c:v>
                </c:pt>
                <c:pt idx="4136">
                  <c:v>58.44</c:v>
                </c:pt>
                <c:pt idx="4137">
                  <c:v>58.44</c:v>
                </c:pt>
                <c:pt idx="4138">
                  <c:v>58.44</c:v>
                </c:pt>
                <c:pt idx="4139">
                  <c:v>58.44</c:v>
                </c:pt>
                <c:pt idx="4140">
                  <c:v>58.44</c:v>
                </c:pt>
                <c:pt idx="4141">
                  <c:v>58.44</c:v>
                </c:pt>
                <c:pt idx="4142">
                  <c:v>58.44</c:v>
                </c:pt>
                <c:pt idx="4143">
                  <c:v>58.44</c:v>
                </c:pt>
                <c:pt idx="4144">
                  <c:v>58.44</c:v>
                </c:pt>
                <c:pt idx="4145">
                  <c:v>58.44</c:v>
                </c:pt>
                <c:pt idx="4146">
                  <c:v>58.44</c:v>
                </c:pt>
                <c:pt idx="4147">
                  <c:v>58.44</c:v>
                </c:pt>
                <c:pt idx="4148">
                  <c:v>58.44</c:v>
                </c:pt>
                <c:pt idx="4149">
                  <c:v>58.44</c:v>
                </c:pt>
                <c:pt idx="4150">
                  <c:v>58.44</c:v>
                </c:pt>
                <c:pt idx="4151">
                  <c:v>58.44</c:v>
                </c:pt>
                <c:pt idx="4152">
                  <c:v>58.44</c:v>
                </c:pt>
                <c:pt idx="4153">
                  <c:v>58.44</c:v>
                </c:pt>
                <c:pt idx="4154">
                  <c:v>58.44</c:v>
                </c:pt>
                <c:pt idx="4155">
                  <c:v>58.44</c:v>
                </c:pt>
                <c:pt idx="4156">
                  <c:v>58.44</c:v>
                </c:pt>
                <c:pt idx="4157">
                  <c:v>58.44</c:v>
                </c:pt>
                <c:pt idx="4158">
                  <c:v>58.44</c:v>
                </c:pt>
                <c:pt idx="4159">
                  <c:v>58.44</c:v>
                </c:pt>
                <c:pt idx="4160">
                  <c:v>58.44</c:v>
                </c:pt>
                <c:pt idx="4161">
                  <c:v>58.44</c:v>
                </c:pt>
                <c:pt idx="4162">
                  <c:v>58.44</c:v>
                </c:pt>
                <c:pt idx="4163">
                  <c:v>58.44</c:v>
                </c:pt>
                <c:pt idx="4164">
                  <c:v>58.44</c:v>
                </c:pt>
                <c:pt idx="4165">
                  <c:v>58.44</c:v>
                </c:pt>
                <c:pt idx="4166">
                  <c:v>58.44</c:v>
                </c:pt>
                <c:pt idx="4167">
                  <c:v>58.44</c:v>
                </c:pt>
                <c:pt idx="4168">
                  <c:v>58.44</c:v>
                </c:pt>
                <c:pt idx="4169">
                  <c:v>58.44</c:v>
                </c:pt>
                <c:pt idx="4170">
                  <c:v>58.44</c:v>
                </c:pt>
                <c:pt idx="4171">
                  <c:v>58.44</c:v>
                </c:pt>
                <c:pt idx="4172">
                  <c:v>58.44</c:v>
                </c:pt>
                <c:pt idx="4173">
                  <c:v>58.44</c:v>
                </c:pt>
                <c:pt idx="4174">
                  <c:v>58.44</c:v>
                </c:pt>
                <c:pt idx="4175">
                  <c:v>58.44</c:v>
                </c:pt>
                <c:pt idx="4176">
                  <c:v>58.44</c:v>
                </c:pt>
                <c:pt idx="4177">
                  <c:v>58.44</c:v>
                </c:pt>
                <c:pt idx="4178">
                  <c:v>58.44</c:v>
                </c:pt>
                <c:pt idx="4179">
                  <c:v>58.44</c:v>
                </c:pt>
                <c:pt idx="4180">
                  <c:v>58.44</c:v>
                </c:pt>
                <c:pt idx="4181">
                  <c:v>58.44</c:v>
                </c:pt>
                <c:pt idx="4182">
                  <c:v>58.44</c:v>
                </c:pt>
                <c:pt idx="4183">
                  <c:v>58.44</c:v>
                </c:pt>
                <c:pt idx="4184">
                  <c:v>58.44</c:v>
                </c:pt>
                <c:pt idx="4185">
                  <c:v>58.44</c:v>
                </c:pt>
                <c:pt idx="4186">
                  <c:v>58.44</c:v>
                </c:pt>
                <c:pt idx="4187">
                  <c:v>58.44</c:v>
                </c:pt>
                <c:pt idx="4188">
                  <c:v>58.44</c:v>
                </c:pt>
                <c:pt idx="4189">
                  <c:v>58.44</c:v>
                </c:pt>
                <c:pt idx="4190">
                  <c:v>58.44</c:v>
                </c:pt>
                <c:pt idx="4191">
                  <c:v>58.44</c:v>
                </c:pt>
                <c:pt idx="4192">
                  <c:v>58.44</c:v>
                </c:pt>
                <c:pt idx="4193">
                  <c:v>58.44</c:v>
                </c:pt>
                <c:pt idx="4194">
                  <c:v>58.44</c:v>
                </c:pt>
                <c:pt idx="4195">
                  <c:v>58.44</c:v>
                </c:pt>
                <c:pt idx="4196">
                  <c:v>58.44</c:v>
                </c:pt>
                <c:pt idx="4197">
                  <c:v>58.44</c:v>
                </c:pt>
                <c:pt idx="4198">
                  <c:v>58.44</c:v>
                </c:pt>
                <c:pt idx="4199">
                  <c:v>58.44</c:v>
                </c:pt>
                <c:pt idx="4200">
                  <c:v>58.44</c:v>
                </c:pt>
                <c:pt idx="4201">
                  <c:v>58.44</c:v>
                </c:pt>
                <c:pt idx="4202">
                  <c:v>58.44</c:v>
                </c:pt>
                <c:pt idx="4203">
                  <c:v>58.44</c:v>
                </c:pt>
                <c:pt idx="4204">
                  <c:v>58.44</c:v>
                </c:pt>
                <c:pt idx="4205">
                  <c:v>58.44</c:v>
                </c:pt>
                <c:pt idx="4206">
                  <c:v>58.44</c:v>
                </c:pt>
                <c:pt idx="4207">
                  <c:v>58.44</c:v>
                </c:pt>
                <c:pt idx="4208">
                  <c:v>58.44</c:v>
                </c:pt>
                <c:pt idx="4209">
                  <c:v>58.44</c:v>
                </c:pt>
                <c:pt idx="4210">
                  <c:v>58.44</c:v>
                </c:pt>
                <c:pt idx="4211">
                  <c:v>58.44</c:v>
                </c:pt>
                <c:pt idx="4212">
                  <c:v>58.44</c:v>
                </c:pt>
                <c:pt idx="4213">
                  <c:v>58.44</c:v>
                </c:pt>
                <c:pt idx="4214">
                  <c:v>58.44</c:v>
                </c:pt>
                <c:pt idx="4215">
                  <c:v>58.44</c:v>
                </c:pt>
                <c:pt idx="4216">
                  <c:v>58.44</c:v>
                </c:pt>
                <c:pt idx="4217">
                  <c:v>58.44</c:v>
                </c:pt>
                <c:pt idx="4218">
                  <c:v>58.44</c:v>
                </c:pt>
                <c:pt idx="4219">
                  <c:v>58.44</c:v>
                </c:pt>
                <c:pt idx="4220">
                  <c:v>58.44</c:v>
                </c:pt>
                <c:pt idx="4221">
                  <c:v>58.44</c:v>
                </c:pt>
                <c:pt idx="4222">
                  <c:v>58.44</c:v>
                </c:pt>
                <c:pt idx="4223">
                  <c:v>58.44</c:v>
                </c:pt>
                <c:pt idx="4224">
                  <c:v>58.44</c:v>
                </c:pt>
                <c:pt idx="4225">
                  <c:v>58.44</c:v>
                </c:pt>
                <c:pt idx="4226">
                  <c:v>58.44</c:v>
                </c:pt>
                <c:pt idx="4227">
                  <c:v>58.44</c:v>
                </c:pt>
                <c:pt idx="4228">
                  <c:v>58.44</c:v>
                </c:pt>
                <c:pt idx="4229">
                  <c:v>58.44</c:v>
                </c:pt>
                <c:pt idx="4230">
                  <c:v>58.44</c:v>
                </c:pt>
                <c:pt idx="4231">
                  <c:v>58.44</c:v>
                </c:pt>
                <c:pt idx="4232">
                  <c:v>58.44</c:v>
                </c:pt>
                <c:pt idx="4233">
                  <c:v>58.44</c:v>
                </c:pt>
                <c:pt idx="4234">
                  <c:v>58.44</c:v>
                </c:pt>
                <c:pt idx="4235">
                  <c:v>58.44</c:v>
                </c:pt>
                <c:pt idx="4236">
                  <c:v>58.44</c:v>
                </c:pt>
                <c:pt idx="4237">
                  <c:v>58.44</c:v>
                </c:pt>
                <c:pt idx="4238">
                  <c:v>58.44</c:v>
                </c:pt>
                <c:pt idx="4239">
                  <c:v>58.44</c:v>
                </c:pt>
                <c:pt idx="4240">
                  <c:v>58.44</c:v>
                </c:pt>
                <c:pt idx="4241">
                  <c:v>58.44</c:v>
                </c:pt>
                <c:pt idx="4242">
                  <c:v>58.44</c:v>
                </c:pt>
                <c:pt idx="4243">
                  <c:v>58.44</c:v>
                </c:pt>
                <c:pt idx="4244">
                  <c:v>58.44</c:v>
                </c:pt>
                <c:pt idx="4245">
                  <c:v>58.44</c:v>
                </c:pt>
                <c:pt idx="4246">
                  <c:v>58.44</c:v>
                </c:pt>
                <c:pt idx="4247">
                  <c:v>58.44</c:v>
                </c:pt>
                <c:pt idx="4248">
                  <c:v>58.44</c:v>
                </c:pt>
                <c:pt idx="4249">
                  <c:v>58.44</c:v>
                </c:pt>
                <c:pt idx="4250">
                  <c:v>58.44</c:v>
                </c:pt>
                <c:pt idx="4251">
                  <c:v>58.44</c:v>
                </c:pt>
                <c:pt idx="4252">
                  <c:v>58.44</c:v>
                </c:pt>
                <c:pt idx="4253">
                  <c:v>58.44</c:v>
                </c:pt>
                <c:pt idx="4254">
                  <c:v>58.44</c:v>
                </c:pt>
                <c:pt idx="4255">
                  <c:v>58.44</c:v>
                </c:pt>
                <c:pt idx="4256">
                  <c:v>58.44</c:v>
                </c:pt>
                <c:pt idx="4257">
                  <c:v>58.44</c:v>
                </c:pt>
                <c:pt idx="4258">
                  <c:v>58.44</c:v>
                </c:pt>
                <c:pt idx="4259">
                  <c:v>58.44</c:v>
                </c:pt>
                <c:pt idx="4260">
                  <c:v>58.44</c:v>
                </c:pt>
                <c:pt idx="4261">
                  <c:v>58.44</c:v>
                </c:pt>
                <c:pt idx="4262">
                  <c:v>58.44</c:v>
                </c:pt>
                <c:pt idx="4263">
                  <c:v>58.44</c:v>
                </c:pt>
                <c:pt idx="4264">
                  <c:v>58.44</c:v>
                </c:pt>
                <c:pt idx="4265">
                  <c:v>58.44</c:v>
                </c:pt>
                <c:pt idx="4266">
                  <c:v>58.44</c:v>
                </c:pt>
                <c:pt idx="4267">
                  <c:v>58.44</c:v>
                </c:pt>
                <c:pt idx="4268">
                  <c:v>58.44</c:v>
                </c:pt>
                <c:pt idx="4269">
                  <c:v>58.44</c:v>
                </c:pt>
                <c:pt idx="4270">
                  <c:v>58.44</c:v>
                </c:pt>
                <c:pt idx="4271">
                  <c:v>58.44</c:v>
                </c:pt>
                <c:pt idx="4272">
                  <c:v>58.44</c:v>
                </c:pt>
                <c:pt idx="4273">
                  <c:v>58.44</c:v>
                </c:pt>
                <c:pt idx="4274">
                  <c:v>58.44</c:v>
                </c:pt>
                <c:pt idx="4275">
                  <c:v>58.44</c:v>
                </c:pt>
                <c:pt idx="4276">
                  <c:v>58.44</c:v>
                </c:pt>
                <c:pt idx="4277">
                  <c:v>58.44</c:v>
                </c:pt>
                <c:pt idx="4278">
                  <c:v>58.44</c:v>
                </c:pt>
                <c:pt idx="4279">
                  <c:v>58.44</c:v>
                </c:pt>
                <c:pt idx="4280">
                  <c:v>58.44</c:v>
                </c:pt>
                <c:pt idx="4281">
                  <c:v>58.44</c:v>
                </c:pt>
                <c:pt idx="4282">
                  <c:v>58.44</c:v>
                </c:pt>
                <c:pt idx="4283">
                  <c:v>58.44</c:v>
                </c:pt>
                <c:pt idx="4284">
                  <c:v>58.44</c:v>
                </c:pt>
                <c:pt idx="4285">
                  <c:v>58.44</c:v>
                </c:pt>
                <c:pt idx="4286">
                  <c:v>58.44</c:v>
                </c:pt>
                <c:pt idx="4287">
                  <c:v>58.44</c:v>
                </c:pt>
                <c:pt idx="4288">
                  <c:v>58.44</c:v>
                </c:pt>
                <c:pt idx="4289">
                  <c:v>58.44</c:v>
                </c:pt>
                <c:pt idx="4290">
                  <c:v>58.44</c:v>
                </c:pt>
                <c:pt idx="4291">
                  <c:v>58.44</c:v>
                </c:pt>
                <c:pt idx="4292">
                  <c:v>58.44</c:v>
                </c:pt>
                <c:pt idx="4293">
                  <c:v>58.44</c:v>
                </c:pt>
                <c:pt idx="4294">
                  <c:v>58.44</c:v>
                </c:pt>
                <c:pt idx="4295">
                  <c:v>58.44</c:v>
                </c:pt>
                <c:pt idx="4296">
                  <c:v>58.44</c:v>
                </c:pt>
                <c:pt idx="4297">
                  <c:v>58.44</c:v>
                </c:pt>
                <c:pt idx="4298">
                  <c:v>58.44</c:v>
                </c:pt>
                <c:pt idx="4299">
                  <c:v>58.44</c:v>
                </c:pt>
                <c:pt idx="4300">
                  <c:v>58.44</c:v>
                </c:pt>
                <c:pt idx="4301">
                  <c:v>58.44</c:v>
                </c:pt>
                <c:pt idx="4302">
                  <c:v>58.44</c:v>
                </c:pt>
                <c:pt idx="4303">
                  <c:v>58.44</c:v>
                </c:pt>
                <c:pt idx="4304">
                  <c:v>58.44</c:v>
                </c:pt>
                <c:pt idx="4305">
                  <c:v>58.44</c:v>
                </c:pt>
                <c:pt idx="4306">
                  <c:v>58.44</c:v>
                </c:pt>
                <c:pt idx="4307">
                  <c:v>58.44</c:v>
                </c:pt>
                <c:pt idx="4308">
                  <c:v>58.44</c:v>
                </c:pt>
                <c:pt idx="4309">
                  <c:v>58.44</c:v>
                </c:pt>
                <c:pt idx="4310">
                  <c:v>58.44</c:v>
                </c:pt>
                <c:pt idx="4311">
                  <c:v>58.44</c:v>
                </c:pt>
                <c:pt idx="4312">
                  <c:v>58.44</c:v>
                </c:pt>
                <c:pt idx="4313">
                  <c:v>58.44</c:v>
                </c:pt>
                <c:pt idx="4314">
                  <c:v>58.44</c:v>
                </c:pt>
                <c:pt idx="4315">
                  <c:v>58.44</c:v>
                </c:pt>
                <c:pt idx="4316">
                  <c:v>58.44</c:v>
                </c:pt>
                <c:pt idx="4317">
                  <c:v>58.44</c:v>
                </c:pt>
                <c:pt idx="4318">
                  <c:v>58.44</c:v>
                </c:pt>
                <c:pt idx="4319">
                  <c:v>58.44</c:v>
                </c:pt>
                <c:pt idx="4320">
                  <c:v>58.44</c:v>
                </c:pt>
                <c:pt idx="4321">
                  <c:v>58.44</c:v>
                </c:pt>
                <c:pt idx="4322">
                  <c:v>58.44</c:v>
                </c:pt>
                <c:pt idx="4323">
                  <c:v>58.44</c:v>
                </c:pt>
                <c:pt idx="4324">
                  <c:v>58.44</c:v>
                </c:pt>
                <c:pt idx="4325">
                  <c:v>58.44</c:v>
                </c:pt>
                <c:pt idx="4326">
                  <c:v>58.44</c:v>
                </c:pt>
                <c:pt idx="4327">
                  <c:v>58.44</c:v>
                </c:pt>
                <c:pt idx="4328">
                  <c:v>58.44</c:v>
                </c:pt>
                <c:pt idx="4329">
                  <c:v>58.44</c:v>
                </c:pt>
                <c:pt idx="4330">
                  <c:v>58.44</c:v>
                </c:pt>
                <c:pt idx="4331">
                  <c:v>58.44</c:v>
                </c:pt>
                <c:pt idx="4332">
                  <c:v>58.44</c:v>
                </c:pt>
                <c:pt idx="4333">
                  <c:v>58.44</c:v>
                </c:pt>
                <c:pt idx="4334">
                  <c:v>58.44</c:v>
                </c:pt>
                <c:pt idx="4335">
                  <c:v>58.44</c:v>
                </c:pt>
                <c:pt idx="4336">
                  <c:v>58.44</c:v>
                </c:pt>
                <c:pt idx="4337">
                  <c:v>58.44</c:v>
                </c:pt>
                <c:pt idx="4338">
                  <c:v>58.44</c:v>
                </c:pt>
                <c:pt idx="4339">
                  <c:v>58.44</c:v>
                </c:pt>
                <c:pt idx="4340">
                  <c:v>58.44</c:v>
                </c:pt>
                <c:pt idx="4341">
                  <c:v>58.44</c:v>
                </c:pt>
                <c:pt idx="4342">
                  <c:v>58.44</c:v>
                </c:pt>
                <c:pt idx="4343">
                  <c:v>58.44</c:v>
                </c:pt>
                <c:pt idx="4344">
                  <c:v>58.44</c:v>
                </c:pt>
                <c:pt idx="4345">
                  <c:v>58.44</c:v>
                </c:pt>
                <c:pt idx="4346">
                  <c:v>58.44</c:v>
                </c:pt>
                <c:pt idx="4347">
                  <c:v>58.44</c:v>
                </c:pt>
                <c:pt idx="4348">
                  <c:v>58.44</c:v>
                </c:pt>
                <c:pt idx="4349">
                  <c:v>58.44</c:v>
                </c:pt>
                <c:pt idx="4350">
                  <c:v>58.44</c:v>
                </c:pt>
                <c:pt idx="4351">
                  <c:v>58.44</c:v>
                </c:pt>
                <c:pt idx="4352">
                  <c:v>58.44</c:v>
                </c:pt>
                <c:pt idx="4353">
                  <c:v>58.44</c:v>
                </c:pt>
                <c:pt idx="4354">
                  <c:v>58.44</c:v>
                </c:pt>
                <c:pt idx="4355">
                  <c:v>58.44</c:v>
                </c:pt>
                <c:pt idx="4356">
                  <c:v>58.44</c:v>
                </c:pt>
                <c:pt idx="4357">
                  <c:v>58.44</c:v>
                </c:pt>
                <c:pt idx="4358">
                  <c:v>58.44</c:v>
                </c:pt>
                <c:pt idx="4359">
                  <c:v>58.44</c:v>
                </c:pt>
                <c:pt idx="4360">
                  <c:v>58.44</c:v>
                </c:pt>
                <c:pt idx="4361">
                  <c:v>58.44</c:v>
                </c:pt>
                <c:pt idx="4362">
                  <c:v>58.44</c:v>
                </c:pt>
                <c:pt idx="4363">
                  <c:v>58.44</c:v>
                </c:pt>
                <c:pt idx="4364">
                  <c:v>58.44</c:v>
                </c:pt>
                <c:pt idx="4365">
                  <c:v>58.44</c:v>
                </c:pt>
                <c:pt idx="4366">
                  <c:v>58.44</c:v>
                </c:pt>
                <c:pt idx="4367">
                  <c:v>58.44</c:v>
                </c:pt>
                <c:pt idx="4368">
                  <c:v>58.44</c:v>
                </c:pt>
                <c:pt idx="4369">
                  <c:v>58.44</c:v>
                </c:pt>
                <c:pt idx="4370">
                  <c:v>58.44</c:v>
                </c:pt>
                <c:pt idx="4371">
                  <c:v>58.44</c:v>
                </c:pt>
                <c:pt idx="4372">
                  <c:v>58.44</c:v>
                </c:pt>
                <c:pt idx="4373">
                  <c:v>58.44</c:v>
                </c:pt>
                <c:pt idx="4374">
                  <c:v>58.44</c:v>
                </c:pt>
                <c:pt idx="4375">
                  <c:v>58.44</c:v>
                </c:pt>
                <c:pt idx="4376">
                  <c:v>58.44</c:v>
                </c:pt>
                <c:pt idx="4377">
                  <c:v>58.44</c:v>
                </c:pt>
                <c:pt idx="4378">
                  <c:v>58.44</c:v>
                </c:pt>
                <c:pt idx="4379">
                  <c:v>58.44</c:v>
                </c:pt>
                <c:pt idx="4380">
                  <c:v>58.44</c:v>
                </c:pt>
                <c:pt idx="4381">
                  <c:v>58.44</c:v>
                </c:pt>
                <c:pt idx="4382">
                  <c:v>58.44</c:v>
                </c:pt>
                <c:pt idx="4383">
                  <c:v>58.44</c:v>
                </c:pt>
                <c:pt idx="4384">
                  <c:v>58.44</c:v>
                </c:pt>
                <c:pt idx="4385">
                  <c:v>58.44</c:v>
                </c:pt>
                <c:pt idx="4386">
                  <c:v>58.44</c:v>
                </c:pt>
                <c:pt idx="4387">
                  <c:v>58.44</c:v>
                </c:pt>
                <c:pt idx="4388">
                  <c:v>58.44</c:v>
                </c:pt>
                <c:pt idx="4389">
                  <c:v>58.44</c:v>
                </c:pt>
                <c:pt idx="4390">
                  <c:v>58.44</c:v>
                </c:pt>
                <c:pt idx="4391">
                  <c:v>58.44</c:v>
                </c:pt>
                <c:pt idx="4392">
                  <c:v>58.44</c:v>
                </c:pt>
                <c:pt idx="4393">
                  <c:v>58.44</c:v>
                </c:pt>
                <c:pt idx="4394">
                  <c:v>58.44</c:v>
                </c:pt>
                <c:pt idx="4395">
                  <c:v>58.44</c:v>
                </c:pt>
                <c:pt idx="4396">
                  <c:v>58.44</c:v>
                </c:pt>
                <c:pt idx="4397">
                  <c:v>58.44</c:v>
                </c:pt>
                <c:pt idx="4398">
                  <c:v>58.44</c:v>
                </c:pt>
                <c:pt idx="4399">
                  <c:v>58.44</c:v>
                </c:pt>
                <c:pt idx="4400">
                  <c:v>58.44</c:v>
                </c:pt>
                <c:pt idx="4401">
                  <c:v>58.44</c:v>
                </c:pt>
                <c:pt idx="4402">
                  <c:v>58.44</c:v>
                </c:pt>
                <c:pt idx="4403">
                  <c:v>58.44</c:v>
                </c:pt>
                <c:pt idx="4404">
                  <c:v>58.44</c:v>
                </c:pt>
                <c:pt idx="4405">
                  <c:v>58.44</c:v>
                </c:pt>
                <c:pt idx="4406">
                  <c:v>58.44</c:v>
                </c:pt>
                <c:pt idx="4407">
                  <c:v>58.44</c:v>
                </c:pt>
                <c:pt idx="4408">
                  <c:v>58.44</c:v>
                </c:pt>
                <c:pt idx="4409">
                  <c:v>58.44</c:v>
                </c:pt>
                <c:pt idx="4410">
                  <c:v>58.44</c:v>
                </c:pt>
                <c:pt idx="4411">
                  <c:v>58.44</c:v>
                </c:pt>
                <c:pt idx="4412">
                  <c:v>58.44</c:v>
                </c:pt>
                <c:pt idx="4413">
                  <c:v>58.44</c:v>
                </c:pt>
                <c:pt idx="4414">
                  <c:v>58.44</c:v>
                </c:pt>
                <c:pt idx="4415">
                  <c:v>58.44</c:v>
                </c:pt>
                <c:pt idx="4416">
                  <c:v>58.44</c:v>
                </c:pt>
                <c:pt idx="4417">
                  <c:v>58.44</c:v>
                </c:pt>
                <c:pt idx="4418">
                  <c:v>58.44</c:v>
                </c:pt>
                <c:pt idx="4419">
                  <c:v>58.44</c:v>
                </c:pt>
                <c:pt idx="4420">
                  <c:v>58.44</c:v>
                </c:pt>
                <c:pt idx="4421">
                  <c:v>58.44</c:v>
                </c:pt>
                <c:pt idx="4422">
                  <c:v>58.44</c:v>
                </c:pt>
                <c:pt idx="4423">
                  <c:v>58.44</c:v>
                </c:pt>
                <c:pt idx="4424">
                  <c:v>58.44</c:v>
                </c:pt>
                <c:pt idx="4425">
                  <c:v>58.44</c:v>
                </c:pt>
                <c:pt idx="4426">
                  <c:v>58.44</c:v>
                </c:pt>
                <c:pt idx="4427">
                  <c:v>58.44</c:v>
                </c:pt>
                <c:pt idx="4428">
                  <c:v>58.44</c:v>
                </c:pt>
                <c:pt idx="4429">
                  <c:v>58.44</c:v>
                </c:pt>
                <c:pt idx="4430">
                  <c:v>58.44</c:v>
                </c:pt>
                <c:pt idx="4431">
                  <c:v>58.44</c:v>
                </c:pt>
                <c:pt idx="4432">
                  <c:v>58.44</c:v>
                </c:pt>
                <c:pt idx="4433">
                  <c:v>58.44</c:v>
                </c:pt>
                <c:pt idx="4434">
                  <c:v>58.44</c:v>
                </c:pt>
                <c:pt idx="4435">
                  <c:v>58.44</c:v>
                </c:pt>
                <c:pt idx="4436">
                  <c:v>58.44</c:v>
                </c:pt>
                <c:pt idx="4437">
                  <c:v>58.44</c:v>
                </c:pt>
                <c:pt idx="4438">
                  <c:v>58.44</c:v>
                </c:pt>
                <c:pt idx="4439">
                  <c:v>58.44</c:v>
                </c:pt>
                <c:pt idx="4440">
                  <c:v>58.44</c:v>
                </c:pt>
                <c:pt idx="4441">
                  <c:v>58.44</c:v>
                </c:pt>
                <c:pt idx="4442">
                  <c:v>58.44</c:v>
                </c:pt>
                <c:pt idx="4443">
                  <c:v>58.44</c:v>
                </c:pt>
                <c:pt idx="4444">
                  <c:v>58.44</c:v>
                </c:pt>
                <c:pt idx="4445">
                  <c:v>58.44</c:v>
                </c:pt>
                <c:pt idx="4446">
                  <c:v>58.44</c:v>
                </c:pt>
                <c:pt idx="4447">
                  <c:v>58.44</c:v>
                </c:pt>
                <c:pt idx="4448">
                  <c:v>58.44</c:v>
                </c:pt>
                <c:pt idx="4449">
                  <c:v>58.44</c:v>
                </c:pt>
                <c:pt idx="4450">
                  <c:v>58.44</c:v>
                </c:pt>
                <c:pt idx="4451">
                  <c:v>58.44</c:v>
                </c:pt>
                <c:pt idx="4452">
                  <c:v>58.44</c:v>
                </c:pt>
                <c:pt idx="4453">
                  <c:v>58.44</c:v>
                </c:pt>
                <c:pt idx="4454">
                  <c:v>58.44</c:v>
                </c:pt>
                <c:pt idx="4455">
                  <c:v>58.44</c:v>
                </c:pt>
                <c:pt idx="4456">
                  <c:v>58.44</c:v>
                </c:pt>
                <c:pt idx="4457">
                  <c:v>58.44</c:v>
                </c:pt>
                <c:pt idx="4458">
                  <c:v>58.44</c:v>
                </c:pt>
                <c:pt idx="4459">
                  <c:v>58.44</c:v>
                </c:pt>
                <c:pt idx="4460">
                  <c:v>58.44</c:v>
                </c:pt>
                <c:pt idx="4461">
                  <c:v>58.44</c:v>
                </c:pt>
                <c:pt idx="4462">
                  <c:v>58.44</c:v>
                </c:pt>
                <c:pt idx="4463">
                  <c:v>58.44</c:v>
                </c:pt>
                <c:pt idx="4464">
                  <c:v>58.44</c:v>
                </c:pt>
                <c:pt idx="4465">
                  <c:v>58.44</c:v>
                </c:pt>
                <c:pt idx="4466">
                  <c:v>58.44</c:v>
                </c:pt>
                <c:pt idx="4467">
                  <c:v>58.44</c:v>
                </c:pt>
                <c:pt idx="4468">
                  <c:v>58.44</c:v>
                </c:pt>
                <c:pt idx="4469">
                  <c:v>58.44</c:v>
                </c:pt>
                <c:pt idx="4470">
                  <c:v>58.44</c:v>
                </c:pt>
                <c:pt idx="4471">
                  <c:v>58.44</c:v>
                </c:pt>
                <c:pt idx="4472">
                  <c:v>58.44</c:v>
                </c:pt>
                <c:pt idx="4473">
                  <c:v>58.44</c:v>
                </c:pt>
                <c:pt idx="4474">
                  <c:v>58.44</c:v>
                </c:pt>
                <c:pt idx="4475">
                  <c:v>58.44</c:v>
                </c:pt>
                <c:pt idx="4476">
                  <c:v>58.44</c:v>
                </c:pt>
                <c:pt idx="4477">
                  <c:v>58.44</c:v>
                </c:pt>
                <c:pt idx="4478">
                  <c:v>58.44</c:v>
                </c:pt>
                <c:pt idx="4479">
                  <c:v>58.44</c:v>
                </c:pt>
                <c:pt idx="4480">
                  <c:v>58.44</c:v>
                </c:pt>
                <c:pt idx="4481">
                  <c:v>58.44</c:v>
                </c:pt>
                <c:pt idx="4482">
                  <c:v>58.44</c:v>
                </c:pt>
                <c:pt idx="4483">
                  <c:v>58.44</c:v>
                </c:pt>
                <c:pt idx="4484">
                  <c:v>58.44</c:v>
                </c:pt>
                <c:pt idx="4485">
                  <c:v>58.44</c:v>
                </c:pt>
                <c:pt idx="4486">
                  <c:v>58.44</c:v>
                </c:pt>
                <c:pt idx="4487">
                  <c:v>58.44</c:v>
                </c:pt>
                <c:pt idx="4488">
                  <c:v>58.44</c:v>
                </c:pt>
                <c:pt idx="4489">
                  <c:v>58.44</c:v>
                </c:pt>
                <c:pt idx="4490">
                  <c:v>58.44</c:v>
                </c:pt>
                <c:pt idx="4491">
                  <c:v>58.44</c:v>
                </c:pt>
                <c:pt idx="4492">
                  <c:v>58.44</c:v>
                </c:pt>
                <c:pt idx="4493">
                  <c:v>58.44</c:v>
                </c:pt>
                <c:pt idx="4494">
                  <c:v>58.44</c:v>
                </c:pt>
                <c:pt idx="4495">
                  <c:v>58.44</c:v>
                </c:pt>
                <c:pt idx="4496">
                  <c:v>58.44</c:v>
                </c:pt>
                <c:pt idx="4497">
                  <c:v>58.44</c:v>
                </c:pt>
                <c:pt idx="4498">
                  <c:v>58.44</c:v>
                </c:pt>
                <c:pt idx="4499">
                  <c:v>58.44</c:v>
                </c:pt>
                <c:pt idx="4500">
                  <c:v>58.44</c:v>
                </c:pt>
                <c:pt idx="4501">
                  <c:v>58.44</c:v>
                </c:pt>
                <c:pt idx="4502">
                  <c:v>58.44</c:v>
                </c:pt>
                <c:pt idx="4503">
                  <c:v>58.44</c:v>
                </c:pt>
                <c:pt idx="4504">
                  <c:v>58.44</c:v>
                </c:pt>
                <c:pt idx="4505">
                  <c:v>58.44</c:v>
                </c:pt>
                <c:pt idx="4506">
                  <c:v>58.44</c:v>
                </c:pt>
                <c:pt idx="4507">
                  <c:v>58.44</c:v>
                </c:pt>
                <c:pt idx="4508">
                  <c:v>58.44</c:v>
                </c:pt>
                <c:pt idx="4509">
                  <c:v>58.44</c:v>
                </c:pt>
                <c:pt idx="4510">
                  <c:v>58.44</c:v>
                </c:pt>
                <c:pt idx="4511">
                  <c:v>58.44</c:v>
                </c:pt>
                <c:pt idx="4512">
                  <c:v>58.44</c:v>
                </c:pt>
                <c:pt idx="4513">
                  <c:v>58.44</c:v>
                </c:pt>
                <c:pt idx="4514">
                  <c:v>58.44</c:v>
                </c:pt>
                <c:pt idx="4515">
                  <c:v>58.44</c:v>
                </c:pt>
                <c:pt idx="4516">
                  <c:v>58.44</c:v>
                </c:pt>
                <c:pt idx="4517">
                  <c:v>58.44</c:v>
                </c:pt>
                <c:pt idx="4518">
                  <c:v>58.44</c:v>
                </c:pt>
                <c:pt idx="4519">
                  <c:v>58.44</c:v>
                </c:pt>
                <c:pt idx="4520">
                  <c:v>58.44</c:v>
                </c:pt>
                <c:pt idx="4521">
                  <c:v>58.44</c:v>
                </c:pt>
                <c:pt idx="4522">
                  <c:v>58.44</c:v>
                </c:pt>
                <c:pt idx="4523">
                  <c:v>58.44</c:v>
                </c:pt>
                <c:pt idx="4524">
                  <c:v>58.44</c:v>
                </c:pt>
                <c:pt idx="4525">
                  <c:v>58.44</c:v>
                </c:pt>
                <c:pt idx="4526">
                  <c:v>58.44</c:v>
                </c:pt>
                <c:pt idx="4527">
                  <c:v>58.44</c:v>
                </c:pt>
                <c:pt idx="4528">
                  <c:v>58.44</c:v>
                </c:pt>
                <c:pt idx="4529">
                  <c:v>58.44</c:v>
                </c:pt>
                <c:pt idx="4530">
                  <c:v>58.44</c:v>
                </c:pt>
                <c:pt idx="4531">
                  <c:v>58.44</c:v>
                </c:pt>
                <c:pt idx="4532">
                  <c:v>58.44</c:v>
                </c:pt>
                <c:pt idx="4533">
                  <c:v>58.44</c:v>
                </c:pt>
                <c:pt idx="4534">
                  <c:v>58.44</c:v>
                </c:pt>
                <c:pt idx="4535">
                  <c:v>58.44</c:v>
                </c:pt>
                <c:pt idx="4536">
                  <c:v>58.44</c:v>
                </c:pt>
                <c:pt idx="4537">
                  <c:v>58.44</c:v>
                </c:pt>
                <c:pt idx="4538">
                  <c:v>58.44</c:v>
                </c:pt>
                <c:pt idx="4539">
                  <c:v>58.44</c:v>
                </c:pt>
                <c:pt idx="4540">
                  <c:v>58.44</c:v>
                </c:pt>
                <c:pt idx="4541">
                  <c:v>58.44</c:v>
                </c:pt>
                <c:pt idx="4542">
                  <c:v>58.44</c:v>
                </c:pt>
                <c:pt idx="4543">
                  <c:v>58.44</c:v>
                </c:pt>
                <c:pt idx="4544">
                  <c:v>58.44</c:v>
                </c:pt>
                <c:pt idx="4545">
                  <c:v>58.44</c:v>
                </c:pt>
                <c:pt idx="4546">
                  <c:v>58.44</c:v>
                </c:pt>
                <c:pt idx="4547">
                  <c:v>58.44</c:v>
                </c:pt>
                <c:pt idx="4548">
                  <c:v>58.44</c:v>
                </c:pt>
                <c:pt idx="4549">
                  <c:v>58.44</c:v>
                </c:pt>
                <c:pt idx="4550">
                  <c:v>58.44</c:v>
                </c:pt>
                <c:pt idx="4551">
                  <c:v>58.44</c:v>
                </c:pt>
                <c:pt idx="4552">
                  <c:v>58.44</c:v>
                </c:pt>
                <c:pt idx="4553">
                  <c:v>58.44</c:v>
                </c:pt>
                <c:pt idx="4554">
                  <c:v>58.44</c:v>
                </c:pt>
                <c:pt idx="4555">
                  <c:v>58.44</c:v>
                </c:pt>
                <c:pt idx="4556">
                  <c:v>58.44</c:v>
                </c:pt>
                <c:pt idx="4557">
                  <c:v>58.44</c:v>
                </c:pt>
                <c:pt idx="4558">
                  <c:v>58.44</c:v>
                </c:pt>
                <c:pt idx="4559">
                  <c:v>58.44</c:v>
                </c:pt>
                <c:pt idx="4560">
                  <c:v>58.44</c:v>
                </c:pt>
                <c:pt idx="4561">
                  <c:v>58.44</c:v>
                </c:pt>
                <c:pt idx="4562">
                  <c:v>58.44</c:v>
                </c:pt>
                <c:pt idx="4563">
                  <c:v>58.44</c:v>
                </c:pt>
                <c:pt idx="4564">
                  <c:v>58.44</c:v>
                </c:pt>
                <c:pt idx="4565">
                  <c:v>58.44</c:v>
                </c:pt>
                <c:pt idx="4566">
                  <c:v>58.44</c:v>
                </c:pt>
                <c:pt idx="4567">
                  <c:v>58.44</c:v>
                </c:pt>
                <c:pt idx="4568">
                  <c:v>58.44</c:v>
                </c:pt>
                <c:pt idx="4569">
                  <c:v>58.44</c:v>
                </c:pt>
                <c:pt idx="4570">
                  <c:v>58.44</c:v>
                </c:pt>
                <c:pt idx="4571">
                  <c:v>58.44</c:v>
                </c:pt>
                <c:pt idx="4572">
                  <c:v>58.44</c:v>
                </c:pt>
                <c:pt idx="4573">
                  <c:v>58.44</c:v>
                </c:pt>
                <c:pt idx="4574">
                  <c:v>58.44</c:v>
                </c:pt>
                <c:pt idx="4575">
                  <c:v>58.44</c:v>
                </c:pt>
                <c:pt idx="4576">
                  <c:v>58.44</c:v>
                </c:pt>
                <c:pt idx="4577">
                  <c:v>58.44</c:v>
                </c:pt>
                <c:pt idx="4578">
                  <c:v>58.44</c:v>
                </c:pt>
                <c:pt idx="4579">
                  <c:v>58.44</c:v>
                </c:pt>
                <c:pt idx="4580">
                  <c:v>58.44</c:v>
                </c:pt>
                <c:pt idx="4581">
                  <c:v>58.44</c:v>
                </c:pt>
                <c:pt idx="4582">
                  <c:v>58.44</c:v>
                </c:pt>
                <c:pt idx="4583">
                  <c:v>58.44</c:v>
                </c:pt>
                <c:pt idx="4584">
                  <c:v>58.44</c:v>
                </c:pt>
                <c:pt idx="4585">
                  <c:v>58.44</c:v>
                </c:pt>
                <c:pt idx="4586">
                  <c:v>58.44</c:v>
                </c:pt>
                <c:pt idx="4587">
                  <c:v>58.44</c:v>
                </c:pt>
                <c:pt idx="4588">
                  <c:v>58.44</c:v>
                </c:pt>
                <c:pt idx="4589">
                  <c:v>58.44</c:v>
                </c:pt>
                <c:pt idx="4590">
                  <c:v>58.44</c:v>
                </c:pt>
                <c:pt idx="4591">
                  <c:v>58.44</c:v>
                </c:pt>
                <c:pt idx="4592">
                  <c:v>58.44</c:v>
                </c:pt>
                <c:pt idx="4593">
                  <c:v>58.44</c:v>
                </c:pt>
                <c:pt idx="4594">
                  <c:v>58.44</c:v>
                </c:pt>
                <c:pt idx="4595">
                  <c:v>58.44</c:v>
                </c:pt>
                <c:pt idx="4596">
                  <c:v>58.44</c:v>
                </c:pt>
                <c:pt idx="4597">
                  <c:v>58.44</c:v>
                </c:pt>
                <c:pt idx="4598">
                  <c:v>58.44</c:v>
                </c:pt>
                <c:pt idx="4599">
                  <c:v>58.44</c:v>
                </c:pt>
                <c:pt idx="4600">
                  <c:v>58.44</c:v>
                </c:pt>
                <c:pt idx="4601">
                  <c:v>58.44</c:v>
                </c:pt>
                <c:pt idx="4602">
                  <c:v>58.44</c:v>
                </c:pt>
                <c:pt idx="4603">
                  <c:v>58.44</c:v>
                </c:pt>
                <c:pt idx="4604">
                  <c:v>58.44</c:v>
                </c:pt>
                <c:pt idx="4605">
                  <c:v>58.44</c:v>
                </c:pt>
                <c:pt idx="4606">
                  <c:v>58.44</c:v>
                </c:pt>
                <c:pt idx="4607">
                  <c:v>58.44</c:v>
                </c:pt>
                <c:pt idx="4608">
                  <c:v>58.44</c:v>
                </c:pt>
                <c:pt idx="4609">
                  <c:v>58.44</c:v>
                </c:pt>
                <c:pt idx="4610">
                  <c:v>58.44</c:v>
                </c:pt>
                <c:pt idx="4611">
                  <c:v>58.44</c:v>
                </c:pt>
                <c:pt idx="4612">
                  <c:v>58.44</c:v>
                </c:pt>
                <c:pt idx="4613">
                  <c:v>58.44</c:v>
                </c:pt>
                <c:pt idx="4614">
                  <c:v>58.44</c:v>
                </c:pt>
                <c:pt idx="4615">
                  <c:v>58.44</c:v>
                </c:pt>
                <c:pt idx="4616">
                  <c:v>58.44</c:v>
                </c:pt>
                <c:pt idx="4617">
                  <c:v>58.44</c:v>
                </c:pt>
                <c:pt idx="4618">
                  <c:v>58.44</c:v>
                </c:pt>
                <c:pt idx="4619">
                  <c:v>58.44</c:v>
                </c:pt>
                <c:pt idx="4620">
                  <c:v>58.44</c:v>
                </c:pt>
                <c:pt idx="4621">
                  <c:v>58.44</c:v>
                </c:pt>
                <c:pt idx="4622">
                  <c:v>58.44</c:v>
                </c:pt>
                <c:pt idx="4623">
                  <c:v>58.44</c:v>
                </c:pt>
                <c:pt idx="4624">
                  <c:v>58.44</c:v>
                </c:pt>
                <c:pt idx="4625">
                  <c:v>58.44</c:v>
                </c:pt>
                <c:pt idx="4626">
                  <c:v>58.44</c:v>
                </c:pt>
                <c:pt idx="4627">
                  <c:v>58.44</c:v>
                </c:pt>
                <c:pt idx="4628">
                  <c:v>58.44</c:v>
                </c:pt>
                <c:pt idx="4629">
                  <c:v>58.44</c:v>
                </c:pt>
                <c:pt idx="4630">
                  <c:v>58.44</c:v>
                </c:pt>
                <c:pt idx="4631">
                  <c:v>58.44</c:v>
                </c:pt>
                <c:pt idx="4632">
                  <c:v>58.44</c:v>
                </c:pt>
                <c:pt idx="4633">
                  <c:v>58.44</c:v>
                </c:pt>
                <c:pt idx="4634">
                  <c:v>58.44</c:v>
                </c:pt>
                <c:pt idx="4635">
                  <c:v>58.44</c:v>
                </c:pt>
                <c:pt idx="4636">
                  <c:v>58.44</c:v>
                </c:pt>
                <c:pt idx="4637">
                  <c:v>58.44</c:v>
                </c:pt>
                <c:pt idx="4638">
                  <c:v>58.44</c:v>
                </c:pt>
                <c:pt idx="4639">
                  <c:v>58.44</c:v>
                </c:pt>
                <c:pt idx="4640">
                  <c:v>58.44</c:v>
                </c:pt>
                <c:pt idx="4641">
                  <c:v>58.44</c:v>
                </c:pt>
                <c:pt idx="4642">
                  <c:v>58.44</c:v>
                </c:pt>
                <c:pt idx="4643">
                  <c:v>58.44</c:v>
                </c:pt>
                <c:pt idx="4644">
                  <c:v>58.44</c:v>
                </c:pt>
                <c:pt idx="4645">
                  <c:v>58.44</c:v>
                </c:pt>
                <c:pt idx="4646">
                  <c:v>58.44</c:v>
                </c:pt>
                <c:pt idx="4647">
                  <c:v>58.44</c:v>
                </c:pt>
                <c:pt idx="4648">
                  <c:v>58.44</c:v>
                </c:pt>
                <c:pt idx="4649">
                  <c:v>58.44</c:v>
                </c:pt>
                <c:pt idx="4650">
                  <c:v>58.44</c:v>
                </c:pt>
                <c:pt idx="4651">
                  <c:v>58.44</c:v>
                </c:pt>
                <c:pt idx="4652">
                  <c:v>58.44</c:v>
                </c:pt>
                <c:pt idx="4653">
                  <c:v>58.44</c:v>
                </c:pt>
                <c:pt idx="4654">
                  <c:v>58.44</c:v>
                </c:pt>
                <c:pt idx="4655">
                  <c:v>58.44</c:v>
                </c:pt>
                <c:pt idx="4656">
                  <c:v>58.44</c:v>
                </c:pt>
                <c:pt idx="4657">
                  <c:v>58.44</c:v>
                </c:pt>
                <c:pt idx="4658">
                  <c:v>58.44</c:v>
                </c:pt>
                <c:pt idx="4659">
                  <c:v>58.44</c:v>
                </c:pt>
                <c:pt idx="4660">
                  <c:v>58.44</c:v>
                </c:pt>
                <c:pt idx="4661">
                  <c:v>58.44</c:v>
                </c:pt>
                <c:pt idx="4662">
                  <c:v>58.44</c:v>
                </c:pt>
                <c:pt idx="4663">
                  <c:v>58.44</c:v>
                </c:pt>
                <c:pt idx="4664">
                  <c:v>58.44</c:v>
                </c:pt>
                <c:pt idx="4665">
                  <c:v>58.44</c:v>
                </c:pt>
                <c:pt idx="4666">
                  <c:v>58.44</c:v>
                </c:pt>
                <c:pt idx="4667">
                  <c:v>58.44</c:v>
                </c:pt>
                <c:pt idx="4668">
                  <c:v>58.44</c:v>
                </c:pt>
                <c:pt idx="4669">
                  <c:v>58.44</c:v>
                </c:pt>
                <c:pt idx="4670">
                  <c:v>58.44</c:v>
                </c:pt>
                <c:pt idx="4671">
                  <c:v>58.44</c:v>
                </c:pt>
                <c:pt idx="4672">
                  <c:v>58.44</c:v>
                </c:pt>
                <c:pt idx="4673">
                  <c:v>58.44</c:v>
                </c:pt>
                <c:pt idx="4674">
                  <c:v>58.44</c:v>
                </c:pt>
                <c:pt idx="4675">
                  <c:v>58.44</c:v>
                </c:pt>
                <c:pt idx="4676">
                  <c:v>58.44</c:v>
                </c:pt>
                <c:pt idx="4677">
                  <c:v>58.44</c:v>
                </c:pt>
                <c:pt idx="4678">
                  <c:v>58.44</c:v>
                </c:pt>
                <c:pt idx="4679">
                  <c:v>58.44</c:v>
                </c:pt>
                <c:pt idx="4680">
                  <c:v>58.44</c:v>
                </c:pt>
                <c:pt idx="4681">
                  <c:v>58.44</c:v>
                </c:pt>
                <c:pt idx="4682">
                  <c:v>58.44</c:v>
                </c:pt>
                <c:pt idx="4683">
                  <c:v>58.44</c:v>
                </c:pt>
                <c:pt idx="4684">
                  <c:v>58.44</c:v>
                </c:pt>
                <c:pt idx="4685">
                  <c:v>58.44</c:v>
                </c:pt>
                <c:pt idx="4686">
                  <c:v>58.44</c:v>
                </c:pt>
                <c:pt idx="4687">
                  <c:v>58.44</c:v>
                </c:pt>
                <c:pt idx="4688">
                  <c:v>58.44</c:v>
                </c:pt>
                <c:pt idx="4689">
                  <c:v>58.44</c:v>
                </c:pt>
                <c:pt idx="4690">
                  <c:v>58.44</c:v>
                </c:pt>
                <c:pt idx="4691">
                  <c:v>58.44</c:v>
                </c:pt>
                <c:pt idx="4692">
                  <c:v>58.44</c:v>
                </c:pt>
                <c:pt idx="4693">
                  <c:v>58.44</c:v>
                </c:pt>
                <c:pt idx="4694">
                  <c:v>58.44</c:v>
                </c:pt>
                <c:pt idx="4695">
                  <c:v>58.44</c:v>
                </c:pt>
                <c:pt idx="4696">
                  <c:v>58.44</c:v>
                </c:pt>
                <c:pt idx="4697">
                  <c:v>58.44</c:v>
                </c:pt>
                <c:pt idx="4698">
                  <c:v>58.44</c:v>
                </c:pt>
                <c:pt idx="4699">
                  <c:v>58.44</c:v>
                </c:pt>
                <c:pt idx="4700">
                  <c:v>58.44</c:v>
                </c:pt>
                <c:pt idx="4701">
                  <c:v>58.44</c:v>
                </c:pt>
                <c:pt idx="4702">
                  <c:v>58.44</c:v>
                </c:pt>
                <c:pt idx="4703">
                  <c:v>58.44</c:v>
                </c:pt>
                <c:pt idx="4704">
                  <c:v>58.44</c:v>
                </c:pt>
                <c:pt idx="4705">
                  <c:v>58.44</c:v>
                </c:pt>
                <c:pt idx="4706">
                  <c:v>58.44</c:v>
                </c:pt>
                <c:pt idx="4707">
                  <c:v>58.44</c:v>
                </c:pt>
                <c:pt idx="4708">
                  <c:v>58.44</c:v>
                </c:pt>
                <c:pt idx="4709">
                  <c:v>58.44</c:v>
                </c:pt>
                <c:pt idx="4710">
                  <c:v>58.44</c:v>
                </c:pt>
                <c:pt idx="4711">
                  <c:v>58.44</c:v>
                </c:pt>
                <c:pt idx="4712">
                  <c:v>58.44</c:v>
                </c:pt>
                <c:pt idx="4713">
                  <c:v>58.44</c:v>
                </c:pt>
                <c:pt idx="4714">
                  <c:v>58.44</c:v>
                </c:pt>
                <c:pt idx="4715">
                  <c:v>58.44</c:v>
                </c:pt>
                <c:pt idx="4716">
                  <c:v>58.44</c:v>
                </c:pt>
                <c:pt idx="4717">
                  <c:v>58.44</c:v>
                </c:pt>
                <c:pt idx="4718">
                  <c:v>58.44</c:v>
                </c:pt>
                <c:pt idx="4719">
                  <c:v>58.44</c:v>
                </c:pt>
                <c:pt idx="4720">
                  <c:v>58.44</c:v>
                </c:pt>
                <c:pt idx="4721">
                  <c:v>58.44</c:v>
                </c:pt>
                <c:pt idx="4722">
                  <c:v>58.44</c:v>
                </c:pt>
                <c:pt idx="4723">
                  <c:v>58.44</c:v>
                </c:pt>
                <c:pt idx="4724">
                  <c:v>58.44</c:v>
                </c:pt>
                <c:pt idx="4725">
                  <c:v>58.44</c:v>
                </c:pt>
                <c:pt idx="4726">
                  <c:v>58.44</c:v>
                </c:pt>
                <c:pt idx="4727">
                  <c:v>58.44</c:v>
                </c:pt>
                <c:pt idx="4728">
                  <c:v>58.44</c:v>
                </c:pt>
                <c:pt idx="4729">
                  <c:v>58.44</c:v>
                </c:pt>
                <c:pt idx="4730">
                  <c:v>58.44</c:v>
                </c:pt>
                <c:pt idx="4731">
                  <c:v>58.44</c:v>
                </c:pt>
                <c:pt idx="4732">
                  <c:v>58.44</c:v>
                </c:pt>
                <c:pt idx="4733">
                  <c:v>58.44</c:v>
                </c:pt>
                <c:pt idx="4734">
                  <c:v>58.44</c:v>
                </c:pt>
                <c:pt idx="4735">
                  <c:v>58.44</c:v>
                </c:pt>
                <c:pt idx="4736">
                  <c:v>58.44</c:v>
                </c:pt>
                <c:pt idx="4737">
                  <c:v>58.44</c:v>
                </c:pt>
                <c:pt idx="4738">
                  <c:v>58.44</c:v>
                </c:pt>
                <c:pt idx="4739">
                  <c:v>58.44</c:v>
                </c:pt>
                <c:pt idx="4740">
                  <c:v>58.44</c:v>
                </c:pt>
                <c:pt idx="4741">
                  <c:v>58.44</c:v>
                </c:pt>
                <c:pt idx="4742">
                  <c:v>58.44</c:v>
                </c:pt>
                <c:pt idx="4743">
                  <c:v>58.44</c:v>
                </c:pt>
                <c:pt idx="4744">
                  <c:v>58.44</c:v>
                </c:pt>
                <c:pt idx="4745">
                  <c:v>58.44</c:v>
                </c:pt>
                <c:pt idx="4746">
                  <c:v>58.44</c:v>
                </c:pt>
                <c:pt idx="4747">
                  <c:v>58.44</c:v>
                </c:pt>
                <c:pt idx="4748">
                  <c:v>58.44</c:v>
                </c:pt>
                <c:pt idx="4749">
                  <c:v>58.44</c:v>
                </c:pt>
                <c:pt idx="4750">
                  <c:v>58.44</c:v>
                </c:pt>
                <c:pt idx="4751">
                  <c:v>58.44</c:v>
                </c:pt>
                <c:pt idx="4752">
                  <c:v>58.44</c:v>
                </c:pt>
                <c:pt idx="4753">
                  <c:v>58.44</c:v>
                </c:pt>
                <c:pt idx="4754">
                  <c:v>58.44</c:v>
                </c:pt>
                <c:pt idx="4755">
                  <c:v>58.44</c:v>
                </c:pt>
                <c:pt idx="4756">
                  <c:v>58.44</c:v>
                </c:pt>
                <c:pt idx="4757">
                  <c:v>58.44</c:v>
                </c:pt>
                <c:pt idx="4758">
                  <c:v>58.44</c:v>
                </c:pt>
                <c:pt idx="4759">
                  <c:v>58.44</c:v>
                </c:pt>
                <c:pt idx="4760">
                  <c:v>58.44</c:v>
                </c:pt>
                <c:pt idx="4761">
                  <c:v>58.44</c:v>
                </c:pt>
                <c:pt idx="4762">
                  <c:v>58.44</c:v>
                </c:pt>
                <c:pt idx="4763">
                  <c:v>58.44</c:v>
                </c:pt>
                <c:pt idx="4764">
                  <c:v>58.44</c:v>
                </c:pt>
                <c:pt idx="4765">
                  <c:v>58.44</c:v>
                </c:pt>
                <c:pt idx="4766">
                  <c:v>58.44</c:v>
                </c:pt>
                <c:pt idx="4767">
                  <c:v>58.44</c:v>
                </c:pt>
                <c:pt idx="4768">
                  <c:v>58.44</c:v>
                </c:pt>
                <c:pt idx="4769">
                  <c:v>58.44</c:v>
                </c:pt>
                <c:pt idx="4770">
                  <c:v>58.44</c:v>
                </c:pt>
                <c:pt idx="4771">
                  <c:v>58.44</c:v>
                </c:pt>
                <c:pt idx="4772">
                  <c:v>58.44</c:v>
                </c:pt>
                <c:pt idx="4773">
                  <c:v>58.44</c:v>
                </c:pt>
                <c:pt idx="4774">
                  <c:v>58.44</c:v>
                </c:pt>
                <c:pt idx="4775">
                  <c:v>58.44</c:v>
                </c:pt>
                <c:pt idx="4776">
                  <c:v>58.44</c:v>
                </c:pt>
                <c:pt idx="4777">
                  <c:v>58.44</c:v>
                </c:pt>
                <c:pt idx="4778">
                  <c:v>58.44</c:v>
                </c:pt>
                <c:pt idx="4779">
                  <c:v>58.44</c:v>
                </c:pt>
                <c:pt idx="4780">
                  <c:v>58.44</c:v>
                </c:pt>
                <c:pt idx="4781">
                  <c:v>58.44</c:v>
                </c:pt>
                <c:pt idx="4782">
                  <c:v>58.44</c:v>
                </c:pt>
                <c:pt idx="4783">
                  <c:v>58.44</c:v>
                </c:pt>
                <c:pt idx="4784">
                  <c:v>58.44</c:v>
                </c:pt>
                <c:pt idx="4785">
                  <c:v>58.44</c:v>
                </c:pt>
                <c:pt idx="4786">
                  <c:v>58.44</c:v>
                </c:pt>
                <c:pt idx="4787">
                  <c:v>58.44</c:v>
                </c:pt>
                <c:pt idx="4788">
                  <c:v>58.44</c:v>
                </c:pt>
                <c:pt idx="4789">
                  <c:v>58.44</c:v>
                </c:pt>
                <c:pt idx="4790">
                  <c:v>58.44</c:v>
                </c:pt>
                <c:pt idx="4791">
                  <c:v>58.44</c:v>
                </c:pt>
                <c:pt idx="4792">
                  <c:v>58.44</c:v>
                </c:pt>
                <c:pt idx="4793">
                  <c:v>58.44</c:v>
                </c:pt>
                <c:pt idx="4794">
                  <c:v>58.44</c:v>
                </c:pt>
                <c:pt idx="4795">
                  <c:v>58.44</c:v>
                </c:pt>
                <c:pt idx="4796">
                  <c:v>58.44</c:v>
                </c:pt>
                <c:pt idx="4797">
                  <c:v>58.44</c:v>
                </c:pt>
                <c:pt idx="4798">
                  <c:v>58.44</c:v>
                </c:pt>
                <c:pt idx="4799">
                  <c:v>58.44</c:v>
                </c:pt>
                <c:pt idx="4800">
                  <c:v>58.44</c:v>
                </c:pt>
                <c:pt idx="4801">
                  <c:v>58.44</c:v>
                </c:pt>
                <c:pt idx="4802">
                  <c:v>58.44</c:v>
                </c:pt>
                <c:pt idx="4803">
                  <c:v>58.44</c:v>
                </c:pt>
                <c:pt idx="4804">
                  <c:v>58.44</c:v>
                </c:pt>
                <c:pt idx="4805">
                  <c:v>58.44</c:v>
                </c:pt>
                <c:pt idx="4806">
                  <c:v>58.44</c:v>
                </c:pt>
                <c:pt idx="4807">
                  <c:v>58.44</c:v>
                </c:pt>
                <c:pt idx="4808">
                  <c:v>58.44</c:v>
                </c:pt>
                <c:pt idx="4809">
                  <c:v>58.44</c:v>
                </c:pt>
                <c:pt idx="4810">
                  <c:v>58.44</c:v>
                </c:pt>
                <c:pt idx="4811">
                  <c:v>58.44</c:v>
                </c:pt>
                <c:pt idx="4812">
                  <c:v>58.44</c:v>
                </c:pt>
                <c:pt idx="4813">
                  <c:v>58.44</c:v>
                </c:pt>
                <c:pt idx="4814">
                  <c:v>58.44</c:v>
                </c:pt>
                <c:pt idx="4815">
                  <c:v>58.44</c:v>
                </c:pt>
                <c:pt idx="4816">
                  <c:v>58.44</c:v>
                </c:pt>
                <c:pt idx="4817">
                  <c:v>58.44</c:v>
                </c:pt>
                <c:pt idx="4818">
                  <c:v>58.44</c:v>
                </c:pt>
                <c:pt idx="4819">
                  <c:v>58.44</c:v>
                </c:pt>
                <c:pt idx="4820">
                  <c:v>58.44</c:v>
                </c:pt>
                <c:pt idx="4821">
                  <c:v>58.44</c:v>
                </c:pt>
                <c:pt idx="4822">
                  <c:v>58.44</c:v>
                </c:pt>
                <c:pt idx="4823">
                  <c:v>58.44</c:v>
                </c:pt>
                <c:pt idx="4824">
                  <c:v>58.44</c:v>
                </c:pt>
                <c:pt idx="4825">
                  <c:v>58.44</c:v>
                </c:pt>
                <c:pt idx="4826">
                  <c:v>58.44</c:v>
                </c:pt>
                <c:pt idx="4827">
                  <c:v>58.44</c:v>
                </c:pt>
                <c:pt idx="4828">
                  <c:v>58.44</c:v>
                </c:pt>
                <c:pt idx="4829">
                  <c:v>58.44</c:v>
                </c:pt>
                <c:pt idx="4830">
                  <c:v>58.44</c:v>
                </c:pt>
                <c:pt idx="4831">
                  <c:v>58.44</c:v>
                </c:pt>
                <c:pt idx="4832">
                  <c:v>58.44</c:v>
                </c:pt>
                <c:pt idx="4833">
                  <c:v>58.44</c:v>
                </c:pt>
                <c:pt idx="4834">
                  <c:v>58.44</c:v>
                </c:pt>
                <c:pt idx="4835">
                  <c:v>58.44</c:v>
                </c:pt>
                <c:pt idx="4836">
                  <c:v>58.44</c:v>
                </c:pt>
                <c:pt idx="4837">
                  <c:v>58.44</c:v>
                </c:pt>
                <c:pt idx="4838">
                  <c:v>58.44</c:v>
                </c:pt>
                <c:pt idx="4839">
                  <c:v>58.44</c:v>
                </c:pt>
                <c:pt idx="4840">
                  <c:v>58.44</c:v>
                </c:pt>
                <c:pt idx="4841">
                  <c:v>58.44</c:v>
                </c:pt>
                <c:pt idx="4842">
                  <c:v>58.44</c:v>
                </c:pt>
                <c:pt idx="4843">
                  <c:v>58.44</c:v>
                </c:pt>
                <c:pt idx="4844">
                  <c:v>58.44</c:v>
                </c:pt>
                <c:pt idx="4845">
                  <c:v>58.44</c:v>
                </c:pt>
                <c:pt idx="4846">
                  <c:v>58.44</c:v>
                </c:pt>
                <c:pt idx="4847">
                  <c:v>58.44</c:v>
                </c:pt>
                <c:pt idx="4848">
                  <c:v>58.44</c:v>
                </c:pt>
                <c:pt idx="4849">
                  <c:v>58.44</c:v>
                </c:pt>
                <c:pt idx="4850">
                  <c:v>58.44</c:v>
                </c:pt>
                <c:pt idx="4851">
                  <c:v>58.44</c:v>
                </c:pt>
                <c:pt idx="4852">
                  <c:v>58.44</c:v>
                </c:pt>
                <c:pt idx="4853">
                  <c:v>58.44</c:v>
                </c:pt>
                <c:pt idx="4854">
                  <c:v>58.44</c:v>
                </c:pt>
                <c:pt idx="4855">
                  <c:v>58.44</c:v>
                </c:pt>
                <c:pt idx="4856">
                  <c:v>58.44</c:v>
                </c:pt>
                <c:pt idx="4857">
                  <c:v>58.44</c:v>
                </c:pt>
                <c:pt idx="4858">
                  <c:v>58.44</c:v>
                </c:pt>
                <c:pt idx="4859">
                  <c:v>58.44</c:v>
                </c:pt>
                <c:pt idx="4860">
                  <c:v>58.44</c:v>
                </c:pt>
                <c:pt idx="4861">
                  <c:v>58.44</c:v>
                </c:pt>
                <c:pt idx="4862">
                  <c:v>58.44</c:v>
                </c:pt>
                <c:pt idx="4863">
                  <c:v>58.44</c:v>
                </c:pt>
                <c:pt idx="4864">
                  <c:v>58.44</c:v>
                </c:pt>
                <c:pt idx="4865">
                  <c:v>58.44</c:v>
                </c:pt>
                <c:pt idx="4866">
                  <c:v>58.44</c:v>
                </c:pt>
                <c:pt idx="4867">
                  <c:v>58.44</c:v>
                </c:pt>
                <c:pt idx="4868">
                  <c:v>58.44</c:v>
                </c:pt>
                <c:pt idx="4869">
                  <c:v>58.44</c:v>
                </c:pt>
                <c:pt idx="4870">
                  <c:v>58.44</c:v>
                </c:pt>
                <c:pt idx="4871">
                  <c:v>58.44</c:v>
                </c:pt>
                <c:pt idx="4872">
                  <c:v>58.44</c:v>
                </c:pt>
                <c:pt idx="4873">
                  <c:v>58.44</c:v>
                </c:pt>
                <c:pt idx="4874">
                  <c:v>58.44</c:v>
                </c:pt>
                <c:pt idx="4875">
                  <c:v>58.44</c:v>
                </c:pt>
                <c:pt idx="4876">
                  <c:v>58.44</c:v>
                </c:pt>
                <c:pt idx="4877">
                  <c:v>58.44</c:v>
                </c:pt>
                <c:pt idx="4878">
                  <c:v>58.44</c:v>
                </c:pt>
                <c:pt idx="4879">
                  <c:v>58.44</c:v>
                </c:pt>
                <c:pt idx="4880">
                  <c:v>58.44</c:v>
                </c:pt>
                <c:pt idx="4881">
                  <c:v>58.44</c:v>
                </c:pt>
                <c:pt idx="4882">
                  <c:v>58.44</c:v>
                </c:pt>
                <c:pt idx="4883">
                  <c:v>58.44</c:v>
                </c:pt>
                <c:pt idx="4884">
                  <c:v>58.44</c:v>
                </c:pt>
                <c:pt idx="4885">
                  <c:v>58.44</c:v>
                </c:pt>
                <c:pt idx="4886">
                  <c:v>58.44</c:v>
                </c:pt>
                <c:pt idx="4887">
                  <c:v>58.44</c:v>
                </c:pt>
                <c:pt idx="4888">
                  <c:v>58.44</c:v>
                </c:pt>
                <c:pt idx="4889">
                  <c:v>58.44</c:v>
                </c:pt>
                <c:pt idx="4890">
                  <c:v>58.44</c:v>
                </c:pt>
                <c:pt idx="4891">
                  <c:v>58.44</c:v>
                </c:pt>
                <c:pt idx="4892">
                  <c:v>58.44</c:v>
                </c:pt>
                <c:pt idx="4893">
                  <c:v>58.44</c:v>
                </c:pt>
                <c:pt idx="4894">
                  <c:v>58.44</c:v>
                </c:pt>
                <c:pt idx="4895">
                  <c:v>58.44</c:v>
                </c:pt>
                <c:pt idx="4896">
                  <c:v>58.44</c:v>
                </c:pt>
                <c:pt idx="4897">
                  <c:v>58.44</c:v>
                </c:pt>
                <c:pt idx="4898">
                  <c:v>58.44</c:v>
                </c:pt>
                <c:pt idx="4899">
                  <c:v>58.44</c:v>
                </c:pt>
                <c:pt idx="4900">
                  <c:v>58.44</c:v>
                </c:pt>
                <c:pt idx="4901">
                  <c:v>58.44</c:v>
                </c:pt>
                <c:pt idx="4902">
                  <c:v>58.44</c:v>
                </c:pt>
                <c:pt idx="4903">
                  <c:v>58.44</c:v>
                </c:pt>
                <c:pt idx="4904">
                  <c:v>58.44</c:v>
                </c:pt>
                <c:pt idx="4905">
                  <c:v>58.44</c:v>
                </c:pt>
                <c:pt idx="4906">
                  <c:v>58.44</c:v>
                </c:pt>
                <c:pt idx="4907">
                  <c:v>58.44</c:v>
                </c:pt>
                <c:pt idx="4908">
                  <c:v>58.44</c:v>
                </c:pt>
                <c:pt idx="4909">
                  <c:v>58.44</c:v>
                </c:pt>
                <c:pt idx="4910">
                  <c:v>58.44</c:v>
                </c:pt>
                <c:pt idx="4911">
                  <c:v>58.44</c:v>
                </c:pt>
                <c:pt idx="4912">
                  <c:v>58.44</c:v>
                </c:pt>
                <c:pt idx="4913">
                  <c:v>58.44</c:v>
                </c:pt>
                <c:pt idx="4914">
                  <c:v>58.44</c:v>
                </c:pt>
                <c:pt idx="4915">
                  <c:v>58.44</c:v>
                </c:pt>
                <c:pt idx="4916">
                  <c:v>58.44</c:v>
                </c:pt>
                <c:pt idx="4917">
                  <c:v>58.44</c:v>
                </c:pt>
                <c:pt idx="4918">
                  <c:v>58.44</c:v>
                </c:pt>
                <c:pt idx="4919">
                  <c:v>58.44</c:v>
                </c:pt>
                <c:pt idx="4920">
                  <c:v>58.44</c:v>
                </c:pt>
                <c:pt idx="4921">
                  <c:v>58.44</c:v>
                </c:pt>
                <c:pt idx="4922">
                  <c:v>58.44</c:v>
                </c:pt>
                <c:pt idx="4923">
                  <c:v>58.44</c:v>
                </c:pt>
                <c:pt idx="4924">
                  <c:v>58.44</c:v>
                </c:pt>
                <c:pt idx="4925">
                  <c:v>58.44</c:v>
                </c:pt>
                <c:pt idx="4926">
                  <c:v>58.44</c:v>
                </c:pt>
                <c:pt idx="4927">
                  <c:v>58.44</c:v>
                </c:pt>
                <c:pt idx="4928">
                  <c:v>58.44</c:v>
                </c:pt>
                <c:pt idx="4929">
                  <c:v>58.44</c:v>
                </c:pt>
                <c:pt idx="4930">
                  <c:v>58.44</c:v>
                </c:pt>
                <c:pt idx="4931">
                  <c:v>58.44</c:v>
                </c:pt>
                <c:pt idx="4932">
                  <c:v>58.44</c:v>
                </c:pt>
                <c:pt idx="4933">
                  <c:v>58.44</c:v>
                </c:pt>
                <c:pt idx="4934">
                  <c:v>58.44</c:v>
                </c:pt>
                <c:pt idx="4935">
                  <c:v>58.44</c:v>
                </c:pt>
                <c:pt idx="4936">
                  <c:v>58.44</c:v>
                </c:pt>
                <c:pt idx="4937">
                  <c:v>58.44</c:v>
                </c:pt>
                <c:pt idx="4938">
                  <c:v>58.44</c:v>
                </c:pt>
                <c:pt idx="4939">
                  <c:v>58.44</c:v>
                </c:pt>
                <c:pt idx="4940">
                  <c:v>58.44</c:v>
                </c:pt>
                <c:pt idx="4941">
                  <c:v>58.44</c:v>
                </c:pt>
                <c:pt idx="4942">
                  <c:v>58.44</c:v>
                </c:pt>
                <c:pt idx="4943">
                  <c:v>58.44</c:v>
                </c:pt>
                <c:pt idx="4944">
                  <c:v>58.44</c:v>
                </c:pt>
                <c:pt idx="4945">
                  <c:v>58.44</c:v>
                </c:pt>
                <c:pt idx="4946">
                  <c:v>58.44</c:v>
                </c:pt>
                <c:pt idx="4947">
                  <c:v>58.44</c:v>
                </c:pt>
                <c:pt idx="4948">
                  <c:v>58.44</c:v>
                </c:pt>
                <c:pt idx="4949">
                  <c:v>58.44</c:v>
                </c:pt>
                <c:pt idx="4950">
                  <c:v>58.44</c:v>
                </c:pt>
                <c:pt idx="4951">
                  <c:v>58.44</c:v>
                </c:pt>
                <c:pt idx="4952">
                  <c:v>58.44</c:v>
                </c:pt>
                <c:pt idx="4953">
                  <c:v>58.44</c:v>
                </c:pt>
                <c:pt idx="4954">
                  <c:v>58.44</c:v>
                </c:pt>
                <c:pt idx="4955">
                  <c:v>58.44</c:v>
                </c:pt>
                <c:pt idx="4956">
                  <c:v>58.44</c:v>
                </c:pt>
                <c:pt idx="4957">
                  <c:v>58.44</c:v>
                </c:pt>
                <c:pt idx="4958">
                  <c:v>58.44</c:v>
                </c:pt>
                <c:pt idx="4959">
                  <c:v>58.44</c:v>
                </c:pt>
                <c:pt idx="4960">
                  <c:v>58.44</c:v>
                </c:pt>
                <c:pt idx="4961">
                  <c:v>58.44</c:v>
                </c:pt>
                <c:pt idx="4962">
                  <c:v>58.44</c:v>
                </c:pt>
                <c:pt idx="4963">
                  <c:v>58.44</c:v>
                </c:pt>
                <c:pt idx="4964">
                  <c:v>58.44</c:v>
                </c:pt>
                <c:pt idx="4965">
                  <c:v>58.44</c:v>
                </c:pt>
                <c:pt idx="4966">
                  <c:v>58.44</c:v>
                </c:pt>
                <c:pt idx="4967">
                  <c:v>58.44</c:v>
                </c:pt>
                <c:pt idx="4968">
                  <c:v>58.44</c:v>
                </c:pt>
                <c:pt idx="4969">
                  <c:v>58.44</c:v>
                </c:pt>
                <c:pt idx="4970">
                  <c:v>58.44</c:v>
                </c:pt>
                <c:pt idx="4971">
                  <c:v>58.44</c:v>
                </c:pt>
                <c:pt idx="4972">
                  <c:v>58.44</c:v>
                </c:pt>
                <c:pt idx="4973">
                  <c:v>58.44</c:v>
                </c:pt>
                <c:pt idx="4974">
                  <c:v>58.44</c:v>
                </c:pt>
                <c:pt idx="4975">
                  <c:v>58.44</c:v>
                </c:pt>
                <c:pt idx="4976">
                  <c:v>58.44</c:v>
                </c:pt>
                <c:pt idx="4977">
                  <c:v>58.44</c:v>
                </c:pt>
                <c:pt idx="4978">
                  <c:v>58.44</c:v>
                </c:pt>
                <c:pt idx="4979">
                  <c:v>58.44</c:v>
                </c:pt>
                <c:pt idx="4980">
                  <c:v>58.44</c:v>
                </c:pt>
                <c:pt idx="4981">
                  <c:v>58.44</c:v>
                </c:pt>
                <c:pt idx="4982">
                  <c:v>58.44</c:v>
                </c:pt>
                <c:pt idx="4983">
                  <c:v>58.44</c:v>
                </c:pt>
                <c:pt idx="4984">
                  <c:v>58.44</c:v>
                </c:pt>
                <c:pt idx="4985">
                  <c:v>58.44</c:v>
                </c:pt>
                <c:pt idx="4986">
                  <c:v>58.44</c:v>
                </c:pt>
                <c:pt idx="4987">
                  <c:v>58.44</c:v>
                </c:pt>
                <c:pt idx="4988">
                  <c:v>58.44</c:v>
                </c:pt>
                <c:pt idx="4989">
                  <c:v>58.44</c:v>
                </c:pt>
                <c:pt idx="4990">
                  <c:v>58.44</c:v>
                </c:pt>
                <c:pt idx="4991">
                  <c:v>58.44</c:v>
                </c:pt>
                <c:pt idx="4992">
                  <c:v>58.44</c:v>
                </c:pt>
                <c:pt idx="4993">
                  <c:v>58.44</c:v>
                </c:pt>
                <c:pt idx="4994">
                  <c:v>58.44</c:v>
                </c:pt>
                <c:pt idx="4995">
                  <c:v>58.44</c:v>
                </c:pt>
                <c:pt idx="4996">
                  <c:v>58.44</c:v>
                </c:pt>
                <c:pt idx="4997">
                  <c:v>58.44</c:v>
                </c:pt>
                <c:pt idx="4998">
                  <c:v>58.44</c:v>
                </c:pt>
                <c:pt idx="4999">
                  <c:v>58.44</c:v>
                </c:pt>
                <c:pt idx="5000">
                  <c:v>58.44</c:v>
                </c:pt>
                <c:pt idx="5001">
                  <c:v>58.44</c:v>
                </c:pt>
                <c:pt idx="5002">
                  <c:v>58.44</c:v>
                </c:pt>
                <c:pt idx="5003">
                  <c:v>58.44</c:v>
                </c:pt>
                <c:pt idx="5004">
                  <c:v>58.44</c:v>
                </c:pt>
                <c:pt idx="5005">
                  <c:v>58.44</c:v>
                </c:pt>
                <c:pt idx="5006">
                  <c:v>58.44</c:v>
                </c:pt>
                <c:pt idx="5007">
                  <c:v>58.44</c:v>
                </c:pt>
                <c:pt idx="5008">
                  <c:v>58.44</c:v>
                </c:pt>
                <c:pt idx="5009">
                  <c:v>58.44</c:v>
                </c:pt>
                <c:pt idx="5010">
                  <c:v>58.44</c:v>
                </c:pt>
                <c:pt idx="5011">
                  <c:v>58.44</c:v>
                </c:pt>
                <c:pt idx="5012">
                  <c:v>58.44</c:v>
                </c:pt>
                <c:pt idx="5013">
                  <c:v>58.44</c:v>
                </c:pt>
                <c:pt idx="5014">
                  <c:v>58.44</c:v>
                </c:pt>
                <c:pt idx="5015">
                  <c:v>58.44</c:v>
                </c:pt>
                <c:pt idx="5016">
                  <c:v>58.44</c:v>
                </c:pt>
                <c:pt idx="5017">
                  <c:v>58.44</c:v>
                </c:pt>
                <c:pt idx="5018">
                  <c:v>58.44</c:v>
                </c:pt>
                <c:pt idx="5019">
                  <c:v>58.44</c:v>
                </c:pt>
                <c:pt idx="5020">
                  <c:v>58.44</c:v>
                </c:pt>
                <c:pt idx="5021">
                  <c:v>58.44</c:v>
                </c:pt>
                <c:pt idx="5022">
                  <c:v>58.44</c:v>
                </c:pt>
                <c:pt idx="5023">
                  <c:v>58.44</c:v>
                </c:pt>
                <c:pt idx="5024">
                  <c:v>58.44</c:v>
                </c:pt>
                <c:pt idx="5025">
                  <c:v>58.44</c:v>
                </c:pt>
                <c:pt idx="5026">
                  <c:v>58.44</c:v>
                </c:pt>
                <c:pt idx="5027">
                  <c:v>58.44</c:v>
                </c:pt>
                <c:pt idx="5028">
                  <c:v>58.44</c:v>
                </c:pt>
                <c:pt idx="5029">
                  <c:v>58.44</c:v>
                </c:pt>
                <c:pt idx="5030">
                  <c:v>58.44</c:v>
                </c:pt>
                <c:pt idx="5031">
                  <c:v>58.44</c:v>
                </c:pt>
                <c:pt idx="5032">
                  <c:v>58.44</c:v>
                </c:pt>
                <c:pt idx="5033">
                  <c:v>58.44</c:v>
                </c:pt>
                <c:pt idx="5034">
                  <c:v>58.44</c:v>
                </c:pt>
                <c:pt idx="5035">
                  <c:v>58.44</c:v>
                </c:pt>
                <c:pt idx="5036">
                  <c:v>58.44</c:v>
                </c:pt>
                <c:pt idx="5037">
                  <c:v>58.44</c:v>
                </c:pt>
                <c:pt idx="5038">
                  <c:v>58.44</c:v>
                </c:pt>
                <c:pt idx="5039">
                  <c:v>58.44</c:v>
                </c:pt>
                <c:pt idx="5040">
                  <c:v>58.44</c:v>
                </c:pt>
                <c:pt idx="5041">
                  <c:v>58.44</c:v>
                </c:pt>
                <c:pt idx="5042">
                  <c:v>58.44</c:v>
                </c:pt>
                <c:pt idx="5043">
                  <c:v>58.44</c:v>
                </c:pt>
                <c:pt idx="5044">
                  <c:v>58.44</c:v>
                </c:pt>
                <c:pt idx="5045">
                  <c:v>58.44</c:v>
                </c:pt>
                <c:pt idx="5046">
                  <c:v>58.44</c:v>
                </c:pt>
                <c:pt idx="5047">
                  <c:v>58.44</c:v>
                </c:pt>
                <c:pt idx="5048">
                  <c:v>58.44</c:v>
                </c:pt>
                <c:pt idx="5049">
                  <c:v>58.44</c:v>
                </c:pt>
                <c:pt idx="5050">
                  <c:v>58.44</c:v>
                </c:pt>
                <c:pt idx="5051">
                  <c:v>58.44</c:v>
                </c:pt>
                <c:pt idx="5052">
                  <c:v>58.44</c:v>
                </c:pt>
                <c:pt idx="5053">
                  <c:v>58.44</c:v>
                </c:pt>
                <c:pt idx="5054">
                  <c:v>58.44</c:v>
                </c:pt>
                <c:pt idx="5055">
                  <c:v>58.44</c:v>
                </c:pt>
                <c:pt idx="5056">
                  <c:v>58.44</c:v>
                </c:pt>
                <c:pt idx="5057">
                  <c:v>58.44</c:v>
                </c:pt>
                <c:pt idx="5058">
                  <c:v>58.44</c:v>
                </c:pt>
                <c:pt idx="5059">
                  <c:v>58.44</c:v>
                </c:pt>
                <c:pt idx="5060">
                  <c:v>58.44</c:v>
                </c:pt>
                <c:pt idx="5061">
                  <c:v>58.44</c:v>
                </c:pt>
                <c:pt idx="5062">
                  <c:v>58.44</c:v>
                </c:pt>
                <c:pt idx="5063">
                  <c:v>58.44</c:v>
                </c:pt>
                <c:pt idx="5064">
                  <c:v>58.44</c:v>
                </c:pt>
                <c:pt idx="5065">
                  <c:v>58.44</c:v>
                </c:pt>
                <c:pt idx="5066">
                  <c:v>58.44</c:v>
                </c:pt>
                <c:pt idx="5067">
                  <c:v>58.44</c:v>
                </c:pt>
                <c:pt idx="5068">
                  <c:v>58.44</c:v>
                </c:pt>
                <c:pt idx="5069">
                  <c:v>58.44</c:v>
                </c:pt>
                <c:pt idx="5070">
                  <c:v>58.44</c:v>
                </c:pt>
                <c:pt idx="5071">
                  <c:v>58.44</c:v>
                </c:pt>
                <c:pt idx="5072">
                  <c:v>58.44</c:v>
                </c:pt>
                <c:pt idx="5073">
                  <c:v>58.44</c:v>
                </c:pt>
                <c:pt idx="5074">
                  <c:v>58.44</c:v>
                </c:pt>
                <c:pt idx="5075">
                  <c:v>58.44</c:v>
                </c:pt>
                <c:pt idx="5076">
                  <c:v>58.44</c:v>
                </c:pt>
                <c:pt idx="5077">
                  <c:v>58.44</c:v>
                </c:pt>
                <c:pt idx="5078">
                  <c:v>58.44</c:v>
                </c:pt>
                <c:pt idx="5079">
                  <c:v>58.44</c:v>
                </c:pt>
                <c:pt idx="5080">
                  <c:v>58.44</c:v>
                </c:pt>
                <c:pt idx="5081">
                  <c:v>58.44</c:v>
                </c:pt>
                <c:pt idx="5082">
                  <c:v>58.44</c:v>
                </c:pt>
                <c:pt idx="5083">
                  <c:v>58.44</c:v>
                </c:pt>
                <c:pt idx="5084">
                  <c:v>58.44</c:v>
                </c:pt>
                <c:pt idx="5085">
                  <c:v>58.44</c:v>
                </c:pt>
                <c:pt idx="5086">
                  <c:v>58.44</c:v>
                </c:pt>
                <c:pt idx="5087">
                  <c:v>58.44</c:v>
                </c:pt>
                <c:pt idx="5088">
                  <c:v>58.44</c:v>
                </c:pt>
                <c:pt idx="5089">
                  <c:v>58.44</c:v>
                </c:pt>
                <c:pt idx="5090">
                  <c:v>58.44</c:v>
                </c:pt>
                <c:pt idx="5091">
                  <c:v>58.44</c:v>
                </c:pt>
                <c:pt idx="5092">
                  <c:v>58.44</c:v>
                </c:pt>
                <c:pt idx="5093">
                  <c:v>58.44</c:v>
                </c:pt>
                <c:pt idx="5094">
                  <c:v>58.44</c:v>
                </c:pt>
                <c:pt idx="5095">
                  <c:v>58.44</c:v>
                </c:pt>
                <c:pt idx="5096">
                  <c:v>58.44</c:v>
                </c:pt>
                <c:pt idx="5097">
                  <c:v>58.44</c:v>
                </c:pt>
                <c:pt idx="5098">
                  <c:v>58.44</c:v>
                </c:pt>
                <c:pt idx="5099">
                  <c:v>58.44</c:v>
                </c:pt>
                <c:pt idx="5100">
                  <c:v>58.44</c:v>
                </c:pt>
                <c:pt idx="5101">
                  <c:v>58.44</c:v>
                </c:pt>
                <c:pt idx="5102">
                  <c:v>58.44</c:v>
                </c:pt>
                <c:pt idx="5103">
                  <c:v>58.44</c:v>
                </c:pt>
                <c:pt idx="5104">
                  <c:v>58.44</c:v>
                </c:pt>
                <c:pt idx="5105">
                  <c:v>58.44</c:v>
                </c:pt>
                <c:pt idx="5106">
                  <c:v>58.44</c:v>
                </c:pt>
                <c:pt idx="5107">
                  <c:v>58.44</c:v>
                </c:pt>
                <c:pt idx="5108">
                  <c:v>58.44</c:v>
                </c:pt>
                <c:pt idx="5109">
                  <c:v>58.44</c:v>
                </c:pt>
                <c:pt idx="5110">
                  <c:v>58.44</c:v>
                </c:pt>
                <c:pt idx="5111">
                  <c:v>58.44</c:v>
                </c:pt>
                <c:pt idx="5112">
                  <c:v>58.44</c:v>
                </c:pt>
                <c:pt idx="5113">
                  <c:v>58.44</c:v>
                </c:pt>
                <c:pt idx="5114">
                  <c:v>58.44</c:v>
                </c:pt>
                <c:pt idx="5115">
                  <c:v>58.44</c:v>
                </c:pt>
                <c:pt idx="5116">
                  <c:v>58.44</c:v>
                </c:pt>
                <c:pt idx="5117">
                  <c:v>58.44</c:v>
                </c:pt>
                <c:pt idx="5118">
                  <c:v>58.44</c:v>
                </c:pt>
                <c:pt idx="5119">
                  <c:v>58.44</c:v>
                </c:pt>
                <c:pt idx="5120">
                  <c:v>58.44</c:v>
                </c:pt>
                <c:pt idx="5121">
                  <c:v>58.44</c:v>
                </c:pt>
                <c:pt idx="5122">
                  <c:v>58.44</c:v>
                </c:pt>
                <c:pt idx="5123">
                  <c:v>58.44</c:v>
                </c:pt>
                <c:pt idx="5124">
                  <c:v>58.44</c:v>
                </c:pt>
                <c:pt idx="5125">
                  <c:v>58.44</c:v>
                </c:pt>
                <c:pt idx="5126">
                  <c:v>58.44</c:v>
                </c:pt>
                <c:pt idx="5127">
                  <c:v>58.44</c:v>
                </c:pt>
                <c:pt idx="5128">
                  <c:v>58.44</c:v>
                </c:pt>
                <c:pt idx="5129">
                  <c:v>58.44</c:v>
                </c:pt>
                <c:pt idx="5130">
                  <c:v>58.44</c:v>
                </c:pt>
                <c:pt idx="5131">
                  <c:v>58.44</c:v>
                </c:pt>
                <c:pt idx="5132">
                  <c:v>58.44</c:v>
                </c:pt>
                <c:pt idx="5133">
                  <c:v>58.44</c:v>
                </c:pt>
                <c:pt idx="5134">
                  <c:v>58.44</c:v>
                </c:pt>
                <c:pt idx="5135">
                  <c:v>58.44</c:v>
                </c:pt>
                <c:pt idx="5136">
                  <c:v>58.44</c:v>
                </c:pt>
                <c:pt idx="5137">
                  <c:v>58.44</c:v>
                </c:pt>
                <c:pt idx="5138">
                  <c:v>58.44</c:v>
                </c:pt>
                <c:pt idx="5139">
                  <c:v>58.44</c:v>
                </c:pt>
                <c:pt idx="5140">
                  <c:v>58.44</c:v>
                </c:pt>
                <c:pt idx="5141">
                  <c:v>58.44</c:v>
                </c:pt>
                <c:pt idx="5142">
                  <c:v>58.44</c:v>
                </c:pt>
                <c:pt idx="5143">
                  <c:v>58.44</c:v>
                </c:pt>
                <c:pt idx="5144">
                  <c:v>58.44</c:v>
                </c:pt>
                <c:pt idx="5145">
                  <c:v>58.44</c:v>
                </c:pt>
                <c:pt idx="5146">
                  <c:v>58.44</c:v>
                </c:pt>
                <c:pt idx="5147">
                  <c:v>58.44</c:v>
                </c:pt>
                <c:pt idx="5148">
                  <c:v>58.44</c:v>
                </c:pt>
                <c:pt idx="5149">
                  <c:v>58.44</c:v>
                </c:pt>
                <c:pt idx="5150">
                  <c:v>58.44</c:v>
                </c:pt>
                <c:pt idx="5151">
                  <c:v>58.44</c:v>
                </c:pt>
                <c:pt idx="5152">
                  <c:v>58.44</c:v>
                </c:pt>
                <c:pt idx="5153">
                  <c:v>58.44</c:v>
                </c:pt>
                <c:pt idx="5154">
                  <c:v>58.44</c:v>
                </c:pt>
                <c:pt idx="5155">
                  <c:v>58.44</c:v>
                </c:pt>
                <c:pt idx="5156">
                  <c:v>58.44</c:v>
                </c:pt>
                <c:pt idx="5157">
                  <c:v>58.44</c:v>
                </c:pt>
                <c:pt idx="5158">
                  <c:v>58.44</c:v>
                </c:pt>
                <c:pt idx="5159">
                  <c:v>58.44</c:v>
                </c:pt>
                <c:pt idx="5160">
                  <c:v>58.44</c:v>
                </c:pt>
                <c:pt idx="5161">
                  <c:v>58.44</c:v>
                </c:pt>
                <c:pt idx="5162">
                  <c:v>58.44</c:v>
                </c:pt>
                <c:pt idx="5163">
                  <c:v>58.44</c:v>
                </c:pt>
                <c:pt idx="5164">
                  <c:v>58.44</c:v>
                </c:pt>
                <c:pt idx="5165">
                  <c:v>58.44</c:v>
                </c:pt>
                <c:pt idx="5166">
                  <c:v>58.44</c:v>
                </c:pt>
                <c:pt idx="5167">
                  <c:v>58.44</c:v>
                </c:pt>
                <c:pt idx="5168">
                  <c:v>58.44</c:v>
                </c:pt>
                <c:pt idx="5169">
                  <c:v>58.44</c:v>
                </c:pt>
                <c:pt idx="5170">
                  <c:v>58.44</c:v>
                </c:pt>
                <c:pt idx="5171">
                  <c:v>58.44</c:v>
                </c:pt>
                <c:pt idx="5172">
                  <c:v>58.44</c:v>
                </c:pt>
                <c:pt idx="5173">
                  <c:v>58.44</c:v>
                </c:pt>
                <c:pt idx="5174">
                  <c:v>58.44</c:v>
                </c:pt>
                <c:pt idx="5175">
                  <c:v>58.44</c:v>
                </c:pt>
                <c:pt idx="5176">
                  <c:v>58.44</c:v>
                </c:pt>
                <c:pt idx="5177">
                  <c:v>58.44</c:v>
                </c:pt>
                <c:pt idx="5178">
                  <c:v>58.44</c:v>
                </c:pt>
                <c:pt idx="5179">
                  <c:v>58.44</c:v>
                </c:pt>
                <c:pt idx="5180">
                  <c:v>58.44</c:v>
                </c:pt>
                <c:pt idx="5181">
                  <c:v>58.44</c:v>
                </c:pt>
                <c:pt idx="5182">
                  <c:v>58.44</c:v>
                </c:pt>
                <c:pt idx="5183">
                  <c:v>58.44</c:v>
                </c:pt>
                <c:pt idx="5184">
                  <c:v>58.44</c:v>
                </c:pt>
                <c:pt idx="5185">
                  <c:v>58.44</c:v>
                </c:pt>
                <c:pt idx="5186">
                  <c:v>58.44</c:v>
                </c:pt>
                <c:pt idx="5187">
                  <c:v>58.44</c:v>
                </c:pt>
                <c:pt idx="5188">
                  <c:v>58.44</c:v>
                </c:pt>
                <c:pt idx="5189">
                  <c:v>58.44</c:v>
                </c:pt>
                <c:pt idx="5190">
                  <c:v>58.44</c:v>
                </c:pt>
                <c:pt idx="5191">
                  <c:v>58.44</c:v>
                </c:pt>
                <c:pt idx="5192">
                  <c:v>58.44</c:v>
                </c:pt>
                <c:pt idx="5193">
                  <c:v>58.44</c:v>
                </c:pt>
                <c:pt idx="5194">
                  <c:v>58.44</c:v>
                </c:pt>
                <c:pt idx="5195">
                  <c:v>58.44</c:v>
                </c:pt>
                <c:pt idx="5196">
                  <c:v>58.44</c:v>
                </c:pt>
                <c:pt idx="5197">
                  <c:v>58.44</c:v>
                </c:pt>
                <c:pt idx="5198">
                  <c:v>58.44</c:v>
                </c:pt>
                <c:pt idx="5199">
                  <c:v>58.44</c:v>
                </c:pt>
                <c:pt idx="5200">
                  <c:v>58.44</c:v>
                </c:pt>
                <c:pt idx="5201">
                  <c:v>58.44</c:v>
                </c:pt>
                <c:pt idx="5202">
                  <c:v>58.44</c:v>
                </c:pt>
                <c:pt idx="5203">
                  <c:v>58.44</c:v>
                </c:pt>
                <c:pt idx="5204">
                  <c:v>58.44</c:v>
                </c:pt>
                <c:pt idx="5205">
                  <c:v>58.44</c:v>
                </c:pt>
                <c:pt idx="5206">
                  <c:v>58.44</c:v>
                </c:pt>
                <c:pt idx="5207">
                  <c:v>58.44</c:v>
                </c:pt>
                <c:pt idx="5208">
                  <c:v>58.44</c:v>
                </c:pt>
                <c:pt idx="5209">
                  <c:v>58.44</c:v>
                </c:pt>
                <c:pt idx="5210">
                  <c:v>58.44</c:v>
                </c:pt>
                <c:pt idx="5211">
                  <c:v>58.44</c:v>
                </c:pt>
                <c:pt idx="5212">
                  <c:v>58.44</c:v>
                </c:pt>
                <c:pt idx="5213">
                  <c:v>58.44</c:v>
                </c:pt>
                <c:pt idx="5214">
                  <c:v>58.44</c:v>
                </c:pt>
                <c:pt idx="5215">
                  <c:v>58.44</c:v>
                </c:pt>
                <c:pt idx="5216">
                  <c:v>58.44</c:v>
                </c:pt>
                <c:pt idx="5217">
                  <c:v>58.44</c:v>
                </c:pt>
                <c:pt idx="5218">
                  <c:v>58.44</c:v>
                </c:pt>
                <c:pt idx="5219">
                  <c:v>58.44</c:v>
                </c:pt>
                <c:pt idx="5220">
                  <c:v>58.44</c:v>
                </c:pt>
                <c:pt idx="5221">
                  <c:v>58.44</c:v>
                </c:pt>
                <c:pt idx="5222">
                  <c:v>58.44</c:v>
                </c:pt>
                <c:pt idx="5223">
                  <c:v>58.44</c:v>
                </c:pt>
                <c:pt idx="5224">
                  <c:v>58.44</c:v>
                </c:pt>
                <c:pt idx="5225">
                  <c:v>58.44</c:v>
                </c:pt>
                <c:pt idx="5226">
                  <c:v>58.44</c:v>
                </c:pt>
                <c:pt idx="5227">
                  <c:v>58.44</c:v>
                </c:pt>
                <c:pt idx="5228">
                  <c:v>58.44</c:v>
                </c:pt>
                <c:pt idx="5229">
                  <c:v>58.44</c:v>
                </c:pt>
                <c:pt idx="5230">
                  <c:v>58.44</c:v>
                </c:pt>
                <c:pt idx="5231">
                  <c:v>58.44</c:v>
                </c:pt>
                <c:pt idx="5232">
                  <c:v>58.44</c:v>
                </c:pt>
                <c:pt idx="5233">
                  <c:v>58.44</c:v>
                </c:pt>
                <c:pt idx="5234">
                  <c:v>58.44</c:v>
                </c:pt>
                <c:pt idx="5235">
                  <c:v>58.44</c:v>
                </c:pt>
                <c:pt idx="5236">
                  <c:v>58.44</c:v>
                </c:pt>
                <c:pt idx="5237">
                  <c:v>58.44</c:v>
                </c:pt>
                <c:pt idx="5238">
                  <c:v>58.44</c:v>
                </c:pt>
                <c:pt idx="5239">
                  <c:v>58.44</c:v>
                </c:pt>
                <c:pt idx="5240">
                  <c:v>58.44</c:v>
                </c:pt>
                <c:pt idx="5241">
                  <c:v>58.44</c:v>
                </c:pt>
                <c:pt idx="5242">
                  <c:v>58.44</c:v>
                </c:pt>
                <c:pt idx="5243">
                  <c:v>58.44</c:v>
                </c:pt>
                <c:pt idx="5244">
                  <c:v>58.44</c:v>
                </c:pt>
                <c:pt idx="5245">
                  <c:v>58.44</c:v>
                </c:pt>
                <c:pt idx="5246">
                  <c:v>58.44</c:v>
                </c:pt>
                <c:pt idx="5247">
                  <c:v>58.44</c:v>
                </c:pt>
                <c:pt idx="5248">
                  <c:v>58.44</c:v>
                </c:pt>
                <c:pt idx="5249">
                  <c:v>58.44</c:v>
                </c:pt>
                <c:pt idx="5250">
                  <c:v>58.44</c:v>
                </c:pt>
                <c:pt idx="5251">
                  <c:v>58.44</c:v>
                </c:pt>
                <c:pt idx="5252">
                  <c:v>58.44</c:v>
                </c:pt>
                <c:pt idx="5253">
                  <c:v>58.44</c:v>
                </c:pt>
                <c:pt idx="5254">
                  <c:v>58.44</c:v>
                </c:pt>
                <c:pt idx="5255">
                  <c:v>58.44</c:v>
                </c:pt>
                <c:pt idx="5256">
                  <c:v>58.44</c:v>
                </c:pt>
                <c:pt idx="5257">
                  <c:v>58.44</c:v>
                </c:pt>
                <c:pt idx="5258">
                  <c:v>58.44</c:v>
                </c:pt>
                <c:pt idx="5259">
                  <c:v>58.44</c:v>
                </c:pt>
                <c:pt idx="5260">
                  <c:v>58.44</c:v>
                </c:pt>
                <c:pt idx="5261">
                  <c:v>58.44</c:v>
                </c:pt>
                <c:pt idx="5262">
                  <c:v>58.44</c:v>
                </c:pt>
                <c:pt idx="5263">
                  <c:v>58.44</c:v>
                </c:pt>
                <c:pt idx="5264">
                  <c:v>58.44</c:v>
                </c:pt>
                <c:pt idx="5265">
                  <c:v>58.44</c:v>
                </c:pt>
                <c:pt idx="5266">
                  <c:v>58.44</c:v>
                </c:pt>
                <c:pt idx="5267">
                  <c:v>58.44</c:v>
                </c:pt>
                <c:pt idx="5268">
                  <c:v>58.44</c:v>
                </c:pt>
                <c:pt idx="5269">
                  <c:v>58.44</c:v>
                </c:pt>
                <c:pt idx="5270">
                  <c:v>58.44</c:v>
                </c:pt>
                <c:pt idx="5271">
                  <c:v>58.44</c:v>
                </c:pt>
                <c:pt idx="5272">
                  <c:v>58.44</c:v>
                </c:pt>
                <c:pt idx="5273">
                  <c:v>58.44</c:v>
                </c:pt>
                <c:pt idx="5274">
                  <c:v>58.44</c:v>
                </c:pt>
                <c:pt idx="5275">
                  <c:v>58.44</c:v>
                </c:pt>
                <c:pt idx="5276">
                  <c:v>58.44</c:v>
                </c:pt>
                <c:pt idx="5277">
                  <c:v>58.44</c:v>
                </c:pt>
                <c:pt idx="5278">
                  <c:v>58.44</c:v>
                </c:pt>
                <c:pt idx="5279">
                  <c:v>58.44</c:v>
                </c:pt>
                <c:pt idx="5280">
                  <c:v>58.44</c:v>
                </c:pt>
                <c:pt idx="5281">
                  <c:v>58.44</c:v>
                </c:pt>
                <c:pt idx="5282">
                  <c:v>58.44</c:v>
                </c:pt>
                <c:pt idx="5283">
                  <c:v>58.44</c:v>
                </c:pt>
                <c:pt idx="5284">
                  <c:v>58.44</c:v>
                </c:pt>
                <c:pt idx="5285">
                  <c:v>58.44</c:v>
                </c:pt>
                <c:pt idx="5286">
                  <c:v>58.44</c:v>
                </c:pt>
                <c:pt idx="5287">
                  <c:v>58.44</c:v>
                </c:pt>
                <c:pt idx="5288">
                  <c:v>58.44</c:v>
                </c:pt>
                <c:pt idx="5289">
                  <c:v>58.44</c:v>
                </c:pt>
                <c:pt idx="5290">
                  <c:v>58.44</c:v>
                </c:pt>
                <c:pt idx="5291">
                  <c:v>58.44</c:v>
                </c:pt>
                <c:pt idx="5292">
                  <c:v>58.44</c:v>
                </c:pt>
                <c:pt idx="5293">
                  <c:v>58.44</c:v>
                </c:pt>
                <c:pt idx="5294">
                  <c:v>58.44</c:v>
                </c:pt>
                <c:pt idx="5295">
                  <c:v>58.44</c:v>
                </c:pt>
                <c:pt idx="5296">
                  <c:v>58.44</c:v>
                </c:pt>
                <c:pt idx="5297">
                  <c:v>58.44</c:v>
                </c:pt>
                <c:pt idx="5298">
                  <c:v>58.44</c:v>
                </c:pt>
                <c:pt idx="5299">
                  <c:v>58.44</c:v>
                </c:pt>
                <c:pt idx="5300">
                  <c:v>58.44</c:v>
                </c:pt>
                <c:pt idx="5301">
                  <c:v>58.44</c:v>
                </c:pt>
                <c:pt idx="5302">
                  <c:v>58.44</c:v>
                </c:pt>
                <c:pt idx="5303">
                  <c:v>58.44</c:v>
                </c:pt>
                <c:pt idx="5304">
                  <c:v>58.44</c:v>
                </c:pt>
                <c:pt idx="5305">
                  <c:v>58.44</c:v>
                </c:pt>
                <c:pt idx="5306">
                  <c:v>58.44</c:v>
                </c:pt>
                <c:pt idx="5307">
                  <c:v>58.44</c:v>
                </c:pt>
                <c:pt idx="5308">
                  <c:v>58.44</c:v>
                </c:pt>
                <c:pt idx="5309">
                  <c:v>58.44</c:v>
                </c:pt>
                <c:pt idx="5310">
                  <c:v>58.44</c:v>
                </c:pt>
                <c:pt idx="5311">
                  <c:v>58.44</c:v>
                </c:pt>
                <c:pt idx="5312">
                  <c:v>58.44</c:v>
                </c:pt>
                <c:pt idx="5313">
                  <c:v>58.44</c:v>
                </c:pt>
                <c:pt idx="5314">
                  <c:v>58.44</c:v>
                </c:pt>
                <c:pt idx="5315">
                  <c:v>58.44</c:v>
                </c:pt>
                <c:pt idx="5316">
                  <c:v>58.44</c:v>
                </c:pt>
                <c:pt idx="5317">
                  <c:v>58.44</c:v>
                </c:pt>
                <c:pt idx="5318">
                  <c:v>58.44</c:v>
                </c:pt>
                <c:pt idx="5319">
                  <c:v>58.44</c:v>
                </c:pt>
                <c:pt idx="5320">
                  <c:v>58.44</c:v>
                </c:pt>
                <c:pt idx="5321">
                  <c:v>58.44</c:v>
                </c:pt>
                <c:pt idx="5322">
                  <c:v>58.44</c:v>
                </c:pt>
                <c:pt idx="5323">
                  <c:v>58.44</c:v>
                </c:pt>
                <c:pt idx="5324">
                  <c:v>58.44</c:v>
                </c:pt>
                <c:pt idx="5325">
                  <c:v>58.44</c:v>
                </c:pt>
                <c:pt idx="5326">
                  <c:v>58.44</c:v>
                </c:pt>
                <c:pt idx="5327">
                  <c:v>58.44</c:v>
                </c:pt>
                <c:pt idx="5328">
                  <c:v>58.44</c:v>
                </c:pt>
                <c:pt idx="5329">
                  <c:v>58.44</c:v>
                </c:pt>
                <c:pt idx="5330">
                  <c:v>58.44</c:v>
                </c:pt>
                <c:pt idx="5331">
                  <c:v>58.44</c:v>
                </c:pt>
                <c:pt idx="5332">
                  <c:v>58.44</c:v>
                </c:pt>
                <c:pt idx="5333">
                  <c:v>58.44</c:v>
                </c:pt>
                <c:pt idx="5334">
                  <c:v>58.44</c:v>
                </c:pt>
                <c:pt idx="5335">
                  <c:v>58.44</c:v>
                </c:pt>
                <c:pt idx="5336">
                  <c:v>58.44</c:v>
                </c:pt>
                <c:pt idx="5337">
                  <c:v>58.44</c:v>
                </c:pt>
                <c:pt idx="5338">
                  <c:v>58.44</c:v>
                </c:pt>
                <c:pt idx="5339">
                  <c:v>58.44</c:v>
                </c:pt>
                <c:pt idx="5340">
                  <c:v>58.44</c:v>
                </c:pt>
                <c:pt idx="5341">
                  <c:v>58.44</c:v>
                </c:pt>
                <c:pt idx="5342">
                  <c:v>58.44</c:v>
                </c:pt>
                <c:pt idx="5343">
                  <c:v>58.44</c:v>
                </c:pt>
                <c:pt idx="5344">
                  <c:v>58.44</c:v>
                </c:pt>
                <c:pt idx="5345">
                  <c:v>58.44</c:v>
                </c:pt>
                <c:pt idx="5346">
                  <c:v>58.44</c:v>
                </c:pt>
                <c:pt idx="5347">
                  <c:v>58.44</c:v>
                </c:pt>
                <c:pt idx="5348">
                  <c:v>58.44</c:v>
                </c:pt>
                <c:pt idx="5349">
                  <c:v>58.44</c:v>
                </c:pt>
                <c:pt idx="5350">
                  <c:v>58.44</c:v>
                </c:pt>
                <c:pt idx="5351">
                  <c:v>58.44</c:v>
                </c:pt>
                <c:pt idx="5352">
                  <c:v>58.44</c:v>
                </c:pt>
                <c:pt idx="5353">
                  <c:v>58.44</c:v>
                </c:pt>
                <c:pt idx="5354">
                  <c:v>58.44</c:v>
                </c:pt>
                <c:pt idx="5355">
                  <c:v>58.44</c:v>
                </c:pt>
                <c:pt idx="5356">
                  <c:v>58.44</c:v>
                </c:pt>
                <c:pt idx="5357">
                  <c:v>58.44</c:v>
                </c:pt>
                <c:pt idx="5358">
                  <c:v>58.44</c:v>
                </c:pt>
                <c:pt idx="5359">
                  <c:v>58.44</c:v>
                </c:pt>
                <c:pt idx="5360">
                  <c:v>58.44</c:v>
                </c:pt>
                <c:pt idx="5361">
                  <c:v>58.44</c:v>
                </c:pt>
                <c:pt idx="5362">
                  <c:v>58.44</c:v>
                </c:pt>
                <c:pt idx="5363">
                  <c:v>58.44</c:v>
                </c:pt>
                <c:pt idx="5364">
                  <c:v>58.44</c:v>
                </c:pt>
                <c:pt idx="5365">
                  <c:v>58.44</c:v>
                </c:pt>
                <c:pt idx="5366">
                  <c:v>58.44</c:v>
                </c:pt>
                <c:pt idx="5367">
                  <c:v>58.44</c:v>
                </c:pt>
                <c:pt idx="5368">
                  <c:v>58.44</c:v>
                </c:pt>
                <c:pt idx="5369">
                  <c:v>58.44</c:v>
                </c:pt>
                <c:pt idx="5370">
                  <c:v>58.44</c:v>
                </c:pt>
                <c:pt idx="5371">
                  <c:v>58.44</c:v>
                </c:pt>
                <c:pt idx="5372">
                  <c:v>58.44</c:v>
                </c:pt>
                <c:pt idx="5373">
                  <c:v>58.44</c:v>
                </c:pt>
                <c:pt idx="5374">
                  <c:v>58.44</c:v>
                </c:pt>
                <c:pt idx="5375">
                  <c:v>58.44</c:v>
                </c:pt>
                <c:pt idx="5376">
                  <c:v>58.44</c:v>
                </c:pt>
                <c:pt idx="5377">
                  <c:v>58.44</c:v>
                </c:pt>
                <c:pt idx="5378">
                  <c:v>58.44</c:v>
                </c:pt>
                <c:pt idx="5379">
                  <c:v>58.44</c:v>
                </c:pt>
                <c:pt idx="5380">
                  <c:v>58.44</c:v>
                </c:pt>
                <c:pt idx="5381">
                  <c:v>58.44</c:v>
                </c:pt>
                <c:pt idx="5382">
                  <c:v>58.44</c:v>
                </c:pt>
                <c:pt idx="5383">
                  <c:v>58.44</c:v>
                </c:pt>
                <c:pt idx="5384">
                  <c:v>58.44</c:v>
                </c:pt>
                <c:pt idx="5385">
                  <c:v>58.44</c:v>
                </c:pt>
                <c:pt idx="5386">
                  <c:v>58.44</c:v>
                </c:pt>
                <c:pt idx="5387">
                  <c:v>58.44</c:v>
                </c:pt>
                <c:pt idx="5388">
                  <c:v>58.44</c:v>
                </c:pt>
                <c:pt idx="5389">
                  <c:v>58.44</c:v>
                </c:pt>
                <c:pt idx="5390">
                  <c:v>58.44</c:v>
                </c:pt>
                <c:pt idx="5391">
                  <c:v>58.44</c:v>
                </c:pt>
                <c:pt idx="5392">
                  <c:v>58.44</c:v>
                </c:pt>
                <c:pt idx="5393">
                  <c:v>58.44</c:v>
                </c:pt>
                <c:pt idx="5394">
                  <c:v>58.44</c:v>
                </c:pt>
                <c:pt idx="5395">
                  <c:v>58.44</c:v>
                </c:pt>
                <c:pt idx="5396">
                  <c:v>58.44</c:v>
                </c:pt>
                <c:pt idx="5397">
                  <c:v>58.44</c:v>
                </c:pt>
                <c:pt idx="5398">
                  <c:v>58.44</c:v>
                </c:pt>
                <c:pt idx="5399">
                  <c:v>58.44</c:v>
                </c:pt>
                <c:pt idx="5400">
                  <c:v>58.44</c:v>
                </c:pt>
                <c:pt idx="5401">
                  <c:v>58.44</c:v>
                </c:pt>
                <c:pt idx="5402">
                  <c:v>58.44</c:v>
                </c:pt>
                <c:pt idx="5403">
                  <c:v>58.44</c:v>
                </c:pt>
                <c:pt idx="5404">
                  <c:v>58.44</c:v>
                </c:pt>
                <c:pt idx="5405">
                  <c:v>58.44</c:v>
                </c:pt>
                <c:pt idx="5406">
                  <c:v>58.44</c:v>
                </c:pt>
                <c:pt idx="5407">
                  <c:v>58.44</c:v>
                </c:pt>
                <c:pt idx="5408">
                  <c:v>58.44</c:v>
                </c:pt>
                <c:pt idx="5409">
                  <c:v>58.44</c:v>
                </c:pt>
                <c:pt idx="5410">
                  <c:v>58.44</c:v>
                </c:pt>
                <c:pt idx="5411">
                  <c:v>58.44</c:v>
                </c:pt>
                <c:pt idx="5412">
                  <c:v>58.44</c:v>
                </c:pt>
                <c:pt idx="5413">
                  <c:v>58.44</c:v>
                </c:pt>
                <c:pt idx="5414">
                  <c:v>58.44</c:v>
                </c:pt>
                <c:pt idx="5415">
                  <c:v>58.44</c:v>
                </c:pt>
                <c:pt idx="5416">
                  <c:v>58.44</c:v>
                </c:pt>
                <c:pt idx="5417">
                  <c:v>58.44</c:v>
                </c:pt>
                <c:pt idx="5418">
                  <c:v>58.44</c:v>
                </c:pt>
                <c:pt idx="5419">
                  <c:v>58.44</c:v>
                </c:pt>
                <c:pt idx="5420">
                  <c:v>58.44</c:v>
                </c:pt>
                <c:pt idx="5421">
                  <c:v>58.44</c:v>
                </c:pt>
                <c:pt idx="5422">
                  <c:v>58.44</c:v>
                </c:pt>
                <c:pt idx="5423">
                  <c:v>58.44</c:v>
                </c:pt>
                <c:pt idx="5424">
                  <c:v>58.44</c:v>
                </c:pt>
                <c:pt idx="5425">
                  <c:v>58.44</c:v>
                </c:pt>
                <c:pt idx="5426">
                  <c:v>58.44</c:v>
                </c:pt>
                <c:pt idx="5427">
                  <c:v>58.44</c:v>
                </c:pt>
                <c:pt idx="5428">
                  <c:v>58.44</c:v>
                </c:pt>
                <c:pt idx="5429">
                  <c:v>58.44</c:v>
                </c:pt>
                <c:pt idx="5430">
                  <c:v>58.44</c:v>
                </c:pt>
                <c:pt idx="5431">
                  <c:v>58.44</c:v>
                </c:pt>
                <c:pt idx="5432">
                  <c:v>58.44</c:v>
                </c:pt>
                <c:pt idx="5433">
                  <c:v>58.44</c:v>
                </c:pt>
                <c:pt idx="5434">
                  <c:v>58.44</c:v>
                </c:pt>
                <c:pt idx="5435">
                  <c:v>58.44</c:v>
                </c:pt>
                <c:pt idx="5436">
                  <c:v>58.44</c:v>
                </c:pt>
                <c:pt idx="5437">
                  <c:v>58.44</c:v>
                </c:pt>
                <c:pt idx="5438">
                  <c:v>58.44</c:v>
                </c:pt>
                <c:pt idx="5439">
                  <c:v>58.44</c:v>
                </c:pt>
                <c:pt idx="5440">
                  <c:v>58.44</c:v>
                </c:pt>
                <c:pt idx="5441">
                  <c:v>58.44</c:v>
                </c:pt>
                <c:pt idx="5442">
                  <c:v>58.44</c:v>
                </c:pt>
                <c:pt idx="5443">
                  <c:v>58.44</c:v>
                </c:pt>
                <c:pt idx="5444">
                  <c:v>58.44</c:v>
                </c:pt>
                <c:pt idx="5445">
                  <c:v>58.44</c:v>
                </c:pt>
                <c:pt idx="5446">
                  <c:v>58.44</c:v>
                </c:pt>
                <c:pt idx="5447">
                  <c:v>58.44</c:v>
                </c:pt>
                <c:pt idx="5448">
                  <c:v>58.44</c:v>
                </c:pt>
                <c:pt idx="5449">
                  <c:v>58.44</c:v>
                </c:pt>
                <c:pt idx="5450">
                  <c:v>58.44</c:v>
                </c:pt>
                <c:pt idx="5451">
                  <c:v>58.44</c:v>
                </c:pt>
                <c:pt idx="5452">
                  <c:v>58.44</c:v>
                </c:pt>
                <c:pt idx="5453">
                  <c:v>58.44</c:v>
                </c:pt>
                <c:pt idx="5454">
                  <c:v>58.44</c:v>
                </c:pt>
                <c:pt idx="5455">
                  <c:v>58.44</c:v>
                </c:pt>
                <c:pt idx="5456">
                  <c:v>58.44</c:v>
                </c:pt>
                <c:pt idx="5457">
                  <c:v>58.44</c:v>
                </c:pt>
                <c:pt idx="5458">
                  <c:v>58.44</c:v>
                </c:pt>
                <c:pt idx="5459">
                  <c:v>58.44</c:v>
                </c:pt>
                <c:pt idx="5460">
                  <c:v>58.44</c:v>
                </c:pt>
                <c:pt idx="5461">
                  <c:v>58.44</c:v>
                </c:pt>
                <c:pt idx="5462">
                  <c:v>58.44</c:v>
                </c:pt>
                <c:pt idx="5463">
                  <c:v>58.44</c:v>
                </c:pt>
                <c:pt idx="5464">
                  <c:v>58.44</c:v>
                </c:pt>
                <c:pt idx="5465">
                  <c:v>58.44</c:v>
                </c:pt>
                <c:pt idx="5466">
                  <c:v>58.44</c:v>
                </c:pt>
                <c:pt idx="5467">
                  <c:v>58.44</c:v>
                </c:pt>
                <c:pt idx="5468">
                  <c:v>58.44</c:v>
                </c:pt>
                <c:pt idx="5469">
                  <c:v>58.44</c:v>
                </c:pt>
                <c:pt idx="5470">
                  <c:v>58.44</c:v>
                </c:pt>
                <c:pt idx="5471">
                  <c:v>58.44</c:v>
                </c:pt>
                <c:pt idx="5472">
                  <c:v>58.44</c:v>
                </c:pt>
                <c:pt idx="5473">
                  <c:v>58.44</c:v>
                </c:pt>
                <c:pt idx="5474">
                  <c:v>58.44</c:v>
                </c:pt>
                <c:pt idx="5475">
                  <c:v>58.44</c:v>
                </c:pt>
                <c:pt idx="5476">
                  <c:v>58.44</c:v>
                </c:pt>
                <c:pt idx="5477">
                  <c:v>58.44</c:v>
                </c:pt>
                <c:pt idx="5478">
                  <c:v>58.44</c:v>
                </c:pt>
                <c:pt idx="5479">
                  <c:v>58.44</c:v>
                </c:pt>
                <c:pt idx="5480">
                  <c:v>58.44</c:v>
                </c:pt>
                <c:pt idx="5481">
                  <c:v>58.44</c:v>
                </c:pt>
                <c:pt idx="5482">
                  <c:v>58.44</c:v>
                </c:pt>
                <c:pt idx="5483">
                  <c:v>58.44</c:v>
                </c:pt>
                <c:pt idx="5484">
                  <c:v>58.44</c:v>
                </c:pt>
                <c:pt idx="5485">
                  <c:v>58.44</c:v>
                </c:pt>
                <c:pt idx="5486">
                  <c:v>58.44</c:v>
                </c:pt>
                <c:pt idx="5487">
                  <c:v>58.44</c:v>
                </c:pt>
                <c:pt idx="5488">
                  <c:v>58.44</c:v>
                </c:pt>
                <c:pt idx="5489">
                  <c:v>58.44</c:v>
                </c:pt>
                <c:pt idx="5490">
                  <c:v>58.44</c:v>
                </c:pt>
                <c:pt idx="5491">
                  <c:v>58.44</c:v>
                </c:pt>
                <c:pt idx="5492">
                  <c:v>58.44</c:v>
                </c:pt>
                <c:pt idx="5493">
                  <c:v>58.44</c:v>
                </c:pt>
                <c:pt idx="5494">
                  <c:v>58.44</c:v>
                </c:pt>
                <c:pt idx="5495">
                  <c:v>58.44</c:v>
                </c:pt>
                <c:pt idx="5496">
                  <c:v>58.44</c:v>
                </c:pt>
                <c:pt idx="5497">
                  <c:v>58.44</c:v>
                </c:pt>
                <c:pt idx="5498">
                  <c:v>58.44</c:v>
                </c:pt>
                <c:pt idx="5499">
                  <c:v>58.44</c:v>
                </c:pt>
                <c:pt idx="5500">
                  <c:v>58.44</c:v>
                </c:pt>
                <c:pt idx="5501">
                  <c:v>58.44</c:v>
                </c:pt>
                <c:pt idx="5502">
                  <c:v>58.44</c:v>
                </c:pt>
                <c:pt idx="5503">
                  <c:v>58.44</c:v>
                </c:pt>
                <c:pt idx="5504">
                  <c:v>58.44</c:v>
                </c:pt>
                <c:pt idx="5505">
                  <c:v>58.44</c:v>
                </c:pt>
                <c:pt idx="5506">
                  <c:v>58.44</c:v>
                </c:pt>
                <c:pt idx="5507">
                  <c:v>58.44</c:v>
                </c:pt>
                <c:pt idx="5508">
                  <c:v>58.44</c:v>
                </c:pt>
                <c:pt idx="5509">
                  <c:v>58.44</c:v>
                </c:pt>
                <c:pt idx="5510">
                  <c:v>58.44</c:v>
                </c:pt>
                <c:pt idx="5511">
                  <c:v>58.44</c:v>
                </c:pt>
                <c:pt idx="5512">
                  <c:v>58.44</c:v>
                </c:pt>
                <c:pt idx="5513">
                  <c:v>58.44</c:v>
                </c:pt>
                <c:pt idx="5514">
                  <c:v>58.44</c:v>
                </c:pt>
                <c:pt idx="5515">
                  <c:v>58.44</c:v>
                </c:pt>
                <c:pt idx="5516">
                  <c:v>58.44</c:v>
                </c:pt>
                <c:pt idx="5517">
                  <c:v>58.44</c:v>
                </c:pt>
                <c:pt idx="5518">
                  <c:v>58.44</c:v>
                </c:pt>
                <c:pt idx="5519">
                  <c:v>58.44</c:v>
                </c:pt>
                <c:pt idx="5520">
                  <c:v>58.44</c:v>
                </c:pt>
                <c:pt idx="5521">
                  <c:v>58.44</c:v>
                </c:pt>
                <c:pt idx="5522">
                  <c:v>58.44</c:v>
                </c:pt>
                <c:pt idx="5523">
                  <c:v>58.44</c:v>
                </c:pt>
                <c:pt idx="5524">
                  <c:v>58.44</c:v>
                </c:pt>
                <c:pt idx="5525">
                  <c:v>58.44</c:v>
                </c:pt>
                <c:pt idx="5526">
                  <c:v>58.44</c:v>
                </c:pt>
                <c:pt idx="5527">
                  <c:v>58.44</c:v>
                </c:pt>
                <c:pt idx="5528">
                  <c:v>58.44</c:v>
                </c:pt>
                <c:pt idx="5529">
                  <c:v>58.44</c:v>
                </c:pt>
                <c:pt idx="5530">
                  <c:v>58.44</c:v>
                </c:pt>
                <c:pt idx="5531">
                  <c:v>58.44</c:v>
                </c:pt>
                <c:pt idx="5532">
                  <c:v>58.44</c:v>
                </c:pt>
                <c:pt idx="5533">
                  <c:v>58.44</c:v>
                </c:pt>
                <c:pt idx="5534">
                  <c:v>58.44</c:v>
                </c:pt>
                <c:pt idx="5535">
                  <c:v>58.44</c:v>
                </c:pt>
                <c:pt idx="5536">
                  <c:v>58.44</c:v>
                </c:pt>
                <c:pt idx="5537">
                  <c:v>58.44</c:v>
                </c:pt>
                <c:pt idx="5538">
                  <c:v>58.44</c:v>
                </c:pt>
                <c:pt idx="5539">
                  <c:v>58.44</c:v>
                </c:pt>
                <c:pt idx="5540">
                  <c:v>58.44</c:v>
                </c:pt>
                <c:pt idx="5541">
                  <c:v>58.44</c:v>
                </c:pt>
                <c:pt idx="5542">
                  <c:v>58.44</c:v>
                </c:pt>
                <c:pt idx="5543">
                  <c:v>58.44</c:v>
                </c:pt>
                <c:pt idx="5544">
                  <c:v>58.44</c:v>
                </c:pt>
                <c:pt idx="5545">
                  <c:v>58.44</c:v>
                </c:pt>
                <c:pt idx="5546">
                  <c:v>58.44</c:v>
                </c:pt>
                <c:pt idx="5547">
                  <c:v>58.44</c:v>
                </c:pt>
                <c:pt idx="5548">
                  <c:v>58.44</c:v>
                </c:pt>
                <c:pt idx="5549">
                  <c:v>58.44</c:v>
                </c:pt>
                <c:pt idx="5550">
                  <c:v>58.44</c:v>
                </c:pt>
                <c:pt idx="5551">
                  <c:v>58.44</c:v>
                </c:pt>
                <c:pt idx="5552">
                  <c:v>58.44</c:v>
                </c:pt>
                <c:pt idx="5553">
                  <c:v>58.44</c:v>
                </c:pt>
                <c:pt idx="5554">
                  <c:v>58.44</c:v>
                </c:pt>
                <c:pt idx="5555">
                  <c:v>58.44</c:v>
                </c:pt>
                <c:pt idx="5556">
                  <c:v>58.44</c:v>
                </c:pt>
                <c:pt idx="5557">
                  <c:v>58.44</c:v>
                </c:pt>
                <c:pt idx="5558">
                  <c:v>58.44</c:v>
                </c:pt>
                <c:pt idx="5559">
                  <c:v>58.44</c:v>
                </c:pt>
                <c:pt idx="5560">
                  <c:v>58.44</c:v>
                </c:pt>
                <c:pt idx="5561">
                  <c:v>58.44</c:v>
                </c:pt>
                <c:pt idx="5562">
                  <c:v>58.44</c:v>
                </c:pt>
                <c:pt idx="5563">
                  <c:v>58.44</c:v>
                </c:pt>
                <c:pt idx="5564">
                  <c:v>58.44</c:v>
                </c:pt>
                <c:pt idx="5565">
                  <c:v>58.44</c:v>
                </c:pt>
                <c:pt idx="5566">
                  <c:v>58.44</c:v>
                </c:pt>
                <c:pt idx="5567">
                  <c:v>58.44</c:v>
                </c:pt>
                <c:pt idx="5568">
                  <c:v>58.44</c:v>
                </c:pt>
                <c:pt idx="5569">
                  <c:v>58.44</c:v>
                </c:pt>
                <c:pt idx="5570">
                  <c:v>58.44</c:v>
                </c:pt>
                <c:pt idx="5571">
                  <c:v>58.44</c:v>
                </c:pt>
                <c:pt idx="5572">
                  <c:v>58.44</c:v>
                </c:pt>
                <c:pt idx="5573">
                  <c:v>58.44</c:v>
                </c:pt>
                <c:pt idx="5574">
                  <c:v>58.44</c:v>
                </c:pt>
                <c:pt idx="5575">
                  <c:v>58.44</c:v>
                </c:pt>
                <c:pt idx="5576">
                  <c:v>58.44</c:v>
                </c:pt>
                <c:pt idx="5577">
                  <c:v>58.44</c:v>
                </c:pt>
                <c:pt idx="5578">
                  <c:v>58.44</c:v>
                </c:pt>
                <c:pt idx="5579">
                  <c:v>58.44</c:v>
                </c:pt>
                <c:pt idx="5580">
                  <c:v>58.44</c:v>
                </c:pt>
                <c:pt idx="5581">
                  <c:v>58.44</c:v>
                </c:pt>
                <c:pt idx="5582">
                  <c:v>58.44</c:v>
                </c:pt>
                <c:pt idx="5583">
                  <c:v>58.44</c:v>
                </c:pt>
                <c:pt idx="5584">
                  <c:v>58.44</c:v>
                </c:pt>
                <c:pt idx="5585">
                  <c:v>58.44</c:v>
                </c:pt>
                <c:pt idx="5586">
                  <c:v>58.44</c:v>
                </c:pt>
                <c:pt idx="5587">
                  <c:v>58.44</c:v>
                </c:pt>
                <c:pt idx="5588">
                  <c:v>58.44</c:v>
                </c:pt>
                <c:pt idx="5589">
                  <c:v>58.44</c:v>
                </c:pt>
                <c:pt idx="5590">
                  <c:v>58.44</c:v>
                </c:pt>
                <c:pt idx="5591">
                  <c:v>58.44</c:v>
                </c:pt>
                <c:pt idx="5592">
                  <c:v>58.44</c:v>
                </c:pt>
                <c:pt idx="5593">
                  <c:v>58.44</c:v>
                </c:pt>
                <c:pt idx="5594">
                  <c:v>58.44</c:v>
                </c:pt>
                <c:pt idx="5595">
                  <c:v>58.44</c:v>
                </c:pt>
                <c:pt idx="5596">
                  <c:v>58.44</c:v>
                </c:pt>
                <c:pt idx="5597">
                  <c:v>58.44</c:v>
                </c:pt>
                <c:pt idx="5598">
                  <c:v>58.44</c:v>
                </c:pt>
                <c:pt idx="5599">
                  <c:v>58.44</c:v>
                </c:pt>
                <c:pt idx="5600">
                  <c:v>58.44</c:v>
                </c:pt>
                <c:pt idx="5601">
                  <c:v>58.44</c:v>
                </c:pt>
                <c:pt idx="5602">
                  <c:v>58.44</c:v>
                </c:pt>
                <c:pt idx="5603">
                  <c:v>58.44</c:v>
                </c:pt>
                <c:pt idx="5604">
                  <c:v>58.44</c:v>
                </c:pt>
                <c:pt idx="5605">
                  <c:v>58.44</c:v>
                </c:pt>
                <c:pt idx="5606">
                  <c:v>58.44</c:v>
                </c:pt>
                <c:pt idx="5607">
                  <c:v>58.44</c:v>
                </c:pt>
                <c:pt idx="5608">
                  <c:v>58.44</c:v>
                </c:pt>
                <c:pt idx="5609">
                  <c:v>58.44</c:v>
                </c:pt>
                <c:pt idx="5610">
                  <c:v>58.44</c:v>
                </c:pt>
                <c:pt idx="5611">
                  <c:v>58.44</c:v>
                </c:pt>
                <c:pt idx="5612">
                  <c:v>58.44</c:v>
                </c:pt>
                <c:pt idx="5613">
                  <c:v>58.44</c:v>
                </c:pt>
                <c:pt idx="5614">
                  <c:v>58.44</c:v>
                </c:pt>
                <c:pt idx="5615">
                  <c:v>58.44</c:v>
                </c:pt>
                <c:pt idx="5616">
                  <c:v>58.44</c:v>
                </c:pt>
                <c:pt idx="5617">
                  <c:v>58.44</c:v>
                </c:pt>
                <c:pt idx="5618">
                  <c:v>58.44</c:v>
                </c:pt>
                <c:pt idx="5619">
                  <c:v>58.44</c:v>
                </c:pt>
                <c:pt idx="5620">
                  <c:v>58.44</c:v>
                </c:pt>
                <c:pt idx="5621">
                  <c:v>58.44</c:v>
                </c:pt>
                <c:pt idx="5622">
                  <c:v>58.44</c:v>
                </c:pt>
                <c:pt idx="5623">
                  <c:v>58.44</c:v>
                </c:pt>
                <c:pt idx="5624">
                  <c:v>58.44</c:v>
                </c:pt>
                <c:pt idx="5625">
                  <c:v>58.44</c:v>
                </c:pt>
                <c:pt idx="5626">
                  <c:v>58.44</c:v>
                </c:pt>
                <c:pt idx="5627">
                  <c:v>58.44</c:v>
                </c:pt>
                <c:pt idx="5628">
                  <c:v>58.44</c:v>
                </c:pt>
                <c:pt idx="5629">
                  <c:v>58.44</c:v>
                </c:pt>
                <c:pt idx="5630">
                  <c:v>58.44</c:v>
                </c:pt>
                <c:pt idx="5631">
                  <c:v>58.44</c:v>
                </c:pt>
                <c:pt idx="5632">
                  <c:v>58.44</c:v>
                </c:pt>
                <c:pt idx="5633">
                  <c:v>58.44</c:v>
                </c:pt>
                <c:pt idx="5634">
                  <c:v>58.44</c:v>
                </c:pt>
                <c:pt idx="5635">
                  <c:v>58.44</c:v>
                </c:pt>
                <c:pt idx="5636">
                  <c:v>58.44</c:v>
                </c:pt>
                <c:pt idx="5637">
                  <c:v>58.44</c:v>
                </c:pt>
                <c:pt idx="5638">
                  <c:v>58.44</c:v>
                </c:pt>
                <c:pt idx="5639">
                  <c:v>58.44</c:v>
                </c:pt>
                <c:pt idx="5640">
                  <c:v>58.44</c:v>
                </c:pt>
                <c:pt idx="5641">
                  <c:v>58.44</c:v>
                </c:pt>
                <c:pt idx="5642">
                  <c:v>58.44</c:v>
                </c:pt>
                <c:pt idx="5643">
                  <c:v>58.44</c:v>
                </c:pt>
                <c:pt idx="5644">
                  <c:v>58.44</c:v>
                </c:pt>
                <c:pt idx="5645">
                  <c:v>58.44</c:v>
                </c:pt>
                <c:pt idx="5646">
                  <c:v>58.44</c:v>
                </c:pt>
                <c:pt idx="5647">
                  <c:v>58.44</c:v>
                </c:pt>
                <c:pt idx="5648">
                  <c:v>58.44</c:v>
                </c:pt>
                <c:pt idx="5649">
                  <c:v>58.44</c:v>
                </c:pt>
                <c:pt idx="5650">
                  <c:v>58.44</c:v>
                </c:pt>
                <c:pt idx="5651">
                  <c:v>58.44</c:v>
                </c:pt>
                <c:pt idx="5652">
                  <c:v>58.44</c:v>
                </c:pt>
                <c:pt idx="5653">
                  <c:v>58.44</c:v>
                </c:pt>
                <c:pt idx="5654">
                  <c:v>58.44</c:v>
                </c:pt>
                <c:pt idx="5655">
                  <c:v>58.44</c:v>
                </c:pt>
                <c:pt idx="5656">
                  <c:v>58.44</c:v>
                </c:pt>
                <c:pt idx="5657">
                  <c:v>58.44</c:v>
                </c:pt>
                <c:pt idx="5658">
                  <c:v>58.44</c:v>
                </c:pt>
                <c:pt idx="5659">
                  <c:v>58.44</c:v>
                </c:pt>
                <c:pt idx="5660">
                  <c:v>58.44</c:v>
                </c:pt>
                <c:pt idx="5661">
                  <c:v>58.44</c:v>
                </c:pt>
                <c:pt idx="5662">
                  <c:v>58.44</c:v>
                </c:pt>
                <c:pt idx="5663">
                  <c:v>58.44</c:v>
                </c:pt>
                <c:pt idx="5664">
                  <c:v>58.44</c:v>
                </c:pt>
                <c:pt idx="5665">
                  <c:v>58.44</c:v>
                </c:pt>
                <c:pt idx="5666">
                  <c:v>58.44</c:v>
                </c:pt>
                <c:pt idx="5667">
                  <c:v>58.44</c:v>
                </c:pt>
                <c:pt idx="5668">
                  <c:v>58.44</c:v>
                </c:pt>
                <c:pt idx="5669">
                  <c:v>58.44</c:v>
                </c:pt>
                <c:pt idx="5670">
                  <c:v>58.44</c:v>
                </c:pt>
                <c:pt idx="5671">
                  <c:v>58.44</c:v>
                </c:pt>
                <c:pt idx="5672">
                  <c:v>58.44</c:v>
                </c:pt>
                <c:pt idx="5673">
                  <c:v>58.44</c:v>
                </c:pt>
                <c:pt idx="5674">
                  <c:v>58.44</c:v>
                </c:pt>
                <c:pt idx="5675">
                  <c:v>58.44</c:v>
                </c:pt>
                <c:pt idx="5676">
                  <c:v>58.44</c:v>
                </c:pt>
                <c:pt idx="5677">
                  <c:v>58.44</c:v>
                </c:pt>
                <c:pt idx="5678">
                  <c:v>58.44</c:v>
                </c:pt>
                <c:pt idx="5679">
                  <c:v>58.44</c:v>
                </c:pt>
                <c:pt idx="5680">
                  <c:v>58.44</c:v>
                </c:pt>
                <c:pt idx="5681">
                  <c:v>58.44</c:v>
                </c:pt>
                <c:pt idx="5682">
                  <c:v>58.44</c:v>
                </c:pt>
                <c:pt idx="5683">
                  <c:v>58.44</c:v>
                </c:pt>
                <c:pt idx="5684">
                  <c:v>58.44</c:v>
                </c:pt>
                <c:pt idx="5685">
                  <c:v>58.44</c:v>
                </c:pt>
                <c:pt idx="5686">
                  <c:v>58.44</c:v>
                </c:pt>
                <c:pt idx="5687">
                  <c:v>58.44</c:v>
                </c:pt>
                <c:pt idx="5688">
                  <c:v>58.44</c:v>
                </c:pt>
                <c:pt idx="5689">
                  <c:v>58.44</c:v>
                </c:pt>
                <c:pt idx="5690">
                  <c:v>58.44</c:v>
                </c:pt>
                <c:pt idx="5691">
                  <c:v>58.44</c:v>
                </c:pt>
                <c:pt idx="5692">
                  <c:v>58.44</c:v>
                </c:pt>
                <c:pt idx="5693">
                  <c:v>58.44</c:v>
                </c:pt>
                <c:pt idx="5694">
                  <c:v>58.44</c:v>
                </c:pt>
                <c:pt idx="5695">
                  <c:v>58.44</c:v>
                </c:pt>
                <c:pt idx="5696">
                  <c:v>58.44</c:v>
                </c:pt>
                <c:pt idx="5697">
                  <c:v>58.44</c:v>
                </c:pt>
                <c:pt idx="5698">
                  <c:v>58.44</c:v>
                </c:pt>
                <c:pt idx="5699">
                  <c:v>58.44</c:v>
                </c:pt>
                <c:pt idx="5700">
                  <c:v>58.44</c:v>
                </c:pt>
                <c:pt idx="5701">
                  <c:v>58.44</c:v>
                </c:pt>
                <c:pt idx="5702">
                  <c:v>58.44</c:v>
                </c:pt>
                <c:pt idx="5703">
                  <c:v>58.44</c:v>
                </c:pt>
                <c:pt idx="5704">
                  <c:v>58.44</c:v>
                </c:pt>
                <c:pt idx="5705">
                  <c:v>58.44</c:v>
                </c:pt>
                <c:pt idx="5706">
                  <c:v>58.44</c:v>
                </c:pt>
                <c:pt idx="5707">
                  <c:v>58.44</c:v>
                </c:pt>
                <c:pt idx="5708">
                  <c:v>58.44</c:v>
                </c:pt>
                <c:pt idx="5709">
                  <c:v>58.44</c:v>
                </c:pt>
                <c:pt idx="5710">
                  <c:v>58.44</c:v>
                </c:pt>
                <c:pt idx="5711">
                  <c:v>58.44</c:v>
                </c:pt>
                <c:pt idx="5712">
                  <c:v>58.44</c:v>
                </c:pt>
                <c:pt idx="5713">
                  <c:v>58.44</c:v>
                </c:pt>
                <c:pt idx="5714">
                  <c:v>58.44</c:v>
                </c:pt>
                <c:pt idx="5715">
                  <c:v>58.44</c:v>
                </c:pt>
                <c:pt idx="5716">
                  <c:v>58.44</c:v>
                </c:pt>
                <c:pt idx="5717">
                  <c:v>58.44</c:v>
                </c:pt>
                <c:pt idx="5718">
                  <c:v>58.44</c:v>
                </c:pt>
                <c:pt idx="5719">
                  <c:v>58.44</c:v>
                </c:pt>
                <c:pt idx="5720">
                  <c:v>58.44</c:v>
                </c:pt>
                <c:pt idx="5721">
                  <c:v>58.44</c:v>
                </c:pt>
                <c:pt idx="5722">
                  <c:v>58.44</c:v>
                </c:pt>
                <c:pt idx="5723">
                  <c:v>58.44</c:v>
                </c:pt>
                <c:pt idx="5724">
                  <c:v>58.44</c:v>
                </c:pt>
                <c:pt idx="5725">
                  <c:v>58.44</c:v>
                </c:pt>
                <c:pt idx="5726">
                  <c:v>58.44</c:v>
                </c:pt>
                <c:pt idx="5727">
                  <c:v>58.44</c:v>
                </c:pt>
                <c:pt idx="5728">
                  <c:v>58.44</c:v>
                </c:pt>
                <c:pt idx="5729">
                  <c:v>58.44</c:v>
                </c:pt>
                <c:pt idx="5730">
                  <c:v>58.44</c:v>
                </c:pt>
                <c:pt idx="5731">
                  <c:v>58.44</c:v>
                </c:pt>
                <c:pt idx="5732">
                  <c:v>58.44</c:v>
                </c:pt>
                <c:pt idx="5733">
                  <c:v>58.44</c:v>
                </c:pt>
                <c:pt idx="5734">
                  <c:v>58.44</c:v>
                </c:pt>
                <c:pt idx="5735">
                  <c:v>58.44</c:v>
                </c:pt>
                <c:pt idx="5736">
                  <c:v>58.44</c:v>
                </c:pt>
                <c:pt idx="5737">
                  <c:v>58.44</c:v>
                </c:pt>
                <c:pt idx="5738">
                  <c:v>58.44</c:v>
                </c:pt>
                <c:pt idx="5739">
                  <c:v>58.44</c:v>
                </c:pt>
                <c:pt idx="5740">
                  <c:v>58.44</c:v>
                </c:pt>
                <c:pt idx="5741">
                  <c:v>58.44</c:v>
                </c:pt>
                <c:pt idx="5742">
                  <c:v>58.44</c:v>
                </c:pt>
                <c:pt idx="5743">
                  <c:v>58.44</c:v>
                </c:pt>
                <c:pt idx="5744">
                  <c:v>58.44</c:v>
                </c:pt>
                <c:pt idx="5745">
                  <c:v>58.44</c:v>
                </c:pt>
                <c:pt idx="5746">
                  <c:v>58.44</c:v>
                </c:pt>
                <c:pt idx="5747">
                  <c:v>58.44</c:v>
                </c:pt>
                <c:pt idx="5748">
                  <c:v>58.44</c:v>
                </c:pt>
                <c:pt idx="5749">
                  <c:v>58.44</c:v>
                </c:pt>
                <c:pt idx="5750">
                  <c:v>58.44</c:v>
                </c:pt>
                <c:pt idx="5751">
                  <c:v>58.44</c:v>
                </c:pt>
                <c:pt idx="5752">
                  <c:v>58.44</c:v>
                </c:pt>
                <c:pt idx="5753">
                  <c:v>58.44</c:v>
                </c:pt>
                <c:pt idx="5754">
                  <c:v>58.44</c:v>
                </c:pt>
                <c:pt idx="5755">
                  <c:v>58.44</c:v>
                </c:pt>
                <c:pt idx="5756">
                  <c:v>58.44</c:v>
                </c:pt>
                <c:pt idx="5757">
                  <c:v>58.44</c:v>
                </c:pt>
                <c:pt idx="5758">
                  <c:v>58.44</c:v>
                </c:pt>
                <c:pt idx="5759">
                  <c:v>58.44</c:v>
                </c:pt>
                <c:pt idx="5760">
                  <c:v>58.44</c:v>
                </c:pt>
                <c:pt idx="5761">
                  <c:v>58.44</c:v>
                </c:pt>
                <c:pt idx="5762">
                  <c:v>58.44</c:v>
                </c:pt>
                <c:pt idx="5763">
                  <c:v>58.44</c:v>
                </c:pt>
                <c:pt idx="5764">
                  <c:v>58.44</c:v>
                </c:pt>
                <c:pt idx="5765">
                  <c:v>58.44</c:v>
                </c:pt>
                <c:pt idx="5766">
                  <c:v>58.44</c:v>
                </c:pt>
                <c:pt idx="5767">
                  <c:v>58.44</c:v>
                </c:pt>
                <c:pt idx="5768">
                  <c:v>58.44</c:v>
                </c:pt>
                <c:pt idx="5769">
                  <c:v>58.44</c:v>
                </c:pt>
                <c:pt idx="5770">
                  <c:v>58.44</c:v>
                </c:pt>
                <c:pt idx="5771">
                  <c:v>58.44</c:v>
                </c:pt>
                <c:pt idx="5772">
                  <c:v>58.44</c:v>
                </c:pt>
                <c:pt idx="5773">
                  <c:v>58.44</c:v>
                </c:pt>
                <c:pt idx="5774">
                  <c:v>58.44</c:v>
                </c:pt>
                <c:pt idx="5775">
                  <c:v>58.44</c:v>
                </c:pt>
                <c:pt idx="5776">
                  <c:v>58.44</c:v>
                </c:pt>
                <c:pt idx="5777">
                  <c:v>58.44</c:v>
                </c:pt>
                <c:pt idx="5778">
                  <c:v>58.44</c:v>
                </c:pt>
                <c:pt idx="5779">
                  <c:v>58.44</c:v>
                </c:pt>
                <c:pt idx="5780">
                  <c:v>58.44</c:v>
                </c:pt>
                <c:pt idx="5781">
                  <c:v>58.44</c:v>
                </c:pt>
                <c:pt idx="5782">
                  <c:v>58.44</c:v>
                </c:pt>
                <c:pt idx="5783">
                  <c:v>58.44</c:v>
                </c:pt>
                <c:pt idx="5784">
                  <c:v>58.44</c:v>
                </c:pt>
                <c:pt idx="5785">
                  <c:v>58.44</c:v>
                </c:pt>
                <c:pt idx="5786">
                  <c:v>58.44</c:v>
                </c:pt>
                <c:pt idx="5787">
                  <c:v>58.44</c:v>
                </c:pt>
                <c:pt idx="5788">
                  <c:v>58.44</c:v>
                </c:pt>
                <c:pt idx="5789">
                  <c:v>58.44</c:v>
                </c:pt>
                <c:pt idx="5790">
                  <c:v>58.44</c:v>
                </c:pt>
                <c:pt idx="5791">
                  <c:v>58.44</c:v>
                </c:pt>
                <c:pt idx="5792">
                  <c:v>58.44</c:v>
                </c:pt>
                <c:pt idx="5793">
                  <c:v>58.44</c:v>
                </c:pt>
                <c:pt idx="5794">
                  <c:v>58.44</c:v>
                </c:pt>
                <c:pt idx="5795">
                  <c:v>58.44</c:v>
                </c:pt>
                <c:pt idx="5796">
                  <c:v>58.44</c:v>
                </c:pt>
                <c:pt idx="5797">
                  <c:v>58.44</c:v>
                </c:pt>
                <c:pt idx="5798">
                  <c:v>58.44</c:v>
                </c:pt>
                <c:pt idx="5799">
                  <c:v>58.44</c:v>
                </c:pt>
                <c:pt idx="5800">
                  <c:v>58.44</c:v>
                </c:pt>
                <c:pt idx="5801">
                  <c:v>58.44</c:v>
                </c:pt>
                <c:pt idx="5802">
                  <c:v>58.44</c:v>
                </c:pt>
                <c:pt idx="5803">
                  <c:v>58.44</c:v>
                </c:pt>
                <c:pt idx="5804">
                  <c:v>58.44</c:v>
                </c:pt>
                <c:pt idx="5805">
                  <c:v>58.44</c:v>
                </c:pt>
                <c:pt idx="5806">
                  <c:v>58.44</c:v>
                </c:pt>
                <c:pt idx="5807">
                  <c:v>58.44</c:v>
                </c:pt>
                <c:pt idx="5808">
                  <c:v>58.44</c:v>
                </c:pt>
                <c:pt idx="5809">
                  <c:v>58.44</c:v>
                </c:pt>
                <c:pt idx="5810">
                  <c:v>58.44</c:v>
                </c:pt>
                <c:pt idx="5811">
                  <c:v>58.44</c:v>
                </c:pt>
                <c:pt idx="5812">
                  <c:v>58.44</c:v>
                </c:pt>
                <c:pt idx="5813">
                  <c:v>58.44</c:v>
                </c:pt>
                <c:pt idx="5814">
                  <c:v>58.44</c:v>
                </c:pt>
                <c:pt idx="5815">
                  <c:v>58.44</c:v>
                </c:pt>
                <c:pt idx="5816">
                  <c:v>58.44</c:v>
                </c:pt>
                <c:pt idx="5817">
                  <c:v>58.44</c:v>
                </c:pt>
                <c:pt idx="5818">
                  <c:v>58.44</c:v>
                </c:pt>
                <c:pt idx="5819">
                  <c:v>58.44</c:v>
                </c:pt>
                <c:pt idx="5820">
                  <c:v>58.44</c:v>
                </c:pt>
                <c:pt idx="5821">
                  <c:v>58.44</c:v>
                </c:pt>
                <c:pt idx="5822">
                  <c:v>58.44</c:v>
                </c:pt>
                <c:pt idx="5823">
                  <c:v>58.44</c:v>
                </c:pt>
                <c:pt idx="5824">
                  <c:v>58.44</c:v>
                </c:pt>
                <c:pt idx="5825">
                  <c:v>58.44</c:v>
                </c:pt>
                <c:pt idx="5826">
                  <c:v>58.44</c:v>
                </c:pt>
                <c:pt idx="5827">
                  <c:v>58.44</c:v>
                </c:pt>
                <c:pt idx="5828">
                  <c:v>58.44</c:v>
                </c:pt>
                <c:pt idx="5829">
                  <c:v>58.44</c:v>
                </c:pt>
                <c:pt idx="5830">
                  <c:v>58.44</c:v>
                </c:pt>
                <c:pt idx="5831">
                  <c:v>58.44</c:v>
                </c:pt>
                <c:pt idx="5832">
                  <c:v>58.44</c:v>
                </c:pt>
                <c:pt idx="5833">
                  <c:v>58.44</c:v>
                </c:pt>
                <c:pt idx="5834">
                  <c:v>58.44</c:v>
                </c:pt>
                <c:pt idx="5835">
                  <c:v>58.44</c:v>
                </c:pt>
                <c:pt idx="5836">
                  <c:v>58.44</c:v>
                </c:pt>
                <c:pt idx="5837">
                  <c:v>58.44</c:v>
                </c:pt>
                <c:pt idx="5838">
                  <c:v>58.44</c:v>
                </c:pt>
                <c:pt idx="5839">
                  <c:v>58.44</c:v>
                </c:pt>
                <c:pt idx="5840">
                  <c:v>58.44</c:v>
                </c:pt>
                <c:pt idx="5841">
                  <c:v>58.44</c:v>
                </c:pt>
                <c:pt idx="5842">
                  <c:v>58.44</c:v>
                </c:pt>
                <c:pt idx="5843">
                  <c:v>58.44</c:v>
                </c:pt>
                <c:pt idx="5844">
                  <c:v>58.44</c:v>
                </c:pt>
                <c:pt idx="5845">
                  <c:v>58.44</c:v>
                </c:pt>
                <c:pt idx="5846">
                  <c:v>58.44</c:v>
                </c:pt>
                <c:pt idx="5847">
                  <c:v>58.44</c:v>
                </c:pt>
                <c:pt idx="5848">
                  <c:v>58.44</c:v>
                </c:pt>
                <c:pt idx="5849">
                  <c:v>58.44</c:v>
                </c:pt>
                <c:pt idx="5850">
                  <c:v>58.44</c:v>
                </c:pt>
                <c:pt idx="5851">
                  <c:v>58.44</c:v>
                </c:pt>
                <c:pt idx="5852">
                  <c:v>58.44</c:v>
                </c:pt>
                <c:pt idx="5853">
                  <c:v>58.44</c:v>
                </c:pt>
                <c:pt idx="5854">
                  <c:v>58.44</c:v>
                </c:pt>
                <c:pt idx="5855">
                  <c:v>58.44</c:v>
                </c:pt>
                <c:pt idx="5856">
                  <c:v>58.44</c:v>
                </c:pt>
                <c:pt idx="5857">
                  <c:v>58.44</c:v>
                </c:pt>
                <c:pt idx="5858">
                  <c:v>58.44</c:v>
                </c:pt>
                <c:pt idx="5859">
                  <c:v>58.44</c:v>
                </c:pt>
                <c:pt idx="5860">
                  <c:v>58.44</c:v>
                </c:pt>
                <c:pt idx="5861">
                  <c:v>58.44</c:v>
                </c:pt>
                <c:pt idx="5862">
                  <c:v>58.44</c:v>
                </c:pt>
                <c:pt idx="5863">
                  <c:v>58.44</c:v>
                </c:pt>
                <c:pt idx="5864">
                  <c:v>58.44</c:v>
                </c:pt>
                <c:pt idx="5865">
                  <c:v>58.44</c:v>
                </c:pt>
                <c:pt idx="5866">
                  <c:v>58.44</c:v>
                </c:pt>
                <c:pt idx="5867">
                  <c:v>58.44</c:v>
                </c:pt>
                <c:pt idx="5868">
                  <c:v>58.44</c:v>
                </c:pt>
                <c:pt idx="5869">
                  <c:v>58.44</c:v>
                </c:pt>
                <c:pt idx="5870">
                  <c:v>58.44</c:v>
                </c:pt>
                <c:pt idx="5871">
                  <c:v>58.44</c:v>
                </c:pt>
                <c:pt idx="5872">
                  <c:v>58.44</c:v>
                </c:pt>
                <c:pt idx="5873">
                  <c:v>58.44</c:v>
                </c:pt>
                <c:pt idx="5874">
                  <c:v>58.44</c:v>
                </c:pt>
                <c:pt idx="5875">
                  <c:v>58.44</c:v>
                </c:pt>
                <c:pt idx="5876">
                  <c:v>58.44</c:v>
                </c:pt>
                <c:pt idx="5877">
                  <c:v>58.44</c:v>
                </c:pt>
                <c:pt idx="5878">
                  <c:v>58.44</c:v>
                </c:pt>
                <c:pt idx="5879">
                  <c:v>58.44</c:v>
                </c:pt>
                <c:pt idx="5880">
                  <c:v>58.44</c:v>
                </c:pt>
                <c:pt idx="5881">
                  <c:v>58.44</c:v>
                </c:pt>
                <c:pt idx="5882">
                  <c:v>58.44</c:v>
                </c:pt>
                <c:pt idx="5883">
                  <c:v>58.44</c:v>
                </c:pt>
                <c:pt idx="5884">
                  <c:v>58.44</c:v>
                </c:pt>
                <c:pt idx="5885">
                  <c:v>58.44</c:v>
                </c:pt>
                <c:pt idx="5886">
                  <c:v>58.44</c:v>
                </c:pt>
                <c:pt idx="5887">
                  <c:v>58.44</c:v>
                </c:pt>
                <c:pt idx="5888">
                  <c:v>58.44</c:v>
                </c:pt>
                <c:pt idx="5889">
                  <c:v>58.44</c:v>
                </c:pt>
                <c:pt idx="5890">
                  <c:v>58.44</c:v>
                </c:pt>
                <c:pt idx="5891">
                  <c:v>58.44</c:v>
                </c:pt>
                <c:pt idx="5892">
                  <c:v>58.44</c:v>
                </c:pt>
                <c:pt idx="5893">
                  <c:v>58.44</c:v>
                </c:pt>
                <c:pt idx="5894">
                  <c:v>58.44</c:v>
                </c:pt>
                <c:pt idx="5895">
                  <c:v>58.44</c:v>
                </c:pt>
                <c:pt idx="5896">
                  <c:v>58.44</c:v>
                </c:pt>
                <c:pt idx="5897">
                  <c:v>58.44</c:v>
                </c:pt>
                <c:pt idx="5898">
                  <c:v>58.44</c:v>
                </c:pt>
                <c:pt idx="5899">
                  <c:v>58.44</c:v>
                </c:pt>
                <c:pt idx="5900">
                  <c:v>58.44</c:v>
                </c:pt>
                <c:pt idx="5901">
                  <c:v>58.44</c:v>
                </c:pt>
                <c:pt idx="5902">
                  <c:v>58.44</c:v>
                </c:pt>
                <c:pt idx="5903">
                  <c:v>58.44</c:v>
                </c:pt>
                <c:pt idx="5904">
                  <c:v>58.44</c:v>
                </c:pt>
                <c:pt idx="5905">
                  <c:v>58.44</c:v>
                </c:pt>
                <c:pt idx="5906">
                  <c:v>58.44</c:v>
                </c:pt>
                <c:pt idx="5907">
                  <c:v>58.44</c:v>
                </c:pt>
                <c:pt idx="5908">
                  <c:v>58.44</c:v>
                </c:pt>
                <c:pt idx="5909">
                  <c:v>58.44</c:v>
                </c:pt>
                <c:pt idx="5910">
                  <c:v>58.44</c:v>
                </c:pt>
                <c:pt idx="5911">
                  <c:v>58.44</c:v>
                </c:pt>
                <c:pt idx="5912">
                  <c:v>58.44</c:v>
                </c:pt>
                <c:pt idx="5913">
                  <c:v>58.44</c:v>
                </c:pt>
                <c:pt idx="5914">
                  <c:v>58.44</c:v>
                </c:pt>
                <c:pt idx="5915">
                  <c:v>58.44</c:v>
                </c:pt>
                <c:pt idx="5916">
                  <c:v>58.44</c:v>
                </c:pt>
                <c:pt idx="5917">
                  <c:v>58.44</c:v>
                </c:pt>
                <c:pt idx="5918">
                  <c:v>58.44</c:v>
                </c:pt>
                <c:pt idx="5919">
                  <c:v>58.44</c:v>
                </c:pt>
                <c:pt idx="5920">
                  <c:v>58.44</c:v>
                </c:pt>
                <c:pt idx="5921">
                  <c:v>58.44</c:v>
                </c:pt>
                <c:pt idx="5922">
                  <c:v>58.44</c:v>
                </c:pt>
                <c:pt idx="5923">
                  <c:v>58.44</c:v>
                </c:pt>
                <c:pt idx="5924">
                  <c:v>58.44</c:v>
                </c:pt>
                <c:pt idx="5925">
                  <c:v>58.44</c:v>
                </c:pt>
                <c:pt idx="5926">
                  <c:v>58.44</c:v>
                </c:pt>
                <c:pt idx="5927">
                  <c:v>58.44</c:v>
                </c:pt>
                <c:pt idx="5928">
                  <c:v>58.44</c:v>
                </c:pt>
                <c:pt idx="5929">
                  <c:v>58.44</c:v>
                </c:pt>
                <c:pt idx="5930">
                  <c:v>58.44</c:v>
                </c:pt>
                <c:pt idx="5931">
                  <c:v>58.44</c:v>
                </c:pt>
                <c:pt idx="5932">
                  <c:v>58.44</c:v>
                </c:pt>
                <c:pt idx="5933">
                  <c:v>58.44</c:v>
                </c:pt>
                <c:pt idx="5934">
                  <c:v>58.44</c:v>
                </c:pt>
                <c:pt idx="5935">
                  <c:v>58.44</c:v>
                </c:pt>
                <c:pt idx="5936">
                  <c:v>58.44</c:v>
                </c:pt>
                <c:pt idx="5937">
                  <c:v>58.44</c:v>
                </c:pt>
                <c:pt idx="5938">
                  <c:v>58.44</c:v>
                </c:pt>
                <c:pt idx="5939">
                  <c:v>58.44</c:v>
                </c:pt>
                <c:pt idx="5940">
                  <c:v>58.44</c:v>
                </c:pt>
                <c:pt idx="5941">
                  <c:v>58.44</c:v>
                </c:pt>
                <c:pt idx="5942">
                  <c:v>58.44</c:v>
                </c:pt>
                <c:pt idx="5943">
                  <c:v>58.44</c:v>
                </c:pt>
                <c:pt idx="5944">
                  <c:v>58.44</c:v>
                </c:pt>
                <c:pt idx="5945">
                  <c:v>58.44</c:v>
                </c:pt>
                <c:pt idx="5946">
                  <c:v>58.44</c:v>
                </c:pt>
                <c:pt idx="5947">
                  <c:v>58.44</c:v>
                </c:pt>
                <c:pt idx="5948">
                  <c:v>58.44</c:v>
                </c:pt>
                <c:pt idx="5949">
                  <c:v>58.44</c:v>
                </c:pt>
                <c:pt idx="5950">
                  <c:v>58.44</c:v>
                </c:pt>
                <c:pt idx="5951">
                  <c:v>58.44</c:v>
                </c:pt>
                <c:pt idx="5952">
                  <c:v>58.44</c:v>
                </c:pt>
                <c:pt idx="5953">
                  <c:v>58.44</c:v>
                </c:pt>
                <c:pt idx="5954">
                  <c:v>58.44</c:v>
                </c:pt>
                <c:pt idx="5955">
                  <c:v>58.44</c:v>
                </c:pt>
                <c:pt idx="5956">
                  <c:v>58.44</c:v>
                </c:pt>
                <c:pt idx="5957">
                  <c:v>58.44</c:v>
                </c:pt>
                <c:pt idx="5958">
                  <c:v>58.44</c:v>
                </c:pt>
                <c:pt idx="5959">
                  <c:v>58.44</c:v>
                </c:pt>
                <c:pt idx="5960">
                  <c:v>58.44</c:v>
                </c:pt>
                <c:pt idx="5961">
                  <c:v>58.44</c:v>
                </c:pt>
                <c:pt idx="5962">
                  <c:v>58.44</c:v>
                </c:pt>
                <c:pt idx="5963">
                  <c:v>58.44</c:v>
                </c:pt>
                <c:pt idx="5964">
                  <c:v>58.44</c:v>
                </c:pt>
                <c:pt idx="5965">
                  <c:v>58.44</c:v>
                </c:pt>
                <c:pt idx="5966">
                  <c:v>58.44</c:v>
                </c:pt>
                <c:pt idx="5967">
                  <c:v>58.44</c:v>
                </c:pt>
                <c:pt idx="5968">
                  <c:v>58.44</c:v>
                </c:pt>
                <c:pt idx="5969">
                  <c:v>58.44</c:v>
                </c:pt>
                <c:pt idx="5970">
                  <c:v>58.44</c:v>
                </c:pt>
                <c:pt idx="5971">
                  <c:v>58.44</c:v>
                </c:pt>
                <c:pt idx="5972">
                  <c:v>58.44</c:v>
                </c:pt>
                <c:pt idx="5973">
                  <c:v>58.44</c:v>
                </c:pt>
                <c:pt idx="5974">
                  <c:v>58.44</c:v>
                </c:pt>
                <c:pt idx="5975">
                  <c:v>58.44</c:v>
                </c:pt>
                <c:pt idx="5976">
                  <c:v>58.44</c:v>
                </c:pt>
                <c:pt idx="5977">
                  <c:v>58.44</c:v>
                </c:pt>
                <c:pt idx="5978">
                  <c:v>58.44</c:v>
                </c:pt>
                <c:pt idx="5979">
                  <c:v>58.44</c:v>
                </c:pt>
                <c:pt idx="5980">
                  <c:v>58.44</c:v>
                </c:pt>
                <c:pt idx="5981">
                  <c:v>58.44</c:v>
                </c:pt>
                <c:pt idx="5982">
                  <c:v>58.44</c:v>
                </c:pt>
                <c:pt idx="5983">
                  <c:v>58.44</c:v>
                </c:pt>
                <c:pt idx="5984">
                  <c:v>58.44</c:v>
                </c:pt>
                <c:pt idx="5985">
                  <c:v>58.44</c:v>
                </c:pt>
                <c:pt idx="5986">
                  <c:v>58.44</c:v>
                </c:pt>
                <c:pt idx="5987">
                  <c:v>58.44</c:v>
                </c:pt>
                <c:pt idx="5988">
                  <c:v>58.44</c:v>
                </c:pt>
                <c:pt idx="5989">
                  <c:v>58.44</c:v>
                </c:pt>
                <c:pt idx="5990">
                  <c:v>58.44</c:v>
                </c:pt>
                <c:pt idx="5991">
                  <c:v>58.44</c:v>
                </c:pt>
                <c:pt idx="5992">
                  <c:v>58.44</c:v>
                </c:pt>
                <c:pt idx="5993">
                  <c:v>58.44</c:v>
                </c:pt>
                <c:pt idx="5994">
                  <c:v>58.44</c:v>
                </c:pt>
                <c:pt idx="5995">
                  <c:v>58.44</c:v>
                </c:pt>
                <c:pt idx="5996">
                  <c:v>58.44</c:v>
                </c:pt>
                <c:pt idx="5997">
                  <c:v>58.44</c:v>
                </c:pt>
                <c:pt idx="5998">
                  <c:v>58.44</c:v>
                </c:pt>
                <c:pt idx="5999">
                  <c:v>58.44</c:v>
                </c:pt>
                <c:pt idx="6000">
                  <c:v>58.44</c:v>
                </c:pt>
                <c:pt idx="6001">
                  <c:v>58.44</c:v>
                </c:pt>
                <c:pt idx="6002">
                  <c:v>58.44</c:v>
                </c:pt>
                <c:pt idx="6003">
                  <c:v>58.44</c:v>
                </c:pt>
                <c:pt idx="6004">
                  <c:v>58.44</c:v>
                </c:pt>
                <c:pt idx="6005">
                  <c:v>58.44</c:v>
                </c:pt>
                <c:pt idx="6006">
                  <c:v>58.44</c:v>
                </c:pt>
                <c:pt idx="6007">
                  <c:v>58.44</c:v>
                </c:pt>
                <c:pt idx="6008">
                  <c:v>58.44</c:v>
                </c:pt>
                <c:pt idx="6009">
                  <c:v>58.44</c:v>
                </c:pt>
                <c:pt idx="6010">
                  <c:v>58.44</c:v>
                </c:pt>
                <c:pt idx="6011">
                  <c:v>58.44</c:v>
                </c:pt>
                <c:pt idx="6012">
                  <c:v>58.44</c:v>
                </c:pt>
                <c:pt idx="6013">
                  <c:v>58.44</c:v>
                </c:pt>
                <c:pt idx="6014">
                  <c:v>58.44</c:v>
                </c:pt>
                <c:pt idx="6015">
                  <c:v>58.44</c:v>
                </c:pt>
                <c:pt idx="6016">
                  <c:v>58.44</c:v>
                </c:pt>
                <c:pt idx="6017">
                  <c:v>58.44</c:v>
                </c:pt>
                <c:pt idx="6018">
                  <c:v>58.44</c:v>
                </c:pt>
                <c:pt idx="6019">
                  <c:v>58.44</c:v>
                </c:pt>
                <c:pt idx="6020">
                  <c:v>58.44</c:v>
                </c:pt>
                <c:pt idx="6021">
                  <c:v>58.44</c:v>
                </c:pt>
                <c:pt idx="6022">
                  <c:v>58.44</c:v>
                </c:pt>
                <c:pt idx="6023">
                  <c:v>58.44</c:v>
                </c:pt>
                <c:pt idx="6024">
                  <c:v>58.44</c:v>
                </c:pt>
                <c:pt idx="6025">
                  <c:v>58.44</c:v>
                </c:pt>
                <c:pt idx="6026">
                  <c:v>58.44</c:v>
                </c:pt>
                <c:pt idx="6027">
                  <c:v>58.44</c:v>
                </c:pt>
                <c:pt idx="6028">
                  <c:v>58.44</c:v>
                </c:pt>
                <c:pt idx="6029">
                  <c:v>58.44</c:v>
                </c:pt>
                <c:pt idx="6030">
                  <c:v>58.44</c:v>
                </c:pt>
                <c:pt idx="6031">
                  <c:v>58.44</c:v>
                </c:pt>
                <c:pt idx="6032">
                  <c:v>58.44</c:v>
                </c:pt>
                <c:pt idx="6033">
                  <c:v>58.44</c:v>
                </c:pt>
                <c:pt idx="6034">
                  <c:v>58.44</c:v>
                </c:pt>
                <c:pt idx="6035">
                  <c:v>58.44</c:v>
                </c:pt>
                <c:pt idx="6036">
                  <c:v>58.44</c:v>
                </c:pt>
                <c:pt idx="6037">
                  <c:v>58.44</c:v>
                </c:pt>
                <c:pt idx="6038">
                  <c:v>58.44</c:v>
                </c:pt>
                <c:pt idx="6039">
                  <c:v>58.44</c:v>
                </c:pt>
                <c:pt idx="6040">
                  <c:v>58.44</c:v>
                </c:pt>
                <c:pt idx="6041">
                  <c:v>58.44</c:v>
                </c:pt>
                <c:pt idx="6042">
                  <c:v>58.44</c:v>
                </c:pt>
                <c:pt idx="6043">
                  <c:v>58.44</c:v>
                </c:pt>
                <c:pt idx="6044">
                  <c:v>58.44</c:v>
                </c:pt>
                <c:pt idx="6045">
                  <c:v>58.44</c:v>
                </c:pt>
                <c:pt idx="6046">
                  <c:v>58.44</c:v>
                </c:pt>
                <c:pt idx="6047">
                  <c:v>58.44</c:v>
                </c:pt>
                <c:pt idx="6048">
                  <c:v>58.44</c:v>
                </c:pt>
                <c:pt idx="6049">
                  <c:v>58.44</c:v>
                </c:pt>
                <c:pt idx="6050">
                  <c:v>58.44</c:v>
                </c:pt>
                <c:pt idx="6051">
                  <c:v>58.44</c:v>
                </c:pt>
                <c:pt idx="6052">
                  <c:v>58.44</c:v>
                </c:pt>
                <c:pt idx="6053">
                  <c:v>58.44</c:v>
                </c:pt>
                <c:pt idx="6054">
                  <c:v>58.44</c:v>
                </c:pt>
                <c:pt idx="6055">
                  <c:v>58.44</c:v>
                </c:pt>
                <c:pt idx="6056">
                  <c:v>58.44</c:v>
                </c:pt>
                <c:pt idx="6057">
                  <c:v>58.44</c:v>
                </c:pt>
                <c:pt idx="6058">
                  <c:v>58.44</c:v>
                </c:pt>
                <c:pt idx="6059">
                  <c:v>58.44</c:v>
                </c:pt>
                <c:pt idx="6060">
                  <c:v>58.44</c:v>
                </c:pt>
                <c:pt idx="6061">
                  <c:v>58.44</c:v>
                </c:pt>
                <c:pt idx="6062">
                  <c:v>58.44</c:v>
                </c:pt>
                <c:pt idx="6063">
                  <c:v>58.44</c:v>
                </c:pt>
                <c:pt idx="6064">
                  <c:v>58.44</c:v>
                </c:pt>
                <c:pt idx="6065">
                  <c:v>58.44</c:v>
                </c:pt>
                <c:pt idx="6066">
                  <c:v>58.44</c:v>
                </c:pt>
                <c:pt idx="6067">
                  <c:v>58.44</c:v>
                </c:pt>
                <c:pt idx="6068">
                  <c:v>58.44</c:v>
                </c:pt>
                <c:pt idx="6069">
                  <c:v>58.44</c:v>
                </c:pt>
                <c:pt idx="6070">
                  <c:v>58.44</c:v>
                </c:pt>
                <c:pt idx="6071">
                  <c:v>58.44</c:v>
                </c:pt>
                <c:pt idx="6072">
                  <c:v>58.44</c:v>
                </c:pt>
                <c:pt idx="6073">
                  <c:v>58.44</c:v>
                </c:pt>
                <c:pt idx="6074">
                  <c:v>58.44</c:v>
                </c:pt>
                <c:pt idx="6075">
                  <c:v>58.44</c:v>
                </c:pt>
                <c:pt idx="6076">
                  <c:v>58.44</c:v>
                </c:pt>
                <c:pt idx="6077">
                  <c:v>58.44</c:v>
                </c:pt>
                <c:pt idx="6078">
                  <c:v>58.44</c:v>
                </c:pt>
                <c:pt idx="6079">
                  <c:v>58.44</c:v>
                </c:pt>
                <c:pt idx="6080">
                  <c:v>58.44</c:v>
                </c:pt>
                <c:pt idx="6081">
                  <c:v>58.44</c:v>
                </c:pt>
                <c:pt idx="6082">
                  <c:v>58.44</c:v>
                </c:pt>
                <c:pt idx="6083">
                  <c:v>58.44</c:v>
                </c:pt>
                <c:pt idx="6084">
                  <c:v>58.44</c:v>
                </c:pt>
                <c:pt idx="6085">
                  <c:v>58.44</c:v>
                </c:pt>
                <c:pt idx="6086">
                  <c:v>58.44</c:v>
                </c:pt>
                <c:pt idx="6087">
                  <c:v>58.44</c:v>
                </c:pt>
                <c:pt idx="6088">
                  <c:v>58.44</c:v>
                </c:pt>
                <c:pt idx="6089">
                  <c:v>58.44</c:v>
                </c:pt>
                <c:pt idx="6090">
                  <c:v>58.44</c:v>
                </c:pt>
                <c:pt idx="6091">
                  <c:v>58.44</c:v>
                </c:pt>
                <c:pt idx="6092">
                  <c:v>58.44</c:v>
                </c:pt>
                <c:pt idx="6093">
                  <c:v>58.44</c:v>
                </c:pt>
                <c:pt idx="6094">
                  <c:v>58.44</c:v>
                </c:pt>
                <c:pt idx="6095">
                  <c:v>58.44</c:v>
                </c:pt>
                <c:pt idx="6096">
                  <c:v>58.44</c:v>
                </c:pt>
                <c:pt idx="6097">
                  <c:v>58.44</c:v>
                </c:pt>
                <c:pt idx="6098">
                  <c:v>58.44</c:v>
                </c:pt>
                <c:pt idx="6099">
                  <c:v>58.44</c:v>
                </c:pt>
                <c:pt idx="6100">
                  <c:v>58.44</c:v>
                </c:pt>
                <c:pt idx="6101">
                  <c:v>58.44</c:v>
                </c:pt>
                <c:pt idx="6102">
                  <c:v>58.44</c:v>
                </c:pt>
                <c:pt idx="6103">
                  <c:v>58.44</c:v>
                </c:pt>
                <c:pt idx="6104">
                  <c:v>58.44</c:v>
                </c:pt>
                <c:pt idx="6105">
                  <c:v>58.44</c:v>
                </c:pt>
                <c:pt idx="6106">
                  <c:v>58.44</c:v>
                </c:pt>
                <c:pt idx="6107">
                  <c:v>58.44</c:v>
                </c:pt>
                <c:pt idx="6108">
                  <c:v>58.44</c:v>
                </c:pt>
                <c:pt idx="6109">
                  <c:v>58.44</c:v>
                </c:pt>
                <c:pt idx="6110">
                  <c:v>58.44</c:v>
                </c:pt>
                <c:pt idx="6111">
                  <c:v>58.44</c:v>
                </c:pt>
                <c:pt idx="6112">
                  <c:v>58.44</c:v>
                </c:pt>
                <c:pt idx="6113">
                  <c:v>58.44</c:v>
                </c:pt>
                <c:pt idx="6114">
                  <c:v>58.44</c:v>
                </c:pt>
                <c:pt idx="6115">
                  <c:v>58.44</c:v>
                </c:pt>
                <c:pt idx="6116">
                  <c:v>58.44</c:v>
                </c:pt>
                <c:pt idx="6117">
                  <c:v>58.44</c:v>
                </c:pt>
                <c:pt idx="6118">
                  <c:v>58.44</c:v>
                </c:pt>
                <c:pt idx="6119">
                  <c:v>58.44</c:v>
                </c:pt>
                <c:pt idx="6120">
                  <c:v>58.44</c:v>
                </c:pt>
                <c:pt idx="6121">
                  <c:v>58.44</c:v>
                </c:pt>
                <c:pt idx="6122">
                  <c:v>58.44</c:v>
                </c:pt>
                <c:pt idx="6123">
                  <c:v>58.44</c:v>
                </c:pt>
                <c:pt idx="6124">
                  <c:v>58.44</c:v>
                </c:pt>
                <c:pt idx="6125">
                  <c:v>58.44</c:v>
                </c:pt>
                <c:pt idx="6126">
                  <c:v>58.44</c:v>
                </c:pt>
                <c:pt idx="6127">
                  <c:v>58.44</c:v>
                </c:pt>
                <c:pt idx="6128">
                  <c:v>58.44</c:v>
                </c:pt>
                <c:pt idx="6129">
                  <c:v>58.44</c:v>
                </c:pt>
                <c:pt idx="6130">
                  <c:v>58.44</c:v>
                </c:pt>
                <c:pt idx="6131">
                  <c:v>58.44</c:v>
                </c:pt>
                <c:pt idx="6132">
                  <c:v>58.44</c:v>
                </c:pt>
                <c:pt idx="6133">
                  <c:v>58.44</c:v>
                </c:pt>
                <c:pt idx="6134">
                  <c:v>58.44</c:v>
                </c:pt>
                <c:pt idx="6135">
                  <c:v>58.44</c:v>
                </c:pt>
                <c:pt idx="6136">
                  <c:v>58.44</c:v>
                </c:pt>
                <c:pt idx="6137">
                  <c:v>58.44</c:v>
                </c:pt>
                <c:pt idx="6138">
                  <c:v>58.44</c:v>
                </c:pt>
                <c:pt idx="6139">
                  <c:v>58.44</c:v>
                </c:pt>
                <c:pt idx="6140">
                  <c:v>58.44</c:v>
                </c:pt>
                <c:pt idx="6141">
                  <c:v>58.44</c:v>
                </c:pt>
                <c:pt idx="6142">
                  <c:v>58.44</c:v>
                </c:pt>
                <c:pt idx="6143">
                  <c:v>58.44</c:v>
                </c:pt>
                <c:pt idx="6144">
                  <c:v>58.44</c:v>
                </c:pt>
                <c:pt idx="6145">
                  <c:v>58.44</c:v>
                </c:pt>
                <c:pt idx="6146">
                  <c:v>58.44</c:v>
                </c:pt>
                <c:pt idx="6147">
                  <c:v>58.44</c:v>
                </c:pt>
                <c:pt idx="6148">
                  <c:v>58.44</c:v>
                </c:pt>
                <c:pt idx="6149">
                  <c:v>58.44</c:v>
                </c:pt>
                <c:pt idx="6150">
                  <c:v>58.44</c:v>
                </c:pt>
                <c:pt idx="6151">
                  <c:v>58.44</c:v>
                </c:pt>
                <c:pt idx="6152">
                  <c:v>58.44</c:v>
                </c:pt>
                <c:pt idx="6153">
                  <c:v>58.44</c:v>
                </c:pt>
                <c:pt idx="6154">
                  <c:v>58.44</c:v>
                </c:pt>
                <c:pt idx="6155">
                  <c:v>58.44</c:v>
                </c:pt>
                <c:pt idx="6156">
                  <c:v>58.44</c:v>
                </c:pt>
                <c:pt idx="6157">
                  <c:v>58.44</c:v>
                </c:pt>
                <c:pt idx="6158">
                  <c:v>58.44</c:v>
                </c:pt>
                <c:pt idx="6159">
                  <c:v>58.44</c:v>
                </c:pt>
                <c:pt idx="6160">
                  <c:v>58.44</c:v>
                </c:pt>
                <c:pt idx="6161">
                  <c:v>58.44</c:v>
                </c:pt>
                <c:pt idx="6162">
                  <c:v>58.44</c:v>
                </c:pt>
                <c:pt idx="6163">
                  <c:v>58.44</c:v>
                </c:pt>
                <c:pt idx="6164">
                  <c:v>58.44</c:v>
                </c:pt>
                <c:pt idx="6165">
                  <c:v>58.44</c:v>
                </c:pt>
                <c:pt idx="6166">
                  <c:v>58.44</c:v>
                </c:pt>
                <c:pt idx="6167">
                  <c:v>58.44</c:v>
                </c:pt>
                <c:pt idx="6168">
                  <c:v>58.44</c:v>
                </c:pt>
                <c:pt idx="6169">
                  <c:v>58.44</c:v>
                </c:pt>
                <c:pt idx="6170">
                  <c:v>58.44</c:v>
                </c:pt>
                <c:pt idx="6171">
                  <c:v>58.44</c:v>
                </c:pt>
                <c:pt idx="6172">
                  <c:v>58.44</c:v>
                </c:pt>
                <c:pt idx="6173">
                  <c:v>58.44</c:v>
                </c:pt>
                <c:pt idx="6174">
                  <c:v>58.44</c:v>
                </c:pt>
                <c:pt idx="6175">
                  <c:v>58.44</c:v>
                </c:pt>
                <c:pt idx="6176">
                  <c:v>58.44</c:v>
                </c:pt>
                <c:pt idx="6177">
                  <c:v>58.44</c:v>
                </c:pt>
                <c:pt idx="6178">
                  <c:v>58.44</c:v>
                </c:pt>
                <c:pt idx="6179">
                  <c:v>58.44</c:v>
                </c:pt>
                <c:pt idx="6180">
                  <c:v>58.44</c:v>
                </c:pt>
                <c:pt idx="6181">
                  <c:v>58.44</c:v>
                </c:pt>
                <c:pt idx="6182">
                  <c:v>58.44</c:v>
                </c:pt>
                <c:pt idx="6183">
                  <c:v>58.44</c:v>
                </c:pt>
                <c:pt idx="6184">
                  <c:v>58.44</c:v>
                </c:pt>
                <c:pt idx="6185">
                  <c:v>58.44</c:v>
                </c:pt>
                <c:pt idx="6186">
                  <c:v>58.44</c:v>
                </c:pt>
                <c:pt idx="6187">
                  <c:v>58.44</c:v>
                </c:pt>
                <c:pt idx="6188">
                  <c:v>58.44</c:v>
                </c:pt>
                <c:pt idx="6189">
                  <c:v>58.44</c:v>
                </c:pt>
                <c:pt idx="6190">
                  <c:v>58.44</c:v>
                </c:pt>
                <c:pt idx="6191">
                  <c:v>58.44</c:v>
                </c:pt>
                <c:pt idx="6192">
                  <c:v>58.44</c:v>
                </c:pt>
                <c:pt idx="6193">
                  <c:v>58.44</c:v>
                </c:pt>
                <c:pt idx="6194">
                  <c:v>58.44</c:v>
                </c:pt>
                <c:pt idx="6195">
                  <c:v>58.44</c:v>
                </c:pt>
                <c:pt idx="6196">
                  <c:v>58.44</c:v>
                </c:pt>
                <c:pt idx="6197">
                  <c:v>58.44</c:v>
                </c:pt>
                <c:pt idx="6198">
                  <c:v>58.44</c:v>
                </c:pt>
                <c:pt idx="6199">
                  <c:v>58.44</c:v>
                </c:pt>
                <c:pt idx="6200">
                  <c:v>58.44</c:v>
                </c:pt>
                <c:pt idx="6201">
                  <c:v>58.44</c:v>
                </c:pt>
                <c:pt idx="6202">
                  <c:v>58.44</c:v>
                </c:pt>
                <c:pt idx="6203">
                  <c:v>58.44</c:v>
                </c:pt>
                <c:pt idx="6204">
                  <c:v>58.44</c:v>
                </c:pt>
                <c:pt idx="6205">
                  <c:v>58.44</c:v>
                </c:pt>
                <c:pt idx="6206">
                  <c:v>58.44</c:v>
                </c:pt>
                <c:pt idx="6207">
                  <c:v>58.44</c:v>
                </c:pt>
                <c:pt idx="6208">
                  <c:v>58.44</c:v>
                </c:pt>
                <c:pt idx="6209">
                  <c:v>58.44</c:v>
                </c:pt>
                <c:pt idx="6210">
                  <c:v>58.44</c:v>
                </c:pt>
                <c:pt idx="6211">
                  <c:v>58.44</c:v>
                </c:pt>
                <c:pt idx="6212">
                  <c:v>58.44</c:v>
                </c:pt>
                <c:pt idx="6213">
                  <c:v>58.44</c:v>
                </c:pt>
                <c:pt idx="6214">
                  <c:v>58.44</c:v>
                </c:pt>
                <c:pt idx="6215">
                  <c:v>58.44</c:v>
                </c:pt>
                <c:pt idx="6216">
                  <c:v>58.44</c:v>
                </c:pt>
                <c:pt idx="6217">
                  <c:v>58.44</c:v>
                </c:pt>
                <c:pt idx="6218">
                  <c:v>58.44</c:v>
                </c:pt>
                <c:pt idx="6219">
                  <c:v>58.44</c:v>
                </c:pt>
                <c:pt idx="6220">
                  <c:v>58.44</c:v>
                </c:pt>
                <c:pt idx="6221">
                  <c:v>58.44</c:v>
                </c:pt>
                <c:pt idx="6222">
                  <c:v>58.44</c:v>
                </c:pt>
                <c:pt idx="6223">
                  <c:v>58.44</c:v>
                </c:pt>
                <c:pt idx="6224">
                  <c:v>58.44</c:v>
                </c:pt>
                <c:pt idx="6225">
                  <c:v>58.44</c:v>
                </c:pt>
                <c:pt idx="6226">
                  <c:v>58.44</c:v>
                </c:pt>
                <c:pt idx="6227">
                  <c:v>58.44</c:v>
                </c:pt>
                <c:pt idx="6228">
                  <c:v>58.44</c:v>
                </c:pt>
                <c:pt idx="6229">
                  <c:v>58.44</c:v>
                </c:pt>
                <c:pt idx="6230">
                  <c:v>58.44</c:v>
                </c:pt>
                <c:pt idx="6231">
                  <c:v>58.44</c:v>
                </c:pt>
                <c:pt idx="6232">
                  <c:v>58.44</c:v>
                </c:pt>
                <c:pt idx="6233">
                  <c:v>58.44</c:v>
                </c:pt>
                <c:pt idx="6234">
                  <c:v>58.44</c:v>
                </c:pt>
                <c:pt idx="6235">
                  <c:v>58.44</c:v>
                </c:pt>
                <c:pt idx="6236">
                  <c:v>58.44</c:v>
                </c:pt>
                <c:pt idx="6237">
                  <c:v>58.44</c:v>
                </c:pt>
                <c:pt idx="6238">
                  <c:v>58.44</c:v>
                </c:pt>
                <c:pt idx="6239">
                  <c:v>58.44</c:v>
                </c:pt>
                <c:pt idx="6240">
                  <c:v>58.44</c:v>
                </c:pt>
                <c:pt idx="6241">
                  <c:v>58.44</c:v>
                </c:pt>
                <c:pt idx="6242">
                  <c:v>58.44</c:v>
                </c:pt>
                <c:pt idx="6243">
                  <c:v>58.44</c:v>
                </c:pt>
                <c:pt idx="6244">
                  <c:v>58.44</c:v>
                </c:pt>
                <c:pt idx="6245">
                  <c:v>58.44</c:v>
                </c:pt>
                <c:pt idx="6246">
                  <c:v>58.44</c:v>
                </c:pt>
                <c:pt idx="6247">
                  <c:v>58.44</c:v>
                </c:pt>
                <c:pt idx="6248">
                  <c:v>58.44</c:v>
                </c:pt>
                <c:pt idx="6249">
                  <c:v>58.44</c:v>
                </c:pt>
                <c:pt idx="6250">
                  <c:v>58.44</c:v>
                </c:pt>
                <c:pt idx="6251">
                  <c:v>58.44</c:v>
                </c:pt>
                <c:pt idx="6252">
                  <c:v>58.44</c:v>
                </c:pt>
                <c:pt idx="6253">
                  <c:v>58.44</c:v>
                </c:pt>
                <c:pt idx="6254">
                  <c:v>58.44</c:v>
                </c:pt>
                <c:pt idx="6255">
                  <c:v>58.44</c:v>
                </c:pt>
                <c:pt idx="6256">
                  <c:v>58.44</c:v>
                </c:pt>
                <c:pt idx="6257">
                  <c:v>58.44</c:v>
                </c:pt>
                <c:pt idx="6258">
                  <c:v>58.44</c:v>
                </c:pt>
                <c:pt idx="6259">
                  <c:v>58.44</c:v>
                </c:pt>
                <c:pt idx="6260">
                  <c:v>58.44</c:v>
                </c:pt>
                <c:pt idx="6261">
                  <c:v>58.44</c:v>
                </c:pt>
                <c:pt idx="6262">
                  <c:v>58.44</c:v>
                </c:pt>
                <c:pt idx="6263">
                  <c:v>58.44</c:v>
                </c:pt>
                <c:pt idx="6264">
                  <c:v>58.44</c:v>
                </c:pt>
                <c:pt idx="6265">
                  <c:v>58.44</c:v>
                </c:pt>
                <c:pt idx="6266">
                  <c:v>58.44</c:v>
                </c:pt>
                <c:pt idx="6267">
                  <c:v>58.44</c:v>
                </c:pt>
                <c:pt idx="6268">
                  <c:v>58.44</c:v>
                </c:pt>
                <c:pt idx="6269">
                  <c:v>58.44</c:v>
                </c:pt>
                <c:pt idx="6270">
                  <c:v>58.44</c:v>
                </c:pt>
                <c:pt idx="6271">
                  <c:v>58.44</c:v>
                </c:pt>
                <c:pt idx="6272">
                  <c:v>58.44</c:v>
                </c:pt>
                <c:pt idx="6273">
                  <c:v>58.44</c:v>
                </c:pt>
                <c:pt idx="6274">
                  <c:v>58.44</c:v>
                </c:pt>
                <c:pt idx="6275">
                  <c:v>58.44</c:v>
                </c:pt>
                <c:pt idx="6276">
                  <c:v>58.44</c:v>
                </c:pt>
                <c:pt idx="6277">
                  <c:v>58.44</c:v>
                </c:pt>
                <c:pt idx="6278">
                  <c:v>58.44</c:v>
                </c:pt>
                <c:pt idx="6279">
                  <c:v>58.44</c:v>
                </c:pt>
                <c:pt idx="6280">
                  <c:v>58.44</c:v>
                </c:pt>
                <c:pt idx="6281">
                  <c:v>58.44</c:v>
                </c:pt>
                <c:pt idx="6282">
                  <c:v>58.44</c:v>
                </c:pt>
                <c:pt idx="6283">
                  <c:v>58.44</c:v>
                </c:pt>
                <c:pt idx="6284">
                  <c:v>58.44</c:v>
                </c:pt>
                <c:pt idx="6285">
                  <c:v>58.44</c:v>
                </c:pt>
                <c:pt idx="6286">
                  <c:v>58.44</c:v>
                </c:pt>
                <c:pt idx="6287">
                  <c:v>58.44</c:v>
                </c:pt>
                <c:pt idx="6288">
                  <c:v>58.44</c:v>
                </c:pt>
                <c:pt idx="6289">
                  <c:v>58.44</c:v>
                </c:pt>
                <c:pt idx="6290">
                  <c:v>58.44</c:v>
                </c:pt>
                <c:pt idx="6291">
                  <c:v>58.44</c:v>
                </c:pt>
                <c:pt idx="6292">
                  <c:v>58.44</c:v>
                </c:pt>
                <c:pt idx="6293">
                  <c:v>58.44</c:v>
                </c:pt>
                <c:pt idx="6294">
                  <c:v>58.44</c:v>
                </c:pt>
                <c:pt idx="6295">
                  <c:v>58.44</c:v>
                </c:pt>
                <c:pt idx="6296">
                  <c:v>58.44</c:v>
                </c:pt>
                <c:pt idx="6297">
                  <c:v>58.44</c:v>
                </c:pt>
                <c:pt idx="6298">
                  <c:v>58.44</c:v>
                </c:pt>
                <c:pt idx="6299">
                  <c:v>58.44</c:v>
                </c:pt>
                <c:pt idx="6300">
                  <c:v>58.44</c:v>
                </c:pt>
                <c:pt idx="6301">
                  <c:v>58.44</c:v>
                </c:pt>
                <c:pt idx="6302">
                  <c:v>58.44</c:v>
                </c:pt>
                <c:pt idx="6303">
                  <c:v>58.44</c:v>
                </c:pt>
                <c:pt idx="6304">
                  <c:v>58.44</c:v>
                </c:pt>
                <c:pt idx="6305">
                  <c:v>58.44</c:v>
                </c:pt>
                <c:pt idx="6306">
                  <c:v>58.44</c:v>
                </c:pt>
                <c:pt idx="6307">
                  <c:v>58.44</c:v>
                </c:pt>
                <c:pt idx="6308">
                  <c:v>58.44</c:v>
                </c:pt>
                <c:pt idx="6309">
                  <c:v>58.44</c:v>
                </c:pt>
                <c:pt idx="6310">
                  <c:v>58.44</c:v>
                </c:pt>
                <c:pt idx="6311">
                  <c:v>58.44</c:v>
                </c:pt>
                <c:pt idx="6312">
                  <c:v>58.44</c:v>
                </c:pt>
                <c:pt idx="6313">
                  <c:v>58.44</c:v>
                </c:pt>
                <c:pt idx="6314">
                  <c:v>58.44</c:v>
                </c:pt>
                <c:pt idx="6315">
                  <c:v>58.44</c:v>
                </c:pt>
                <c:pt idx="6316">
                  <c:v>58.44</c:v>
                </c:pt>
                <c:pt idx="6317">
                  <c:v>58.44</c:v>
                </c:pt>
                <c:pt idx="6318">
                  <c:v>58.44</c:v>
                </c:pt>
                <c:pt idx="6319">
                  <c:v>58.44</c:v>
                </c:pt>
                <c:pt idx="6320">
                  <c:v>58.44</c:v>
                </c:pt>
                <c:pt idx="6321">
                  <c:v>58.44</c:v>
                </c:pt>
                <c:pt idx="6322">
                  <c:v>58.44</c:v>
                </c:pt>
                <c:pt idx="6323">
                  <c:v>58.44</c:v>
                </c:pt>
                <c:pt idx="6324">
                  <c:v>58.44</c:v>
                </c:pt>
                <c:pt idx="6325">
                  <c:v>58.44</c:v>
                </c:pt>
                <c:pt idx="6326">
                  <c:v>58.44</c:v>
                </c:pt>
                <c:pt idx="6327">
                  <c:v>58.44</c:v>
                </c:pt>
                <c:pt idx="6328">
                  <c:v>58.44</c:v>
                </c:pt>
                <c:pt idx="6329">
                  <c:v>58.44</c:v>
                </c:pt>
                <c:pt idx="6330">
                  <c:v>58.44</c:v>
                </c:pt>
                <c:pt idx="6331">
                  <c:v>58.44</c:v>
                </c:pt>
                <c:pt idx="6332">
                  <c:v>58.44</c:v>
                </c:pt>
                <c:pt idx="6333">
                  <c:v>58.44</c:v>
                </c:pt>
                <c:pt idx="6334">
                  <c:v>58.44</c:v>
                </c:pt>
                <c:pt idx="6335">
                  <c:v>58.44</c:v>
                </c:pt>
                <c:pt idx="6336">
                  <c:v>58.44</c:v>
                </c:pt>
                <c:pt idx="6337">
                  <c:v>58.44</c:v>
                </c:pt>
                <c:pt idx="6338">
                  <c:v>58.44</c:v>
                </c:pt>
                <c:pt idx="6339">
                  <c:v>58.44</c:v>
                </c:pt>
                <c:pt idx="6340">
                  <c:v>58.44</c:v>
                </c:pt>
                <c:pt idx="6341">
                  <c:v>58.44</c:v>
                </c:pt>
                <c:pt idx="6342">
                  <c:v>58.44</c:v>
                </c:pt>
                <c:pt idx="6343">
                  <c:v>58.44</c:v>
                </c:pt>
                <c:pt idx="6344">
                  <c:v>58.44</c:v>
                </c:pt>
                <c:pt idx="6345">
                  <c:v>58.44</c:v>
                </c:pt>
                <c:pt idx="6346">
                  <c:v>58.44</c:v>
                </c:pt>
                <c:pt idx="6347">
                  <c:v>58.44</c:v>
                </c:pt>
                <c:pt idx="6348">
                  <c:v>58.44</c:v>
                </c:pt>
                <c:pt idx="6349">
                  <c:v>58.44</c:v>
                </c:pt>
                <c:pt idx="6350">
                  <c:v>58.44</c:v>
                </c:pt>
                <c:pt idx="6351">
                  <c:v>58.44</c:v>
                </c:pt>
                <c:pt idx="6352">
                  <c:v>58.44</c:v>
                </c:pt>
                <c:pt idx="6353">
                  <c:v>58.44</c:v>
                </c:pt>
                <c:pt idx="6354">
                  <c:v>58.44</c:v>
                </c:pt>
                <c:pt idx="6355">
                  <c:v>58.44</c:v>
                </c:pt>
                <c:pt idx="6356">
                  <c:v>58.44</c:v>
                </c:pt>
                <c:pt idx="6357">
                  <c:v>58.44</c:v>
                </c:pt>
                <c:pt idx="6358">
                  <c:v>58.44</c:v>
                </c:pt>
                <c:pt idx="6359">
                  <c:v>58.44</c:v>
                </c:pt>
                <c:pt idx="6360">
                  <c:v>58.44</c:v>
                </c:pt>
                <c:pt idx="6361">
                  <c:v>58.44</c:v>
                </c:pt>
                <c:pt idx="6362">
                  <c:v>58.44</c:v>
                </c:pt>
                <c:pt idx="6363">
                  <c:v>58.44</c:v>
                </c:pt>
                <c:pt idx="6364">
                  <c:v>58.44</c:v>
                </c:pt>
                <c:pt idx="6365">
                  <c:v>58.44</c:v>
                </c:pt>
                <c:pt idx="6366">
                  <c:v>58.44</c:v>
                </c:pt>
                <c:pt idx="6367">
                  <c:v>58.44</c:v>
                </c:pt>
                <c:pt idx="6368">
                  <c:v>58.44</c:v>
                </c:pt>
                <c:pt idx="6369">
                  <c:v>58.44</c:v>
                </c:pt>
                <c:pt idx="6370">
                  <c:v>58.44</c:v>
                </c:pt>
                <c:pt idx="6371">
                  <c:v>58.44</c:v>
                </c:pt>
                <c:pt idx="6372">
                  <c:v>58.44</c:v>
                </c:pt>
                <c:pt idx="6373">
                  <c:v>58.44</c:v>
                </c:pt>
                <c:pt idx="6374">
                  <c:v>58.44</c:v>
                </c:pt>
                <c:pt idx="6375">
                  <c:v>58.44</c:v>
                </c:pt>
                <c:pt idx="6376">
                  <c:v>58.44</c:v>
                </c:pt>
                <c:pt idx="6377">
                  <c:v>58.44</c:v>
                </c:pt>
                <c:pt idx="6378">
                  <c:v>58.44</c:v>
                </c:pt>
                <c:pt idx="6379">
                  <c:v>58.44</c:v>
                </c:pt>
                <c:pt idx="6380">
                  <c:v>58.44</c:v>
                </c:pt>
                <c:pt idx="6381">
                  <c:v>58.44</c:v>
                </c:pt>
                <c:pt idx="6382">
                  <c:v>58.44</c:v>
                </c:pt>
                <c:pt idx="6383">
                  <c:v>58.44</c:v>
                </c:pt>
                <c:pt idx="6384">
                  <c:v>58.44</c:v>
                </c:pt>
                <c:pt idx="6385">
                  <c:v>58.44</c:v>
                </c:pt>
                <c:pt idx="6386">
                  <c:v>58.44</c:v>
                </c:pt>
                <c:pt idx="6387">
                  <c:v>58.44</c:v>
                </c:pt>
                <c:pt idx="6388">
                  <c:v>58.44</c:v>
                </c:pt>
                <c:pt idx="6389">
                  <c:v>58.44</c:v>
                </c:pt>
                <c:pt idx="6390">
                  <c:v>58.44</c:v>
                </c:pt>
                <c:pt idx="6391">
                  <c:v>58.44</c:v>
                </c:pt>
                <c:pt idx="6392">
                  <c:v>58.44</c:v>
                </c:pt>
                <c:pt idx="6393">
                  <c:v>58.44</c:v>
                </c:pt>
                <c:pt idx="6394">
                  <c:v>58.44</c:v>
                </c:pt>
                <c:pt idx="6395">
                  <c:v>58.44</c:v>
                </c:pt>
                <c:pt idx="6396">
                  <c:v>58.44</c:v>
                </c:pt>
                <c:pt idx="6397">
                  <c:v>58.44</c:v>
                </c:pt>
                <c:pt idx="6398">
                  <c:v>58.44</c:v>
                </c:pt>
                <c:pt idx="6399">
                  <c:v>58.44</c:v>
                </c:pt>
                <c:pt idx="6400">
                  <c:v>58.44</c:v>
                </c:pt>
                <c:pt idx="6401">
                  <c:v>58.44</c:v>
                </c:pt>
                <c:pt idx="6402">
                  <c:v>58.44</c:v>
                </c:pt>
                <c:pt idx="6403">
                  <c:v>58.44</c:v>
                </c:pt>
                <c:pt idx="6404">
                  <c:v>58.44</c:v>
                </c:pt>
                <c:pt idx="6405">
                  <c:v>58.44</c:v>
                </c:pt>
                <c:pt idx="6406">
                  <c:v>58.44</c:v>
                </c:pt>
                <c:pt idx="6407">
                  <c:v>58.44</c:v>
                </c:pt>
                <c:pt idx="6408">
                  <c:v>58.44</c:v>
                </c:pt>
                <c:pt idx="6409">
                  <c:v>58.44</c:v>
                </c:pt>
                <c:pt idx="6410">
                  <c:v>58.44</c:v>
                </c:pt>
                <c:pt idx="6411">
                  <c:v>58.44</c:v>
                </c:pt>
                <c:pt idx="6412">
                  <c:v>58.44</c:v>
                </c:pt>
                <c:pt idx="6413">
                  <c:v>58.44</c:v>
                </c:pt>
                <c:pt idx="6414">
                  <c:v>58.44</c:v>
                </c:pt>
                <c:pt idx="6415">
                  <c:v>58.44</c:v>
                </c:pt>
                <c:pt idx="6416">
                  <c:v>58.44</c:v>
                </c:pt>
                <c:pt idx="6417">
                  <c:v>58.44</c:v>
                </c:pt>
                <c:pt idx="6418">
                  <c:v>58.44</c:v>
                </c:pt>
                <c:pt idx="6419">
                  <c:v>58.44</c:v>
                </c:pt>
                <c:pt idx="6420">
                  <c:v>58.44</c:v>
                </c:pt>
                <c:pt idx="6421">
                  <c:v>58.44</c:v>
                </c:pt>
                <c:pt idx="6422">
                  <c:v>58.44</c:v>
                </c:pt>
                <c:pt idx="6423">
                  <c:v>58.44</c:v>
                </c:pt>
                <c:pt idx="6424">
                  <c:v>58.44</c:v>
                </c:pt>
                <c:pt idx="6425">
                  <c:v>58.44</c:v>
                </c:pt>
                <c:pt idx="6426">
                  <c:v>58.44</c:v>
                </c:pt>
                <c:pt idx="6427">
                  <c:v>58.44</c:v>
                </c:pt>
                <c:pt idx="6428">
                  <c:v>58.44</c:v>
                </c:pt>
                <c:pt idx="6429">
                  <c:v>58.44</c:v>
                </c:pt>
                <c:pt idx="6430">
                  <c:v>58.44</c:v>
                </c:pt>
                <c:pt idx="6431">
                  <c:v>58.44</c:v>
                </c:pt>
                <c:pt idx="6432">
                  <c:v>58.44</c:v>
                </c:pt>
                <c:pt idx="6433">
                  <c:v>58.44</c:v>
                </c:pt>
                <c:pt idx="6434">
                  <c:v>58.44</c:v>
                </c:pt>
                <c:pt idx="6435">
                  <c:v>58.44</c:v>
                </c:pt>
                <c:pt idx="6436">
                  <c:v>58.44</c:v>
                </c:pt>
                <c:pt idx="6437">
                  <c:v>58.44</c:v>
                </c:pt>
                <c:pt idx="6438">
                  <c:v>58.44</c:v>
                </c:pt>
                <c:pt idx="6439">
                  <c:v>58.44</c:v>
                </c:pt>
                <c:pt idx="6440">
                  <c:v>58.44</c:v>
                </c:pt>
                <c:pt idx="6441">
                  <c:v>58.44</c:v>
                </c:pt>
                <c:pt idx="6442">
                  <c:v>58.44</c:v>
                </c:pt>
                <c:pt idx="6443">
                  <c:v>58.44</c:v>
                </c:pt>
                <c:pt idx="6444">
                  <c:v>58.44</c:v>
                </c:pt>
                <c:pt idx="6445">
                  <c:v>58.44</c:v>
                </c:pt>
                <c:pt idx="6446">
                  <c:v>58.44</c:v>
                </c:pt>
                <c:pt idx="6447">
                  <c:v>58.44</c:v>
                </c:pt>
                <c:pt idx="6448">
                  <c:v>58.44</c:v>
                </c:pt>
                <c:pt idx="6449">
                  <c:v>58.44</c:v>
                </c:pt>
                <c:pt idx="6450">
                  <c:v>58.44</c:v>
                </c:pt>
                <c:pt idx="6451">
                  <c:v>58.44</c:v>
                </c:pt>
                <c:pt idx="6452">
                  <c:v>58.44</c:v>
                </c:pt>
                <c:pt idx="6453">
                  <c:v>58.44</c:v>
                </c:pt>
                <c:pt idx="6454">
                  <c:v>58.44</c:v>
                </c:pt>
                <c:pt idx="6455">
                  <c:v>58.44</c:v>
                </c:pt>
                <c:pt idx="6456">
                  <c:v>58.44</c:v>
                </c:pt>
                <c:pt idx="6457">
                  <c:v>58.44</c:v>
                </c:pt>
                <c:pt idx="6458">
                  <c:v>58.44</c:v>
                </c:pt>
                <c:pt idx="6459">
                  <c:v>58.44</c:v>
                </c:pt>
                <c:pt idx="6460">
                  <c:v>58.44</c:v>
                </c:pt>
                <c:pt idx="6461">
                  <c:v>58.44</c:v>
                </c:pt>
                <c:pt idx="6462">
                  <c:v>58.44</c:v>
                </c:pt>
                <c:pt idx="6463">
                  <c:v>58.44</c:v>
                </c:pt>
                <c:pt idx="6464">
                  <c:v>58.44</c:v>
                </c:pt>
                <c:pt idx="6465">
                  <c:v>58.44</c:v>
                </c:pt>
                <c:pt idx="6466">
                  <c:v>58.44</c:v>
                </c:pt>
                <c:pt idx="6467">
                  <c:v>58.44</c:v>
                </c:pt>
                <c:pt idx="6468">
                  <c:v>58.44</c:v>
                </c:pt>
                <c:pt idx="6469">
                  <c:v>58.44</c:v>
                </c:pt>
                <c:pt idx="6470">
                  <c:v>58.44</c:v>
                </c:pt>
                <c:pt idx="6471">
                  <c:v>58.44</c:v>
                </c:pt>
                <c:pt idx="6472">
                  <c:v>58.44</c:v>
                </c:pt>
                <c:pt idx="6473">
                  <c:v>58.44</c:v>
                </c:pt>
                <c:pt idx="6474">
                  <c:v>58.44</c:v>
                </c:pt>
                <c:pt idx="6475">
                  <c:v>58.44</c:v>
                </c:pt>
                <c:pt idx="6476">
                  <c:v>58.44</c:v>
                </c:pt>
                <c:pt idx="6477">
                  <c:v>58.44</c:v>
                </c:pt>
                <c:pt idx="6478">
                  <c:v>58.44</c:v>
                </c:pt>
                <c:pt idx="6479">
                  <c:v>58.44</c:v>
                </c:pt>
                <c:pt idx="6480">
                  <c:v>58.44</c:v>
                </c:pt>
                <c:pt idx="6481">
                  <c:v>58.44</c:v>
                </c:pt>
                <c:pt idx="6482">
                  <c:v>58.44</c:v>
                </c:pt>
                <c:pt idx="6483">
                  <c:v>58.44</c:v>
                </c:pt>
                <c:pt idx="6484">
                  <c:v>58.44</c:v>
                </c:pt>
                <c:pt idx="6485">
                  <c:v>58.44</c:v>
                </c:pt>
                <c:pt idx="6486">
                  <c:v>58.44</c:v>
                </c:pt>
                <c:pt idx="6487">
                  <c:v>58.44</c:v>
                </c:pt>
                <c:pt idx="6488">
                  <c:v>58.44</c:v>
                </c:pt>
                <c:pt idx="6489">
                  <c:v>58.44</c:v>
                </c:pt>
                <c:pt idx="6490">
                  <c:v>58.44</c:v>
                </c:pt>
                <c:pt idx="6491">
                  <c:v>58.44</c:v>
                </c:pt>
                <c:pt idx="6492">
                  <c:v>58.44</c:v>
                </c:pt>
                <c:pt idx="6493">
                  <c:v>58.44</c:v>
                </c:pt>
                <c:pt idx="6494">
                  <c:v>58.44</c:v>
                </c:pt>
                <c:pt idx="6495">
                  <c:v>58.44</c:v>
                </c:pt>
                <c:pt idx="6496">
                  <c:v>58.44</c:v>
                </c:pt>
                <c:pt idx="6497">
                  <c:v>58.44</c:v>
                </c:pt>
                <c:pt idx="6498">
                  <c:v>58.44</c:v>
                </c:pt>
                <c:pt idx="6499">
                  <c:v>58.44</c:v>
                </c:pt>
                <c:pt idx="6500">
                  <c:v>58.44</c:v>
                </c:pt>
                <c:pt idx="6501">
                  <c:v>58.44</c:v>
                </c:pt>
                <c:pt idx="6502">
                  <c:v>58.44</c:v>
                </c:pt>
                <c:pt idx="6503">
                  <c:v>58.44</c:v>
                </c:pt>
                <c:pt idx="6504">
                  <c:v>58.44</c:v>
                </c:pt>
                <c:pt idx="6505">
                  <c:v>58.44</c:v>
                </c:pt>
                <c:pt idx="6506">
                  <c:v>58.44</c:v>
                </c:pt>
                <c:pt idx="6507">
                  <c:v>58.44</c:v>
                </c:pt>
                <c:pt idx="6508">
                  <c:v>58.44</c:v>
                </c:pt>
                <c:pt idx="6509">
                  <c:v>58.44</c:v>
                </c:pt>
                <c:pt idx="6510">
                  <c:v>58.44</c:v>
                </c:pt>
                <c:pt idx="6511">
                  <c:v>58.44</c:v>
                </c:pt>
                <c:pt idx="6512">
                  <c:v>58.44</c:v>
                </c:pt>
                <c:pt idx="6513">
                  <c:v>58.44</c:v>
                </c:pt>
                <c:pt idx="6514">
                  <c:v>58.44</c:v>
                </c:pt>
                <c:pt idx="6515">
                  <c:v>58.44</c:v>
                </c:pt>
                <c:pt idx="6516">
                  <c:v>58.44</c:v>
                </c:pt>
                <c:pt idx="6517">
                  <c:v>58.44</c:v>
                </c:pt>
                <c:pt idx="6518">
                  <c:v>58.44</c:v>
                </c:pt>
                <c:pt idx="6519">
                  <c:v>58.44</c:v>
                </c:pt>
                <c:pt idx="6520">
                  <c:v>58.44</c:v>
                </c:pt>
                <c:pt idx="6521">
                  <c:v>58.44</c:v>
                </c:pt>
                <c:pt idx="6522">
                  <c:v>58.44</c:v>
                </c:pt>
                <c:pt idx="6523">
                  <c:v>58.44</c:v>
                </c:pt>
                <c:pt idx="6524">
                  <c:v>58.44</c:v>
                </c:pt>
                <c:pt idx="6525">
                  <c:v>58.44</c:v>
                </c:pt>
                <c:pt idx="6526">
                  <c:v>58.44</c:v>
                </c:pt>
                <c:pt idx="6527">
                  <c:v>58.44</c:v>
                </c:pt>
                <c:pt idx="6528">
                  <c:v>58.44</c:v>
                </c:pt>
                <c:pt idx="6529">
                  <c:v>58.44</c:v>
                </c:pt>
                <c:pt idx="6530">
                  <c:v>58.44</c:v>
                </c:pt>
                <c:pt idx="6531">
                  <c:v>58.44</c:v>
                </c:pt>
                <c:pt idx="6532">
                  <c:v>58.44</c:v>
                </c:pt>
                <c:pt idx="6533">
                  <c:v>58.44</c:v>
                </c:pt>
                <c:pt idx="6534">
                  <c:v>58.44</c:v>
                </c:pt>
                <c:pt idx="6535">
                  <c:v>58.44</c:v>
                </c:pt>
                <c:pt idx="6536">
                  <c:v>58.44</c:v>
                </c:pt>
                <c:pt idx="6537">
                  <c:v>58.44</c:v>
                </c:pt>
                <c:pt idx="6538">
                  <c:v>58.44</c:v>
                </c:pt>
                <c:pt idx="6539">
                  <c:v>58.44</c:v>
                </c:pt>
                <c:pt idx="6540">
                  <c:v>58.44</c:v>
                </c:pt>
                <c:pt idx="6541">
                  <c:v>58.44</c:v>
                </c:pt>
                <c:pt idx="6542">
                  <c:v>58.44</c:v>
                </c:pt>
                <c:pt idx="6543">
                  <c:v>58.44</c:v>
                </c:pt>
                <c:pt idx="6544">
                  <c:v>58.44</c:v>
                </c:pt>
                <c:pt idx="6545">
                  <c:v>58.44</c:v>
                </c:pt>
                <c:pt idx="6546">
                  <c:v>58.44</c:v>
                </c:pt>
                <c:pt idx="6547">
                  <c:v>58.44</c:v>
                </c:pt>
                <c:pt idx="6548">
                  <c:v>58.44</c:v>
                </c:pt>
                <c:pt idx="6549">
                  <c:v>58.44</c:v>
                </c:pt>
                <c:pt idx="6550">
                  <c:v>58.44</c:v>
                </c:pt>
                <c:pt idx="6551">
                  <c:v>58.44</c:v>
                </c:pt>
                <c:pt idx="6552">
                  <c:v>58.44</c:v>
                </c:pt>
                <c:pt idx="6553">
                  <c:v>58.44</c:v>
                </c:pt>
                <c:pt idx="6554">
                  <c:v>58.44</c:v>
                </c:pt>
                <c:pt idx="6555">
                  <c:v>58.44</c:v>
                </c:pt>
                <c:pt idx="6556">
                  <c:v>58.44</c:v>
                </c:pt>
                <c:pt idx="6557">
                  <c:v>58.44</c:v>
                </c:pt>
                <c:pt idx="6558">
                  <c:v>58.44</c:v>
                </c:pt>
                <c:pt idx="6559">
                  <c:v>58.44</c:v>
                </c:pt>
                <c:pt idx="6560">
                  <c:v>58.44</c:v>
                </c:pt>
                <c:pt idx="6561">
                  <c:v>58.44</c:v>
                </c:pt>
                <c:pt idx="6562">
                  <c:v>58.44</c:v>
                </c:pt>
                <c:pt idx="6563">
                  <c:v>58.44</c:v>
                </c:pt>
                <c:pt idx="6564">
                  <c:v>58.44</c:v>
                </c:pt>
                <c:pt idx="6565">
                  <c:v>58.44</c:v>
                </c:pt>
                <c:pt idx="6566">
                  <c:v>58.44</c:v>
                </c:pt>
                <c:pt idx="6567">
                  <c:v>58.44</c:v>
                </c:pt>
                <c:pt idx="6568">
                  <c:v>58.44</c:v>
                </c:pt>
                <c:pt idx="6569">
                  <c:v>58.44</c:v>
                </c:pt>
                <c:pt idx="6570">
                  <c:v>58.44</c:v>
                </c:pt>
                <c:pt idx="6571">
                  <c:v>58.44</c:v>
                </c:pt>
                <c:pt idx="6572">
                  <c:v>58.44</c:v>
                </c:pt>
                <c:pt idx="6573">
                  <c:v>58.44</c:v>
                </c:pt>
                <c:pt idx="6574">
                  <c:v>58.44</c:v>
                </c:pt>
                <c:pt idx="6575">
                  <c:v>58.44</c:v>
                </c:pt>
                <c:pt idx="6576">
                  <c:v>58.44</c:v>
                </c:pt>
                <c:pt idx="6577">
                  <c:v>58.44</c:v>
                </c:pt>
                <c:pt idx="6578">
                  <c:v>58.44</c:v>
                </c:pt>
                <c:pt idx="6579">
                  <c:v>58.44</c:v>
                </c:pt>
                <c:pt idx="6580">
                  <c:v>58.44</c:v>
                </c:pt>
                <c:pt idx="6581">
                  <c:v>58.44</c:v>
                </c:pt>
                <c:pt idx="6582">
                  <c:v>58.44</c:v>
                </c:pt>
                <c:pt idx="6583">
                  <c:v>58.44</c:v>
                </c:pt>
                <c:pt idx="6584">
                  <c:v>58.44</c:v>
                </c:pt>
                <c:pt idx="6585">
                  <c:v>58.44</c:v>
                </c:pt>
                <c:pt idx="6586">
                  <c:v>58.44</c:v>
                </c:pt>
                <c:pt idx="6587">
                  <c:v>58.44</c:v>
                </c:pt>
                <c:pt idx="6588">
                  <c:v>58.44</c:v>
                </c:pt>
                <c:pt idx="6589">
                  <c:v>58.44</c:v>
                </c:pt>
                <c:pt idx="6590">
                  <c:v>58.44</c:v>
                </c:pt>
                <c:pt idx="6591">
                  <c:v>58.44</c:v>
                </c:pt>
                <c:pt idx="6592">
                  <c:v>58.44</c:v>
                </c:pt>
                <c:pt idx="6593">
                  <c:v>58.44</c:v>
                </c:pt>
                <c:pt idx="6594">
                  <c:v>58.44</c:v>
                </c:pt>
                <c:pt idx="6595">
                  <c:v>58.44</c:v>
                </c:pt>
                <c:pt idx="6596">
                  <c:v>58.44</c:v>
                </c:pt>
                <c:pt idx="6597">
                  <c:v>58.44</c:v>
                </c:pt>
                <c:pt idx="6598">
                  <c:v>58.44</c:v>
                </c:pt>
                <c:pt idx="6599">
                  <c:v>58.44</c:v>
                </c:pt>
                <c:pt idx="6600">
                  <c:v>58.44</c:v>
                </c:pt>
                <c:pt idx="6601">
                  <c:v>58.44</c:v>
                </c:pt>
                <c:pt idx="6602">
                  <c:v>58.44</c:v>
                </c:pt>
                <c:pt idx="6603">
                  <c:v>58.44</c:v>
                </c:pt>
                <c:pt idx="6604">
                  <c:v>58.44</c:v>
                </c:pt>
                <c:pt idx="6605">
                  <c:v>58.44</c:v>
                </c:pt>
                <c:pt idx="6606">
                  <c:v>58.44</c:v>
                </c:pt>
                <c:pt idx="6607">
                  <c:v>58.44</c:v>
                </c:pt>
                <c:pt idx="6608">
                  <c:v>58.44</c:v>
                </c:pt>
                <c:pt idx="6609">
                  <c:v>58.44</c:v>
                </c:pt>
                <c:pt idx="6610">
                  <c:v>58.44</c:v>
                </c:pt>
                <c:pt idx="6611">
                  <c:v>58.44</c:v>
                </c:pt>
                <c:pt idx="6612">
                  <c:v>58.44</c:v>
                </c:pt>
                <c:pt idx="6613">
                  <c:v>58.44</c:v>
                </c:pt>
                <c:pt idx="6614">
                  <c:v>58.44</c:v>
                </c:pt>
                <c:pt idx="6615">
                  <c:v>58.44</c:v>
                </c:pt>
                <c:pt idx="6616">
                  <c:v>58.44</c:v>
                </c:pt>
                <c:pt idx="6617">
                  <c:v>58.44</c:v>
                </c:pt>
                <c:pt idx="6618">
                  <c:v>58.44</c:v>
                </c:pt>
                <c:pt idx="6619">
                  <c:v>58.44</c:v>
                </c:pt>
                <c:pt idx="6620">
                  <c:v>58.44</c:v>
                </c:pt>
                <c:pt idx="6621">
                  <c:v>58.44</c:v>
                </c:pt>
                <c:pt idx="6622">
                  <c:v>58.44</c:v>
                </c:pt>
                <c:pt idx="6623">
                  <c:v>58.44</c:v>
                </c:pt>
                <c:pt idx="6624">
                  <c:v>58.44</c:v>
                </c:pt>
                <c:pt idx="6625">
                  <c:v>58.44</c:v>
                </c:pt>
                <c:pt idx="6626">
                  <c:v>58.44</c:v>
                </c:pt>
                <c:pt idx="6627">
                  <c:v>58.44</c:v>
                </c:pt>
                <c:pt idx="6628">
                  <c:v>58.44</c:v>
                </c:pt>
                <c:pt idx="6629">
                  <c:v>58.44</c:v>
                </c:pt>
                <c:pt idx="6630">
                  <c:v>58.44</c:v>
                </c:pt>
                <c:pt idx="6631">
                  <c:v>58.44</c:v>
                </c:pt>
                <c:pt idx="6632">
                  <c:v>58.44</c:v>
                </c:pt>
                <c:pt idx="6633">
                  <c:v>58.44</c:v>
                </c:pt>
                <c:pt idx="6634">
                  <c:v>58.44</c:v>
                </c:pt>
                <c:pt idx="6635">
                  <c:v>58.44</c:v>
                </c:pt>
                <c:pt idx="6636">
                  <c:v>58.44</c:v>
                </c:pt>
                <c:pt idx="6637">
                  <c:v>58.44</c:v>
                </c:pt>
                <c:pt idx="6638">
                  <c:v>58.44</c:v>
                </c:pt>
                <c:pt idx="6639">
                  <c:v>58.44</c:v>
                </c:pt>
                <c:pt idx="6640">
                  <c:v>58.44</c:v>
                </c:pt>
                <c:pt idx="6641">
                  <c:v>58.44</c:v>
                </c:pt>
                <c:pt idx="6642">
                  <c:v>58.44</c:v>
                </c:pt>
                <c:pt idx="6643">
                  <c:v>58.44</c:v>
                </c:pt>
                <c:pt idx="6644">
                  <c:v>58.44</c:v>
                </c:pt>
                <c:pt idx="6645">
                  <c:v>58.44</c:v>
                </c:pt>
                <c:pt idx="6646">
                  <c:v>58.44</c:v>
                </c:pt>
                <c:pt idx="6647">
                  <c:v>58.44</c:v>
                </c:pt>
                <c:pt idx="6648">
                  <c:v>58.44</c:v>
                </c:pt>
                <c:pt idx="6649">
                  <c:v>58.44</c:v>
                </c:pt>
                <c:pt idx="6650">
                  <c:v>58.44</c:v>
                </c:pt>
                <c:pt idx="6651">
                  <c:v>58.44</c:v>
                </c:pt>
                <c:pt idx="6652">
                  <c:v>58.44</c:v>
                </c:pt>
                <c:pt idx="6653">
                  <c:v>58.44</c:v>
                </c:pt>
                <c:pt idx="6654">
                  <c:v>58.44</c:v>
                </c:pt>
                <c:pt idx="6655">
                  <c:v>58.44</c:v>
                </c:pt>
                <c:pt idx="6656">
                  <c:v>58.44</c:v>
                </c:pt>
                <c:pt idx="6657">
                  <c:v>58.44</c:v>
                </c:pt>
                <c:pt idx="6658">
                  <c:v>58.44</c:v>
                </c:pt>
                <c:pt idx="6659">
                  <c:v>58.44</c:v>
                </c:pt>
                <c:pt idx="6660">
                  <c:v>58.44</c:v>
                </c:pt>
                <c:pt idx="6661">
                  <c:v>58.44</c:v>
                </c:pt>
                <c:pt idx="6662">
                  <c:v>58.44</c:v>
                </c:pt>
                <c:pt idx="6663">
                  <c:v>58.44</c:v>
                </c:pt>
                <c:pt idx="6664">
                  <c:v>58.44</c:v>
                </c:pt>
                <c:pt idx="6665">
                  <c:v>58.44</c:v>
                </c:pt>
                <c:pt idx="6666">
                  <c:v>58.44</c:v>
                </c:pt>
                <c:pt idx="6667">
                  <c:v>58.44</c:v>
                </c:pt>
                <c:pt idx="6668">
                  <c:v>58.44</c:v>
                </c:pt>
                <c:pt idx="6669">
                  <c:v>58.44</c:v>
                </c:pt>
                <c:pt idx="6670">
                  <c:v>58.44</c:v>
                </c:pt>
                <c:pt idx="6671">
                  <c:v>58.44</c:v>
                </c:pt>
                <c:pt idx="6672">
                  <c:v>58.44</c:v>
                </c:pt>
                <c:pt idx="6673">
                  <c:v>58.44</c:v>
                </c:pt>
                <c:pt idx="6674">
                  <c:v>58.44</c:v>
                </c:pt>
                <c:pt idx="6675">
                  <c:v>58.44</c:v>
                </c:pt>
                <c:pt idx="6676">
                  <c:v>58.44</c:v>
                </c:pt>
                <c:pt idx="6677">
                  <c:v>58.44</c:v>
                </c:pt>
                <c:pt idx="6678">
                  <c:v>58.44</c:v>
                </c:pt>
                <c:pt idx="6679">
                  <c:v>58.44</c:v>
                </c:pt>
                <c:pt idx="6680">
                  <c:v>58.44</c:v>
                </c:pt>
                <c:pt idx="6681">
                  <c:v>58.44</c:v>
                </c:pt>
                <c:pt idx="6682">
                  <c:v>58.44</c:v>
                </c:pt>
                <c:pt idx="6683">
                  <c:v>58.44</c:v>
                </c:pt>
                <c:pt idx="6684">
                  <c:v>58.44</c:v>
                </c:pt>
                <c:pt idx="6685">
                  <c:v>58.44</c:v>
                </c:pt>
                <c:pt idx="6686">
                  <c:v>58.44</c:v>
                </c:pt>
                <c:pt idx="6687">
                  <c:v>58.44</c:v>
                </c:pt>
                <c:pt idx="6688">
                  <c:v>58.44</c:v>
                </c:pt>
                <c:pt idx="6689">
                  <c:v>58.44</c:v>
                </c:pt>
                <c:pt idx="6690">
                  <c:v>58.44</c:v>
                </c:pt>
                <c:pt idx="6691">
                  <c:v>58.44</c:v>
                </c:pt>
                <c:pt idx="6692">
                  <c:v>58.44</c:v>
                </c:pt>
                <c:pt idx="6693">
                  <c:v>58.44</c:v>
                </c:pt>
                <c:pt idx="6694">
                  <c:v>58.44</c:v>
                </c:pt>
                <c:pt idx="6695">
                  <c:v>58.44</c:v>
                </c:pt>
                <c:pt idx="6696">
                  <c:v>58.44</c:v>
                </c:pt>
                <c:pt idx="6697">
                  <c:v>58.44</c:v>
                </c:pt>
                <c:pt idx="6698">
                  <c:v>58.44</c:v>
                </c:pt>
                <c:pt idx="6699">
                  <c:v>58.44</c:v>
                </c:pt>
                <c:pt idx="6700">
                  <c:v>58.44</c:v>
                </c:pt>
                <c:pt idx="6701">
                  <c:v>58.44</c:v>
                </c:pt>
                <c:pt idx="6702">
                  <c:v>58.44</c:v>
                </c:pt>
                <c:pt idx="6703">
                  <c:v>58.44</c:v>
                </c:pt>
                <c:pt idx="6704">
                  <c:v>58.44</c:v>
                </c:pt>
                <c:pt idx="6705">
                  <c:v>58.44</c:v>
                </c:pt>
                <c:pt idx="6706">
                  <c:v>58.44</c:v>
                </c:pt>
                <c:pt idx="6707">
                  <c:v>58.44</c:v>
                </c:pt>
                <c:pt idx="6708">
                  <c:v>58.44</c:v>
                </c:pt>
                <c:pt idx="6709">
                  <c:v>58.44</c:v>
                </c:pt>
                <c:pt idx="6710">
                  <c:v>58.44</c:v>
                </c:pt>
                <c:pt idx="6711">
                  <c:v>58.44</c:v>
                </c:pt>
                <c:pt idx="6712">
                  <c:v>58.44</c:v>
                </c:pt>
                <c:pt idx="6713">
                  <c:v>58.44</c:v>
                </c:pt>
                <c:pt idx="6714">
                  <c:v>58.44</c:v>
                </c:pt>
                <c:pt idx="6715">
                  <c:v>58.44</c:v>
                </c:pt>
                <c:pt idx="6716">
                  <c:v>58.44</c:v>
                </c:pt>
                <c:pt idx="6717">
                  <c:v>58.44</c:v>
                </c:pt>
                <c:pt idx="6718">
                  <c:v>58.44</c:v>
                </c:pt>
                <c:pt idx="6719">
                  <c:v>58.44</c:v>
                </c:pt>
                <c:pt idx="6720">
                  <c:v>58.44</c:v>
                </c:pt>
                <c:pt idx="6721">
                  <c:v>58.44</c:v>
                </c:pt>
                <c:pt idx="6722">
                  <c:v>58.44</c:v>
                </c:pt>
                <c:pt idx="6723">
                  <c:v>58.44</c:v>
                </c:pt>
                <c:pt idx="6724">
                  <c:v>58.44</c:v>
                </c:pt>
                <c:pt idx="6725">
                  <c:v>58.44</c:v>
                </c:pt>
                <c:pt idx="6726">
                  <c:v>58.44</c:v>
                </c:pt>
                <c:pt idx="6727">
                  <c:v>58.44</c:v>
                </c:pt>
                <c:pt idx="6728">
                  <c:v>58.44</c:v>
                </c:pt>
                <c:pt idx="6729">
                  <c:v>58.44</c:v>
                </c:pt>
                <c:pt idx="6730">
                  <c:v>58.44</c:v>
                </c:pt>
                <c:pt idx="6731">
                  <c:v>58.44</c:v>
                </c:pt>
                <c:pt idx="6732">
                  <c:v>58.44</c:v>
                </c:pt>
                <c:pt idx="6733">
                  <c:v>58.44</c:v>
                </c:pt>
                <c:pt idx="6734">
                  <c:v>58.44</c:v>
                </c:pt>
                <c:pt idx="6735">
                  <c:v>58.44</c:v>
                </c:pt>
                <c:pt idx="6736">
                  <c:v>58.44</c:v>
                </c:pt>
                <c:pt idx="6737">
                  <c:v>58.44</c:v>
                </c:pt>
                <c:pt idx="6738">
                  <c:v>58.44</c:v>
                </c:pt>
                <c:pt idx="6739">
                  <c:v>58.44</c:v>
                </c:pt>
                <c:pt idx="6740">
                  <c:v>58.44</c:v>
                </c:pt>
                <c:pt idx="6741">
                  <c:v>58.44</c:v>
                </c:pt>
                <c:pt idx="6742">
                  <c:v>58.44</c:v>
                </c:pt>
                <c:pt idx="6743">
                  <c:v>58.44</c:v>
                </c:pt>
                <c:pt idx="6744">
                  <c:v>58.44</c:v>
                </c:pt>
                <c:pt idx="6745">
                  <c:v>58.44</c:v>
                </c:pt>
                <c:pt idx="6746">
                  <c:v>58.44</c:v>
                </c:pt>
                <c:pt idx="6747">
                  <c:v>58.44</c:v>
                </c:pt>
                <c:pt idx="6748">
                  <c:v>58.44</c:v>
                </c:pt>
                <c:pt idx="6749">
                  <c:v>58.44</c:v>
                </c:pt>
                <c:pt idx="6750">
                  <c:v>58.44</c:v>
                </c:pt>
                <c:pt idx="6751">
                  <c:v>58.44</c:v>
                </c:pt>
                <c:pt idx="6752">
                  <c:v>58.44</c:v>
                </c:pt>
                <c:pt idx="6753">
                  <c:v>58.44</c:v>
                </c:pt>
                <c:pt idx="6754">
                  <c:v>58.44</c:v>
                </c:pt>
                <c:pt idx="6755">
                  <c:v>58.44</c:v>
                </c:pt>
                <c:pt idx="6756">
                  <c:v>58.44</c:v>
                </c:pt>
                <c:pt idx="6757">
                  <c:v>58.44</c:v>
                </c:pt>
                <c:pt idx="6758">
                  <c:v>58.44</c:v>
                </c:pt>
                <c:pt idx="6759">
                  <c:v>58.44</c:v>
                </c:pt>
                <c:pt idx="6760">
                  <c:v>58.44</c:v>
                </c:pt>
                <c:pt idx="6761">
                  <c:v>58.44</c:v>
                </c:pt>
                <c:pt idx="6762">
                  <c:v>58.44</c:v>
                </c:pt>
                <c:pt idx="6763">
                  <c:v>58.44</c:v>
                </c:pt>
                <c:pt idx="6764">
                  <c:v>58.44</c:v>
                </c:pt>
                <c:pt idx="6765">
                  <c:v>58.44</c:v>
                </c:pt>
                <c:pt idx="6766">
                  <c:v>58.44</c:v>
                </c:pt>
                <c:pt idx="6767">
                  <c:v>58.44</c:v>
                </c:pt>
                <c:pt idx="6768">
                  <c:v>58.44</c:v>
                </c:pt>
                <c:pt idx="6769">
                  <c:v>58.44</c:v>
                </c:pt>
                <c:pt idx="6770">
                  <c:v>58.44</c:v>
                </c:pt>
                <c:pt idx="6771">
                  <c:v>58.44</c:v>
                </c:pt>
                <c:pt idx="6772">
                  <c:v>58.44</c:v>
                </c:pt>
                <c:pt idx="6773">
                  <c:v>58.44</c:v>
                </c:pt>
                <c:pt idx="6774">
                  <c:v>58.44</c:v>
                </c:pt>
                <c:pt idx="6775">
                  <c:v>58.44</c:v>
                </c:pt>
                <c:pt idx="6776">
                  <c:v>58.44</c:v>
                </c:pt>
                <c:pt idx="6777">
                  <c:v>58.44</c:v>
                </c:pt>
                <c:pt idx="6778">
                  <c:v>58.44</c:v>
                </c:pt>
                <c:pt idx="6779">
                  <c:v>58.44</c:v>
                </c:pt>
                <c:pt idx="6780">
                  <c:v>58.44</c:v>
                </c:pt>
                <c:pt idx="6781">
                  <c:v>58.44</c:v>
                </c:pt>
                <c:pt idx="6782">
                  <c:v>58.44</c:v>
                </c:pt>
                <c:pt idx="6783">
                  <c:v>58.44</c:v>
                </c:pt>
                <c:pt idx="6784">
                  <c:v>58.44</c:v>
                </c:pt>
                <c:pt idx="6785">
                  <c:v>58.44</c:v>
                </c:pt>
                <c:pt idx="6786">
                  <c:v>58.44</c:v>
                </c:pt>
                <c:pt idx="6787">
                  <c:v>58.44</c:v>
                </c:pt>
                <c:pt idx="6788">
                  <c:v>58.44</c:v>
                </c:pt>
                <c:pt idx="6789">
                  <c:v>58.44</c:v>
                </c:pt>
                <c:pt idx="6790">
                  <c:v>58.44</c:v>
                </c:pt>
                <c:pt idx="6791">
                  <c:v>58.44</c:v>
                </c:pt>
                <c:pt idx="6792">
                  <c:v>58.44</c:v>
                </c:pt>
                <c:pt idx="6793">
                  <c:v>58.44</c:v>
                </c:pt>
                <c:pt idx="6794">
                  <c:v>58.44</c:v>
                </c:pt>
                <c:pt idx="6795">
                  <c:v>58.44</c:v>
                </c:pt>
                <c:pt idx="6796">
                  <c:v>58.44</c:v>
                </c:pt>
                <c:pt idx="6797">
                  <c:v>58.44</c:v>
                </c:pt>
                <c:pt idx="6798">
                  <c:v>58.44</c:v>
                </c:pt>
                <c:pt idx="6799">
                  <c:v>58.44</c:v>
                </c:pt>
                <c:pt idx="6800">
                  <c:v>58.44</c:v>
                </c:pt>
                <c:pt idx="6801">
                  <c:v>58.44</c:v>
                </c:pt>
                <c:pt idx="6802">
                  <c:v>58.44</c:v>
                </c:pt>
                <c:pt idx="6803">
                  <c:v>58.44</c:v>
                </c:pt>
                <c:pt idx="6804">
                  <c:v>58.44</c:v>
                </c:pt>
                <c:pt idx="6805">
                  <c:v>58.44</c:v>
                </c:pt>
                <c:pt idx="6806">
                  <c:v>58.44</c:v>
                </c:pt>
                <c:pt idx="6807">
                  <c:v>58.44</c:v>
                </c:pt>
                <c:pt idx="6808">
                  <c:v>58.44</c:v>
                </c:pt>
                <c:pt idx="6809">
                  <c:v>58.44</c:v>
                </c:pt>
                <c:pt idx="6810">
                  <c:v>58.44</c:v>
                </c:pt>
                <c:pt idx="6811">
                  <c:v>58.44</c:v>
                </c:pt>
                <c:pt idx="6812">
                  <c:v>58.44</c:v>
                </c:pt>
                <c:pt idx="6813">
                  <c:v>58.44</c:v>
                </c:pt>
                <c:pt idx="6814">
                  <c:v>58.44</c:v>
                </c:pt>
                <c:pt idx="6815">
                  <c:v>58.44</c:v>
                </c:pt>
                <c:pt idx="6816">
                  <c:v>58.44</c:v>
                </c:pt>
                <c:pt idx="6817">
                  <c:v>58.44</c:v>
                </c:pt>
                <c:pt idx="6818">
                  <c:v>58.44</c:v>
                </c:pt>
                <c:pt idx="6819">
                  <c:v>58.44</c:v>
                </c:pt>
                <c:pt idx="6820">
                  <c:v>58.44</c:v>
                </c:pt>
                <c:pt idx="6821">
                  <c:v>58.44</c:v>
                </c:pt>
                <c:pt idx="6822">
                  <c:v>58.44</c:v>
                </c:pt>
                <c:pt idx="6823">
                  <c:v>58.44</c:v>
                </c:pt>
                <c:pt idx="6824">
                  <c:v>58.44</c:v>
                </c:pt>
                <c:pt idx="6825">
                  <c:v>58.44</c:v>
                </c:pt>
                <c:pt idx="6826">
                  <c:v>58.44</c:v>
                </c:pt>
                <c:pt idx="6827">
                  <c:v>58.44</c:v>
                </c:pt>
                <c:pt idx="6828">
                  <c:v>58.44</c:v>
                </c:pt>
                <c:pt idx="6829">
                  <c:v>58.44</c:v>
                </c:pt>
                <c:pt idx="6830">
                  <c:v>58.44</c:v>
                </c:pt>
                <c:pt idx="6831">
                  <c:v>58.44</c:v>
                </c:pt>
                <c:pt idx="6832">
                  <c:v>58.44</c:v>
                </c:pt>
                <c:pt idx="6833">
                  <c:v>58.44</c:v>
                </c:pt>
                <c:pt idx="6834">
                  <c:v>58.44</c:v>
                </c:pt>
                <c:pt idx="6835">
                  <c:v>58.44</c:v>
                </c:pt>
                <c:pt idx="6836">
                  <c:v>58.44</c:v>
                </c:pt>
                <c:pt idx="6837">
                  <c:v>58.44</c:v>
                </c:pt>
                <c:pt idx="6838">
                  <c:v>58.44</c:v>
                </c:pt>
                <c:pt idx="6839">
                  <c:v>58.44</c:v>
                </c:pt>
                <c:pt idx="6840">
                  <c:v>58.44</c:v>
                </c:pt>
                <c:pt idx="6841">
                  <c:v>58.44</c:v>
                </c:pt>
                <c:pt idx="6842">
                  <c:v>58.44</c:v>
                </c:pt>
                <c:pt idx="6843">
                  <c:v>58.44</c:v>
                </c:pt>
                <c:pt idx="6844">
                  <c:v>58.44</c:v>
                </c:pt>
                <c:pt idx="6845">
                  <c:v>58.44</c:v>
                </c:pt>
                <c:pt idx="6846">
                  <c:v>58.44</c:v>
                </c:pt>
                <c:pt idx="6847">
                  <c:v>58.44</c:v>
                </c:pt>
                <c:pt idx="6848">
                  <c:v>58.44</c:v>
                </c:pt>
                <c:pt idx="6849">
                  <c:v>58.44</c:v>
                </c:pt>
                <c:pt idx="6850">
                  <c:v>58.44</c:v>
                </c:pt>
                <c:pt idx="6851">
                  <c:v>58.44</c:v>
                </c:pt>
                <c:pt idx="6852">
                  <c:v>58.44</c:v>
                </c:pt>
                <c:pt idx="6853">
                  <c:v>58.44</c:v>
                </c:pt>
                <c:pt idx="6854">
                  <c:v>58.44</c:v>
                </c:pt>
                <c:pt idx="6855">
                  <c:v>58.44</c:v>
                </c:pt>
                <c:pt idx="6856">
                  <c:v>58.44</c:v>
                </c:pt>
                <c:pt idx="6857">
                  <c:v>58.44</c:v>
                </c:pt>
                <c:pt idx="6858">
                  <c:v>58.44</c:v>
                </c:pt>
                <c:pt idx="6859">
                  <c:v>58.44</c:v>
                </c:pt>
                <c:pt idx="6860">
                  <c:v>58.44</c:v>
                </c:pt>
                <c:pt idx="6861">
                  <c:v>58.44</c:v>
                </c:pt>
                <c:pt idx="6862">
                  <c:v>58.44</c:v>
                </c:pt>
                <c:pt idx="6863">
                  <c:v>58.44</c:v>
                </c:pt>
                <c:pt idx="6864">
                  <c:v>58.44</c:v>
                </c:pt>
                <c:pt idx="6865">
                  <c:v>58.44</c:v>
                </c:pt>
                <c:pt idx="6866">
                  <c:v>58.44</c:v>
                </c:pt>
                <c:pt idx="6867">
                  <c:v>58.44</c:v>
                </c:pt>
                <c:pt idx="6868">
                  <c:v>58.44</c:v>
                </c:pt>
                <c:pt idx="6869">
                  <c:v>58.44</c:v>
                </c:pt>
                <c:pt idx="6870">
                  <c:v>58.44</c:v>
                </c:pt>
                <c:pt idx="6871">
                  <c:v>58.44</c:v>
                </c:pt>
                <c:pt idx="6872">
                  <c:v>58.44</c:v>
                </c:pt>
                <c:pt idx="6873">
                  <c:v>58.44</c:v>
                </c:pt>
                <c:pt idx="6874">
                  <c:v>58.44</c:v>
                </c:pt>
                <c:pt idx="6875">
                  <c:v>58.44</c:v>
                </c:pt>
                <c:pt idx="6876">
                  <c:v>58.44</c:v>
                </c:pt>
                <c:pt idx="6877">
                  <c:v>58.44</c:v>
                </c:pt>
                <c:pt idx="6878">
                  <c:v>58.44</c:v>
                </c:pt>
                <c:pt idx="6879">
                  <c:v>58.44</c:v>
                </c:pt>
                <c:pt idx="6880">
                  <c:v>58.44</c:v>
                </c:pt>
                <c:pt idx="6881">
                  <c:v>58.44</c:v>
                </c:pt>
                <c:pt idx="6882">
                  <c:v>58.44</c:v>
                </c:pt>
                <c:pt idx="6883">
                  <c:v>58.44</c:v>
                </c:pt>
                <c:pt idx="6884">
                  <c:v>58.44</c:v>
                </c:pt>
                <c:pt idx="6885">
                  <c:v>58.44</c:v>
                </c:pt>
                <c:pt idx="6886">
                  <c:v>58.44</c:v>
                </c:pt>
                <c:pt idx="6887">
                  <c:v>58.44</c:v>
                </c:pt>
                <c:pt idx="6888">
                  <c:v>58.44</c:v>
                </c:pt>
                <c:pt idx="6889">
                  <c:v>58.44</c:v>
                </c:pt>
                <c:pt idx="6890">
                  <c:v>58.44</c:v>
                </c:pt>
                <c:pt idx="6891">
                  <c:v>58.44</c:v>
                </c:pt>
                <c:pt idx="6892">
                  <c:v>58.44</c:v>
                </c:pt>
                <c:pt idx="6893">
                  <c:v>58.44</c:v>
                </c:pt>
                <c:pt idx="6894">
                  <c:v>58.44</c:v>
                </c:pt>
                <c:pt idx="6895">
                  <c:v>58.44</c:v>
                </c:pt>
                <c:pt idx="6896">
                  <c:v>58.44</c:v>
                </c:pt>
                <c:pt idx="6897">
                  <c:v>58.44</c:v>
                </c:pt>
                <c:pt idx="6898">
                  <c:v>58.44</c:v>
                </c:pt>
                <c:pt idx="6899">
                  <c:v>58.44</c:v>
                </c:pt>
                <c:pt idx="6900">
                  <c:v>58.44</c:v>
                </c:pt>
                <c:pt idx="6901">
                  <c:v>58.44</c:v>
                </c:pt>
                <c:pt idx="6902">
                  <c:v>58.44</c:v>
                </c:pt>
                <c:pt idx="6903">
                  <c:v>58.44</c:v>
                </c:pt>
                <c:pt idx="6904">
                  <c:v>58.44</c:v>
                </c:pt>
                <c:pt idx="6905">
                  <c:v>58.44</c:v>
                </c:pt>
                <c:pt idx="6906">
                  <c:v>58.44</c:v>
                </c:pt>
                <c:pt idx="6907">
                  <c:v>58.44</c:v>
                </c:pt>
                <c:pt idx="6908">
                  <c:v>58.44</c:v>
                </c:pt>
                <c:pt idx="6909">
                  <c:v>58.44</c:v>
                </c:pt>
                <c:pt idx="6910">
                  <c:v>58.44</c:v>
                </c:pt>
                <c:pt idx="6911">
                  <c:v>58.44</c:v>
                </c:pt>
                <c:pt idx="6912">
                  <c:v>58.44</c:v>
                </c:pt>
                <c:pt idx="6913">
                  <c:v>58.44</c:v>
                </c:pt>
                <c:pt idx="6914">
                  <c:v>58.44</c:v>
                </c:pt>
                <c:pt idx="6915">
                  <c:v>58.44</c:v>
                </c:pt>
                <c:pt idx="6916">
                  <c:v>58.44</c:v>
                </c:pt>
                <c:pt idx="6917">
                  <c:v>58.44</c:v>
                </c:pt>
                <c:pt idx="6918">
                  <c:v>58.44</c:v>
                </c:pt>
                <c:pt idx="6919">
                  <c:v>58.44</c:v>
                </c:pt>
                <c:pt idx="6920">
                  <c:v>58.44</c:v>
                </c:pt>
                <c:pt idx="6921">
                  <c:v>58.44</c:v>
                </c:pt>
                <c:pt idx="6922">
                  <c:v>58.44</c:v>
                </c:pt>
                <c:pt idx="6923">
                  <c:v>58.44</c:v>
                </c:pt>
                <c:pt idx="6924">
                  <c:v>58.44</c:v>
                </c:pt>
                <c:pt idx="6925">
                  <c:v>58.44</c:v>
                </c:pt>
                <c:pt idx="6926">
                  <c:v>58.44</c:v>
                </c:pt>
                <c:pt idx="6927">
                  <c:v>58.44</c:v>
                </c:pt>
                <c:pt idx="6928">
                  <c:v>58.44</c:v>
                </c:pt>
                <c:pt idx="6929">
                  <c:v>58.44</c:v>
                </c:pt>
                <c:pt idx="6930">
                  <c:v>58.44</c:v>
                </c:pt>
                <c:pt idx="6931">
                  <c:v>58.44</c:v>
                </c:pt>
                <c:pt idx="6932">
                  <c:v>58.44</c:v>
                </c:pt>
                <c:pt idx="6933">
                  <c:v>58.44</c:v>
                </c:pt>
                <c:pt idx="6934">
                  <c:v>58.44</c:v>
                </c:pt>
                <c:pt idx="6935">
                  <c:v>58.44</c:v>
                </c:pt>
                <c:pt idx="6936">
                  <c:v>58.44</c:v>
                </c:pt>
                <c:pt idx="6937">
                  <c:v>58.44</c:v>
                </c:pt>
                <c:pt idx="6938">
                  <c:v>58.44</c:v>
                </c:pt>
                <c:pt idx="6939">
                  <c:v>58.44</c:v>
                </c:pt>
                <c:pt idx="6940">
                  <c:v>58.44</c:v>
                </c:pt>
                <c:pt idx="6941">
                  <c:v>58.44</c:v>
                </c:pt>
                <c:pt idx="6942">
                  <c:v>58.44</c:v>
                </c:pt>
                <c:pt idx="6943">
                  <c:v>58.44</c:v>
                </c:pt>
                <c:pt idx="6944">
                  <c:v>58.44</c:v>
                </c:pt>
                <c:pt idx="6945">
                  <c:v>58.44</c:v>
                </c:pt>
                <c:pt idx="6946">
                  <c:v>58.44</c:v>
                </c:pt>
                <c:pt idx="6947">
                  <c:v>58.44</c:v>
                </c:pt>
                <c:pt idx="6948">
                  <c:v>58.44</c:v>
                </c:pt>
                <c:pt idx="6949">
                  <c:v>58.44</c:v>
                </c:pt>
                <c:pt idx="6950">
                  <c:v>58.44</c:v>
                </c:pt>
                <c:pt idx="6951">
                  <c:v>58.44</c:v>
                </c:pt>
                <c:pt idx="6952">
                  <c:v>58.44</c:v>
                </c:pt>
                <c:pt idx="6953">
                  <c:v>58.44</c:v>
                </c:pt>
                <c:pt idx="6954">
                  <c:v>58.44</c:v>
                </c:pt>
                <c:pt idx="6955">
                  <c:v>58.44</c:v>
                </c:pt>
                <c:pt idx="6956">
                  <c:v>58.44</c:v>
                </c:pt>
                <c:pt idx="6957">
                  <c:v>58.44</c:v>
                </c:pt>
                <c:pt idx="6958">
                  <c:v>58.44</c:v>
                </c:pt>
                <c:pt idx="6959">
                  <c:v>58.44</c:v>
                </c:pt>
                <c:pt idx="6960">
                  <c:v>58.44</c:v>
                </c:pt>
                <c:pt idx="6961">
                  <c:v>58.44</c:v>
                </c:pt>
                <c:pt idx="6962">
                  <c:v>58.44</c:v>
                </c:pt>
                <c:pt idx="6963">
                  <c:v>58.44</c:v>
                </c:pt>
                <c:pt idx="6964">
                  <c:v>58.44</c:v>
                </c:pt>
                <c:pt idx="6965">
                  <c:v>58.44</c:v>
                </c:pt>
                <c:pt idx="6966">
                  <c:v>58.44</c:v>
                </c:pt>
                <c:pt idx="6967">
                  <c:v>58.44</c:v>
                </c:pt>
                <c:pt idx="6968">
                  <c:v>58.44</c:v>
                </c:pt>
                <c:pt idx="6969">
                  <c:v>58.44</c:v>
                </c:pt>
                <c:pt idx="6970">
                  <c:v>58.44</c:v>
                </c:pt>
                <c:pt idx="6971">
                  <c:v>58.44</c:v>
                </c:pt>
                <c:pt idx="6972">
                  <c:v>58.44</c:v>
                </c:pt>
                <c:pt idx="6973">
                  <c:v>58.44</c:v>
                </c:pt>
                <c:pt idx="6974">
                  <c:v>58.44</c:v>
                </c:pt>
                <c:pt idx="6975">
                  <c:v>58.44</c:v>
                </c:pt>
                <c:pt idx="6976">
                  <c:v>58.44</c:v>
                </c:pt>
                <c:pt idx="6977">
                  <c:v>58.44</c:v>
                </c:pt>
                <c:pt idx="6978">
                  <c:v>58.44</c:v>
                </c:pt>
                <c:pt idx="6979">
                  <c:v>58.44</c:v>
                </c:pt>
                <c:pt idx="6980">
                  <c:v>58.44</c:v>
                </c:pt>
                <c:pt idx="6981">
                  <c:v>58.44</c:v>
                </c:pt>
                <c:pt idx="6982">
                  <c:v>58.44</c:v>
                </c:pt>
                <c:pt idx="6983">
                  <c:v>58.44</c:v>
                </c:pt>
                <c:pt idx="6984">
                  <c:v>58.44</c:v>
                </c:pt>
                <c:pt idx="6985">
                  <c:v>58.44</c:v>
                </c:pt>
                <c:pt idx="6986">
                  <c:v>58.44</c:v>
                </c:pt>
                <c:pt idx="6987">
                  <c:v>58.44</c:v>
                </c:pt>
                <c:pt idx="6988">
                  <c:v>58.44</c:v>
                </c:pt>
                <c:pt idx="6989">
                  <c:v>58.44</c:v>
                </c:pt>
                <c:pt idx="6990">
                  <c:v>58.44</c:v>
                </c:pt>
                <c:pt idx="6991">
                  <c:v>58.44</c:v>
                </c:pt>
                <c:pt idx="6992">
                  <c:v>58.44</c:v>
                </c:pt>
                <c:pt idx="6993">
                  <c:v>58.44</c:v>
                </c:pt>
                <c:pt idx="6994">
                  <c:v>58.44</c:v>
                </c:pt>
                <c:pt idx="6995">
                  <c:v>58.44</c:v>
                </c:pt>
                <c:pt idx="6996">
                  <c:v>58.44</c:v>
                </c:pt>
                <c:pt idx="6997">
                  <c:v>58.44</c:v>
                </c:pt>
                <c:pt idx="6998">
                  <c:v>58.44</c:v>
                </c:pt>
                <c:pt idx="6999">
                  <c:v>58.44</c:v>
                </c:pt>
                <c:pt idx="7000">
                  <c:v>58.44</c:v>
                </c:pt>
                <c:pt idx="7001">
                  <c:v>58.44</c:v>
                </c:pt>
                <c:pt idx="7002">
                  <c:v>58.44</c:v>
                </c:pt>
                <c:pt idx="7003">
                  <c:v>58.44</c:v>
                </c:pt>
                <c:pt idx="7004">
                  <c:v>58.44</c:v>
                </c:pt>
                <c:pt idx="7005">
                  <c:v>58.44</c:v>
                </c:pt>
                <c:pt idx="7006">
                  <c:v>58.44</c:v>
                </c:pt>
                <c:pt idx="7007">
                  <c:v>58.44</c:v>
                </c:pt>
                <c:pt idx="7008">
                  <c:v>58.44</c:v>
                </c:pt>
                <c:pt idx="7009">
                  <c:v>58.44</c:v>
                </c:pt>
                <c:pt idx="7010">
                  <c:v>58.44</c:v>
                </c:pt>
                <c:pt idx="7011">
                  <c:v>58.44</c:v>
                </c:pt>
                <c:pt idx="7012">
                  <c:v>58.44</c:v>
                </c:pt>
                <c:pt idx="7013">
                  <c:v>58.44</c:v>
                </c:pt>
                <c:pt idx="7014">
                  <c:v>58.44</c:v>
                </c:pt>
                <c:pt idx="7015">
                  <c:v>58.44</c:v>
                </c:pt>
                <c:pt idx="7016">
                  <c:v>58.44</c:v>
                </c:pt>
                <c:pt idx="7017">
                  <c:v>58.44</c:v>
                </c:pt>
                <c:pt idx="7018">
                  <c:v>58.44</c:v>
                </c:pt>
                <c:pt idx="7019">
                  <c:v>58.44</c:v>
                </c:pt>
                <c:pt idx="7020">
                  <c:v>58.44</c:v>
                </c:pt>
                <c:pt idx="7021">
                  <c:v>58.44</c:v>
                </c:pt>
                <c:pt idx="7022">
                  <c:v>58.44</c:v>
                </c:pt>
                <c:pt idx="7023">
                  <c:v>58.44</c:v>
                </c:pt>
                <c:pt idx="7024">
                  <c:v>58.44</c:v>
                </c:pt>
                <c:pt idx="7025">
                  <c:v>58.44</c:v>
                </c:pt>
                <c:pt idx="7026">
                  <c:v>58.44</c:v>
                </c:pt>
                <c:pt idx="7027">
                  <c:v>58.44</c:v>
                </c:pt>
                <c:pt idx="7028">
                  <c:v>58.44</c:v>
                </c:pt>
                <c:pt idx="7029">
                  <c:v>58.44</c:v>
                </c:pt>
                <c:pt idx="7030">
                  <c:v>58.44</c:v>
                </c:pt>
                <c:pt idx="7031">
                  <c:v>58.44</c:v>
                </c:pt>
                <c:pt idx="7032">
                  <c:v>58.44</c:v>
                </c:pt>
                <c:pt idx="7033">
                  <c:v>58.44</c:v>
                </c:pt>
                <c:pt idx="7034">
                  <c:v>58.44</c:v>
                </c:pt>
                <c:pt idx="7035">
                  <c:v>58.44</c:v>
                </c:pt>
                <c:pt idx="7036">
                  <c:v>58.44</c:v>
                </c:pt>
                <c:pt idx="7037">
                  <c:v>58.44</c:v>
                </c:pt>
                <c:pt idx="7038">
                  <c:v>58.44</c:v>
                </c:pt>
                <c:pt idx="7039">
                  <c:v>58.44</c:v>
                </c:pt>
                <c:pt idx="7040">
                  <c:v>58.44</c:v>
                </c:pt>
                <c:pt idx="7041">
                  <c:v>58.44</c:v>
                </c:pt>
                <c:pt idx="7042">
                  <c:v>58.44</c:v>
                </c:pt>
                <c:pt idx="7043">
                  <c:v>58.44</c:v>
                </c:pt>
                <c:pt idx="7044">
                  <c:v>58.44</c:v>
                </c:pt>
                <c:pt idx="7045">
                  <c:v>58.44</c:v>
                </c:pt>
                <c:pt idx="7046">
                  <c:v>58.44</c:v>
                </c:pt>
                <c:pt idx="7047">
                  <c:v>58.44</c:v>
                </c:pt>
                <c:pt idx="7048">
                  <c:v>58.44</c:v>
                </c:pt>
                <c:pt idx="7049">
                  <c:v>58.44</c:v>
                </c:pt>
                <c:pt idx="7050">
                  <c:v>58.44</c:v>
                </c:pt>
                <c:pt idx="7051">
                  <c:v>58.44</c:v>
                </c:pt>
                <c:pt idx="7052">
                  <c:v>58.44</c:v>
                </c:pt>
                <c:pt idx="7053">
                  <c:v>58.44</c:v>
                </c:pt>
                <c:pt idx="7054">
                  <c:v>58.44</c:v>
                </c:pt>
                <c:pt idx="7055">
                  <c:v>58.44</c:v>
                </c:pt>
                <c:pt idx="7056">
                  <c:v>58.44</c:v>
                </c:pt>
                <c:pt idx="7057">
                  <c:v>58.44</c:v>
                </c:pt>
                <c:pt idx="7058">
                  <c:v>58.44</c:v>
                </c:pt>
                <c:pt idx="7059">
                  <c:v>58.44</c:v>
                </c:pt>
                <c:pt idx="7060">
                  <c:v>58.44</c:v>
                </c:pt>
                <c:pt idx="7061">
                  <c:v>58.44</c:v>
                </c:pt>
                <c:pt idx="7062">
                  <c:v>58.44</c:v>
                </c:pt>
                <c:pt idx="7063">
                  <c:v>58.44</c:v>
                </c:pt>
                <c:pt idx="7064">
                  <c:v>58.44</c:v>
                </c:pt>
                <c:pt idx="7065">
                  <c:v>58.44</c:v>
                </c:pt>
                <c:pt idx="7066">
                  <c:v>58.44</c:v>
                </c:pt>
                <c:pt idx="7067">
                  <c:v>58.44</c:v>
                </c:pt>
                <c:pt idx="7068">
                  <c:v>58.44</c:v>
                </c:pt>
                <c:pt idx="7069">
                  <c:v>58.44</c:v>
                </c:pt>
                <c:pt idx="7070">
                  <c:v>58.44</c:v>
                </c:pt>
                <c:pt idx="7071">
                  <c:v>58.44</c:v>
                </c:pt>
                <c:pt idx="7072">
                  <c:v>58.44</c:v>
                </c:pt>
                <c:pt idx="7073">
                  <c:v>58.44</c:v>
                </c:pt>
                <c:pt idx="7074">
                  <c:v>58.44</c:v>
                </c:pt>
                <c:pt idx="7075">
                  <c:v>58.44</c:v>
                </c:pt>
                <c:pt idx="7076">
                  <c:v>58.44</c:v>
                </c:pt>
                <c:pt idx="7077">
                  <c:v>58.44</c:v>
                </c:pt>
                <c:pt idx="7078">
                  <c:v>58.44</c:v>
                </c:pt>
                <c:pt idx="7079">
                  <c:v>58.44</c:v>
                </c:pt>
                <c:pt idx="7080">
                  <c:v>58.44</c:v>
                </c:pt>
                <c:pt idx="7081">
                  <c:v>58.44</c:v>
                </c:pt>
                <c:pt idx="7082">
                  <c:v>58.44</c:v>
                </c:pt>
                <c:pt idx="7083">
                  <c:v>58.44</c:v>
                </c:pt>
                <c:pt idx="7084">
                  <c:v>58.44</c:v>
                </c:pt>
                <c:pt idx="7085">
                  <c:v>58.44</c:v>
                </c:pt>
                <c:pt idx="7086">
                  <c:v>58.44</c:v>
                </c:pt>
                <c:pt idx="7087">
                  <c:v>58.44</c:v>
                </c:pt>
                <c:pt idx="7088">
                  <c:v>58.44</c:v>
                </c:pt>
                <c:pt idx="7089">
                  <c:v>58.44</c:v>
                </c:pt>
                <c:pt idx="7090">
                  <c:v>58.44</c:v>
                </c:pt>
                <c:pt idx="7091">
                  <c:v>58.44</c:v>
                </c:pt>
                <c:pt idx="7092">
                  <c:v>58.44</c:v>
                </c:pt>
                <c:pt idx="7093">
                  <c:v>58.44</c:v>
                </c:pt>
                <c:pt idx="7094">
                  <c:v>58.44</c:v>
                </c:pt>
                <c:pt idx="7095">
                  <c:v>58.44</c:v>
                </c:pt>
                <c:pt idx="7096">
                  <c:v>58.44</c:v>
                </c:pt>
                <c:pt idx="7097">
                  <c:v>58.44</c:v>
                </c:pt>
                <c:pt idx="7098">
                  <c:v>58.44</c:v>
                </c:pt>
                <c:pt idx="7099">
                  <c:v>58.44</c:v>
                </c:pt>
                <c:pt idx="7100">
                  <c:v>58.44</c:v>
                </c:pt>
                <c:pt idx="7101">
                  <c:v>58.44</c:v>
                </c:pt>
                <c:pt idx="7102">
                  <c:v>58.44</c:v>
                </c:pt>
                <c:pt idx="7103">
                  <c:v>58.44</c:v>
                </c:pt>
                <c:pt idx="7104">
                  <c:v>58.44</c:v>
                </c:pt>
                <c:pt idx="7105">
                  <c:v>58.44</c:v>
                </c:pt>
                <c:pt idx="7106">
                  <c:v>58.44</c:v>
                </c:pt>
                <c:pt idx="7107">
                  <c:v>58.44</c:v>
                </c:pt>
                <c:pt idx="7108">
                  <c:v>58.44</c:v>
                </c:pt>
                <c:pt idx="7109">
                  <c:v>58.44</c:v>
                </c:pt>
                <c:pt idx="7110">
                  <c:v>58.44</c:v>
                </c:pt>
                <c:pt idx="7111">
                  <c:v>58.44</c:v>
                </c:pt>
                <c:pt idx="7112">
                  <c:v>58.44</c:v>
                </c:pt>
                <c:pt idx="7113">
                  <c:v>58.44</c:v>
                </c:pt>
                <c:pt idx="7114">
                  <c:v>58.44</c:v>
                </c:pt>
                <c:pt idx="7115">
                  <c:v>58.44</c:v>
                </c:pt>
                <c:pt idx="7116">
                  <c:v>58.44</c:v>
                </c:pt>
                <c:pt idx="7117">
                  <c:v>58.44</c:v>
                </c:pt>
                <c:pt idx="7118">
                  <c:v>58.44</c:v>
                </c:pt>
                <c:pt idx="7119">
                  <c:v>58.44</c:v>
                </c:pt>
                <c:pt idx="7120">
                  <c:v>58.44</c:v>
                </c:pt>
                <c:pt idx="7121">
                  <c:v>58.44</c:v>
                </c:pt>
                <c:pt idx="7122">
                  <c:v>58.44</c:v>
                </c:pt>
                <c:pt idx="7123">
                  <c:v>58.44</c:v>
                </c:pt>
                <c:pt idx="7124">
                  <c:v>58.44</c:v>
                </c:pt>
                <c:pt idx="7125">
                  <c:v>58.44</c:v>
                </c:pt>
                <c:pt idx="7126">
                  <c:v>58.44</c:v>
                </c:pt>
                <c:pt idx="7127">
                  <c:v>58.44</c:v>
                </c:pt>
                <c:pt idx="7128">
                  <c:v>58.44</c:v>
                </c:pt>
                <c:pt idx="7129">
                  <c:v>58.44</c:v>
                </c:pt>
                <c:pt idx="7130">
                  <c:v>58.44</c:v>
                </c:pt>
                <c:pt idx="7131">
                  <c:v>58.44</c:v>
                </c:pt>
                <c:pt idx="7132">
                  <c:v>58.44</c:v>
                </c:pt>
                <c:pt idx="7133">
                  <c:v>58.44</c:v>
                </c:pt>
                <c:pt idx="7134">
                  <c:v>58.44</c:v>
                </c:pt>
                <c:pt idx="7135">
                  <c:v>58.44</c:v>
                </c:pt>
                <c:pt idx="7136">
                  <c:v>58.44</c:v>
                </c:pt>
                <c:pt idx="7137">
                  <c:v>58.44</c:v>
                </c:pt>
                <c:pt idx="7138">
                  <c:v>58.44</c:v>
                </c:pt>
                <c:pt idx="7139">
                  <c:v>58.44</c:v>
                </c:pt>
                <c:pt idx="7140">
                  <c:v>58.44</c:v>
                </c:pt>
                <c:pt idx="7141">
                  <c:v>58.44</c:v>
                </c:pt>
                <c:pt idx="7142">
                  <c:v>58.44</c:v>
                </c:pt>
                <c:pt idx="7143">
                  <c:v>58.44</c:v>
                </c:pt>
                <c:pt idx="7144">
                  <c:v>58.44</c:v>
                </c:pt>
                <c:pt idx="7145">
                  <c:v>58.44</c:v>
                </c:pt>
                <c:pt idx="7146">
                  <c:v>58.44</c:v>
                </c:pt>
                <c:pt idx="7147">
                  <c:v>58.44</c:v>
                </c:pt>
                <c:pt idx="7148">
                  <c:v>58.44</c:v>
                </c:pt>
                <c:pt idx="7149">
                  <c:v>58.44</c:v>
                </c:pt>
                <c:pt idx="7150">
                  <c:v>58.44</c:v>
                </c:pt>
                <c:pt idx="7151">
                  <c:v>58.44</c:v>
                </c:pt>
                <c:pt idx="7152">
                  <c:v>58.44</c:v>
                </c:pt>
                <c:pt idx="7153">
                  <c:v>58.44</c:v>
                </c:pt>
                <c:pt idx="7154">
                  <c:v>58.44</c:v>
                </c:pt>
                <c:pt idx="7155">
                  <c:v>58.44</c:v>
                </c:pt>
                <c:pt idx="7156">
                  <c:v>58.44</c:v>
                </c:pt>
                <c:pt idx="7157">
                  <c:v>58.44</c:v>
                </c:pt>
                <c:pt idx="7158">
                  <c:v>58.44</c:v>
                </c:pt>
                <c:pt idx="7159">
                  <c:v>58.44</c:v>
                </c:pt>
                <c:pt idx="7160">
                  <c:v>58.44</c:v>
                </c:pt>
                <c:pt idx="7161">
                  <c:v>58.44</c:v>
                </c:pt>
                <c:pt idx="7162">
                  <c:v>58.44</c:v>
                </c:pt>
                <c:pt idx="7163">
                  <c:v>58.44</c:v>
                </c:pt>
                <c:pt idx="7164">
                  <c:v>58.44</c:v>
                </c:pt>
                <c:pt idx="7165">
                  <c:v>58.44</c:v>
                </c:pt>
                <c:pt idx="7166">
                  <c:v>58.44</c:v>
                </c:pt>
                <c:pt idx="7167">
                  <c:v>58.44</c:v>
                </c:pt>
                <c:pt idx="7168">
                  <c:v>58.44</c:v>
                </c:pt>
                <c:pt idx="7169">
                  <c:v>58.44</c:v>
                </c:pt>
                <c:pt idx="7170">
                  <c:v>58.44</c:v>
                </c:pt>
                <c:pt idx="7171">
                  <c:v>58.44</c:v>
                </c:pt>
                <c:pt idx="7172">
                  <c:v>58.44</c:v>
                </c:pt>
                <c:pt idx="7173">
                  <c:v>58.44</c:v>
                </c:pt>
                <c:pt idx="7174">
                  <c:v>58.44</c:v>
                </c:pt>
                <c:pt idx="7175">
                  <c:v>58.44</c:v>
                </c:pt>
                <c:pt idx="7176">
                  <c:v>58.44</c:v>
                </c:pt>
                <c:pt idx="7177">
                  <c:v>58.44</c:v>
                </c:pt>
                <c:pt idx="7178">
                  <c:v>58.44</c:v>
                </c:pt>
                <c:pt idx="7179">
                  <c:v>58.44</c:v>
                </c:pt>
                <c:pt idx="7180">
                  <c:v>58.44</c:v>
                </c:pt>
                <c:pt idx="7181">
                  <c:v>58.44</c:v>
                </c:pt>
                <c:pt idx="7182">
                  <c:v>58.44</c:v>
                </c:pt>
                <c:pt idx="7183">
                  <c:v>58.44</c:v>
                </c:pt>
                <c:pt idx="7184">
                  <c:v>58.44</c:v>
                </c:pt>
                <c:pt idx="7185">
                  <c:v>58.44</c:v>
                </c:pt>
                <c:pt idx="7186">
                  <c:v>58.44</c:v>
                </c:pt>
                <c:pt idx="7187">
                  <c:v>58.44</c:v>
                </c:pt>
                <c:pt idx="7188">
                  <c:v>58.44</c:v>
                </c:pt>
                <c:pt idx="7189">
                  <c:v>58.44</c:v>
                </c:pt>
                <c:pt idx="7190">
                  <c:v>58.44</c:v>
                </c:pt>
                <c:pt idx="7191">
                  <c:v>58.44</c:v>
                </c:pt>
                <c:pt idx="7192">
                  <c:v>58.44</c:v>
                </c:pt>
                <c:pt idx="7193">
                  <c:v>58.44</c:v>
                </c:pt>
                <c:pt idx="7194">
                  <c:v>58.44</c:v>
                </c:pt>
                <c:pt idx="7195">
                  <c:v>58.44</c:v>
                </c:pt>
                <c:pt idx="7196">
                  <c:v>58.44</c:v>
                </c:pt>
                <c:pt idx="7197">
                  <c:v>58.44</c:v>
                </c:pt>
                <c:pt idx="7198">
                  <c:v>58.44</c:v>
                </c:pt>
                <c:pt idx="7199">
                  <c:v>58.44</c:v>
                </c:pt>
                <c:pt idx="7200">
                  <c:v>58.44</c:v>
                </c:pt>
                <c:pt idx="7201">
                  <c:v>58.44</c:v>
                </c:pt>
                <c:pt idx="7202">
                  <c:v>58.44</c:v>
                </c:pt>
                <c:pt idx="7203">
                  <c:v>58.44</c:v>
                </c:pt>
                <c:pt idx="7204">
                  <c:v>58.44</c:v>
                </c:pt>
                <c:pt idx="7205">
                  <c:v>58.44</c:v>
                </c:pt>
                <c:pt idx="7206">
                  <c:v>58.44</c:v>
                </c:pt>
                <c:pt idx="7207">
                  <c:v>58.44</c:v>
                </c:pt>
                <c:pt idx="7208">
                  <c:v>58.44</c:v>
                </c:pt>
                <c:pt idx="7209">
                  <c:v>58.44</c:v>
                </c:pt>
                <c:pt idx="7210">
                  <c:v>58.44</c:v>
                </c:pt>
                <c:pt idx="7211">
                  <c:v>58.44</c:v>
                </c:pt>
                <c:pt idx="7212">
                  <c:v>58.44</c:v>
                </c:pt>
                <c:pt idx="7213">
                  <c:v>58.44</c:v>
                </c:pt>
                <c:pt idx="7214">
                  <c:v>58.44</c:v>
                </c:pt>
                <c:pt idx="7215">
                  <c:v>58.44</c:v>
                </c:pt>
                <c:pt idx="7216">
                  <c:v>58.44</c:v>
                </c:pt>
                <c:pt idx="7217">
                  <c:v>58.44</c:v>
                </c:pt>
                <c:pt idx="7218">
                  <c:v>58.44</c:v>
                </c:pt>
                <c:pt idx="7219">
                  <c:v>58.44</c:v>
                </c:pt>
                <c:pt idx="7220">
                  <c:v>58.44</c:v>
                </c:pt>
                <c:pt idx="7221">
                  <c:v>58.44</c:v>
                </c:pt>
                <c:pt idx="7222">
                  <c:v>58.44</c:v>
                </c:pt>
                <c:pt idx="7223">
                  <c:v>58.44</c:v>
                </c:pt>
                <c:pt idx="7224">
                  <c:v>58.44</c:v>
                </c:pt>
                <c:pt idx="7225">
                  <c:v>58.44</c:v>
                </c:pt>
                <c:pt idx="7226">
                  <c:v>58.44</c:v>
                </c:pt>
                <c:pt idx="7227">
                  <c:v>58.44</c:v>
                </c:pt>
                <c:pt idx="7228">
                  <c:v>58.44</c:v>
                </c:pt>
                <c:pt idx="7229">
                  <c:v>58.44</c:v>
                </c:pt>
                <c:pt idx="7230">
                  <c:v>58.44</c:v>
                </c:pt>
                <c:pt idx="7231">
                  <c:v>58.44</c:v>
                </c:pt>
                <c:pt idx="7232">
                  <c:v>58.44</c:v>
                </c:pt>
                <c:pt idx="7233">
                  <c:v>58.44</c:v>
                </c:pt>
                <c:pt idx="7234">
                  <c:v>58.44</c:v>
                </c:pt>
                <c:pt idx="7235">
                  <c:v>58.44</c:v>
                </c:pt>
                <c:pt idx="7236">
                  <c:v>58.44</c:v>
                </c:pt>
                <c:pt idx="7237">
                  <c:v>58.44</c:v>
                </c:pt>
                <c:pt idx="7238">
                  <c:v>58.44</c:v>
                </c:pt>
                <c:pt idx="7239">
                  <c:v>58.44</c:v>
                </c:pt>
                <c:pt idx="7240">
                  <c:v>58.44</c:v>
                </c:pt>
                <c:pt idx="7241">
                  <c:v>58.44</c:v>
                </c:pt>
                <c:pt idx="7242">
                  <c:v>58.44</c:v>
                </c:pt>
                <c:pt idx="7243">
                  <c:v>58.44</c:v>
                </c:pt>
                <c:pt idx="7244">
                  <c:v>58.44</c:v>
                </c:pt>
                <c:pt idx="7245">
                  <c:v>58.44</c:v>
                </c:pt>
                <c:pt idx="7246">
                  <c:v>58.44</c:v>
                </c:pt>
                <c:pt idx="7247">
                  <c:v>58.44</c:v>
                </c:pt>
                <c:pt idx="7248">
                  <c:v>58.44</c:v>
                </c:pt>
                <c:pt idx="7249">
                  <c:v>58.44</c:v>
                </c:pt>
                <c:pt idx="7250">
                  <c:v>58.44</c:v>
                </c:pt>
                <c:pt idx="7251">
                  <c:v>58.44</c:v>
                </c:pt>
                <c:pt idx="7252">
                  <c:v>58.44</c:v>
                </c:pt>
                <c:pt idx="7253">
                  <c:v>58.44</c:v>
                </c:pt>
                <c:pt idx="7254">
                  <c:v>58.44</c:v>
                </c:pt>
                <c:pt idx="7255">
                  <c:v>58.44</c:v>
                </c:pt>
                <c:pt idx="7256">
                  <c:v>58.44</c:v>
                </c:pt>
                <c:pt idx="7257">
                  <c:v>58.44</c:v>
                </c:pt>
                <c:pt idx="7258">
                  <c:v>58.44</c:v>
                </c:pt>
                <c:pt idx="7259">
                  <c:v>58.44</c:v>
                </c:pt>
                <c:pt idx="7260">
                  <c:v>58.44</c:v>
                </c:pt>
                <c:pt idx="7261">
                  <c:v>58.44</c:v>
                </c:pt>
                <c:pt idx="7262">
                  <c:v>58.44</c:v>
                </c:pt>
                <c:pt idx="7263">
                  <c:v>58.44</c:v>
                </c:pt>
                <c:pt idx="7264">
                  <c:v>58.44</c:v>
                </c:pt>
                <c:pt idx="7265">
                  <c:v>58.44</c:v>
                </c:pt>
                <c:pt idx="7266">
                  <c:v>58.44</c:v>
                </c:pt>
                <c:pt idx="7267">
                  <c:v>58.44</c:v>
                </c:pt>
                <c:pt idx="7268">
                  <c:v>58.44</c:v>
                </c:pt>
                <c:pt idx="7269">
                  <c:v>58.44</c:v>
                </c:pt>
                <c:pt idx="7270">
                  <c:v>58.44</c:v>
                </c:pt>
                <c:pt idx="7271">
                  <c:v>58.44</c:v>
                </c:pt>
                <c:pt idx="7272">
                  <c:v>58.44</c:v>
                </c:pt>
                <c:pt idx="7273">
                  <c:v>58.44</c:v>
                </c:pt>
                <c:pt idx="7274">
                  <c:v>58.44</c:v>
                </c:pt>
                <c:pt idx="7275">
                  <c:v>58.44</c:v>
                </c:pt>
                <c:pt idx="7276">
                  <c:v>58.44</c:v>
                </c:pt>
                <c:pt idx="7277">
                  <c:v>58.44</c:v>
                </c:pt>
                <c:pt idx="7278">
                  <c:v>58.44</c:v>
                </c:pt>
                <c:pt idx="7279">
                  <c:v>58.44</c:v>
                </c:pt>
                <c:pt idx="7280">
                  <c:v>58.44</c:v>
                </c:pt>
                <c:pt idx="7281">
                  <c:v>58.44</c:v>
                </c:pt>
                <c:pt idx="7282">
                  <c:v>58.44</c:v>
                </c:pt>
                <c:pt idx="7283">
                  <c:v>58.44</c:v>
                </c:pt>
                <c:pt idx="7284">
                  <c:v>58.44</c:v>
                </c:pt>
                <c:pt idx="7285">
                  <c:v>58.44</c:v>
                </c:pt>
                <c:pt idx="7286">
                  <c:v>58.44</c:v>
                </c:pt>
                <c:pt idx="7287">
                  <c:v>58.44</c:v>
                </c:pt>
                <c:pt idx="7288">
                  <c:v>58.44</c:v>
                </c:pt>
                <c:pt idx="7289">
                  <c:v>58.44</c:v>
                </c:pt>
                <c:pt idx="7290">
                  <c:v>58.44</c:v>
                </c:pt>
                <c:pt idx="7291">
                  <c:v>58.44</c:v>
                </c:pt>
                <c:pt idx="7292">
                  <c:v>58.44</c:v>
                </c:pt>
                <c:pt idx="7293">
                  <c:v>58.44</c:v>
                </c:pt>
                <c:pt idx="7294">
                  <c:v>58.44</c:v>
                </c:pt>
                <c:pt idx="7295">
                  <c:v>58.44</c:v>
                </c:pt>
                <c:pt idx="7296">
                  <c:v>58.44</c:v>
                </c:pt>
                <c:pt idx="7297">
                  <c:v>58.44</c:v>
                </c:pt>
                <c:pt idx="7298">
                  <c:v>58.44</c:v>
                </c:pt>
                <c:pt idx="7299">
                  <c:v>58.44</c:v>
                </c:pt>
                <c:pt idx="7300">
                  <c:v>58.44</c:v>
                </c:pt>
                <c:pt idx="7301">
                  <c:v>58.44</c:v>
                </c:pt>
                <c:pt idx="7302">
                  <c:v>58.44</c:v>
                </c:pt>
                <c:pt idx="7303">
                  <c:v>58.44</c:v>
                </c:pt>
                <c:pt idx="7304">
                  <c:v>58.44</c:v>
                </c:pt>
                <c:pt idx="7305">
                  <c:v>58.44</c:v>
                </c:pt>
                <c:pt idx="7306">
                  <c:v>58.44</c:v>
                </c:pt>
                <c:pt idx="7307">
                  <c:v>58.44</c:v>
                </c:pt>
                <c:pt idx="7308">
                  <c:v>58.44</c:v>
                </c:pt>
                <c:pt idx="7309">
                  <c:v>58.44</c:v>
                </c:pt>
                <c:pt idx="7310">
                  <c:v>58.44</c:v>
                </c:pt>
                <c:pt idx="7311">
                  <c:v>58.44</c:v>
                </c:pt>
                <c:pt idx="7312">
                  <c:v>58.44</c:v>
                </c:pt>
                <c:pt idx="7313">
                  <c:v>58.44</c:v>
                </c:pt>
                <c:pt idx="7314">
                  <c:v>58.44</c:v>
                </c:pt>
                <c:pt idx="7315">
                  <c:v>58.44</c:v>
                </c:pt>
                <c:pt idx="7316">
                  <c:v>58.44</c:v>
                </c:pt>
                <c:pt idx="7317">
                  <c:v>58.44</c:v>
                </c:pt>
                <c:pt idx="7318">
                  <c:v>58.44</c:v>
                </c:pt>
                <c:pt idx="7319">
                  <c:v>58.44</c:v>
                </c:pt>
                <c:pt idx="7320">
                  <c:v>58.44</c:v>
                </c:pt>
                <c:pt idx="7321">
                  <c:v>58.44</c:v>
                </c:pt>
                <c:pt idx="7322">
                  <c:v>58.44</c:v>
                </c:pt>
                <c:pt idx="7323">
                  <c:v>58.44</c:v>
                </c:pt>
                <c:pt idx="7324">
                  <c:v>58.44</c:v>
                </c:pt>
                <c:pt idx="7325">
                  <c:v>58.44</c:v>
                </c:pt>
                <c:pt idx="7326">
                  <c:v>58.44</c:v>
                </c:pt>
                <c:pt idx="7327">
                  <c:v>58.44</c:v>
                </c:pt>
                <c:pt idx="7328">
                  <c:v>58.44</c:v>
                </c:pt>
                <c:pt idx="7329">
                  <c:v>58.44</c:v>
                </c:pt>
                <c:pt idx="7330">
                  <c:v>58.44</c:v>
                </c:pt>
                <c:pt idx="7331">
                  <c:v>58.44</c:v>
                </c:pt>
                <c:pt idx="7332">
                  <c:v>58.44</c:v>
                </c:pt>
                <c:pt idx="7333">
                  <c:v>58.44</c:v>
                </c:pt>
                <c:pt idx="7334">
                  <c:v>58.44</c:v>
                </c:pt>
                <c:pt idx="7335">
                  <c:v>58.44</c:v>
                </c:pt>
                <c:pt idx="7336">
                  <c:v>58.44</c:v>
                </c:pt>
                <c:pt idx="7337">
                  <c:v>58.44</c:v>
                </c:pt>
                <c:pt idx="7338">
                  <c:v>58.44</c:v>
                </c:pt>
                <c:pt idx="7339">
                  <c:v>58.44</c:v>
                </c:pt>
                <c:pt idx="7340">
                  <c:v>58.44</c:v>
                </c:pt>
                <c:pt idx="7341">
                  <c:v>58.44</c:v>
                </c:pt>
                <c:pt idx="7342">
                  <c:v>58.44</c:v>
                </c:pt>
                <c:pt idx="7343">
                  <c:v>58.44</c:v>
                </c:pt>
                <c:pt idx="7344">
                  <c:v>58.44</c:v>
                </c:pt>
                <c:pt idx="7345">
                  <c:v>58.44</c:v>
                </c:pt>
                <c:pt idx="7346">
                  <c:v>58.44</c:v>
                </c:pt>
                <c:pt idx="7347">
                  <c:v>58.44</c:v>
                </c:pt>
                <c:pt idx="7348">
                  <c:v>58.44</c:v>
                </c:pt>
                <c:pt idx="7349">
                  <c:v>58.44</c:v>
                </c:pt>
                <c:pt idx="7350">
                  <c:v>58.44</c:v>
                </c:pt>
                <c:pt idx="7351">
                  <c:v>58.44</c:v>
                </c:pt>
                <c:pt idx="7352">
                  <c:v>58.44</c:v>
                </c:pt>
                <c:pt idx="7353">
                  <c:v>58.44</c:v>
                </c:pt>
                <c:pt idx="7354">
                  <c:v>58.44</c:v>
                </c:pt>
                <c:pt idx="7355">
                  <c:v>58.44</c:v>
                </c:pt>
                <c:pt idx="7356">
                  <c:v>58.44</c:v>
                </c:pt>
                <c:pt idx="7357">
                  <c:v>58.44</c:v>
                </c:pt>
                <c:pt idx="7358">
                  <c:v>58.44</c:v>
                </c:pt>
                <c:pt idx="7359">
                  <c:v>58.44</c:v>
                </c:pt>
                <c:pt idx="7360">
                  <c:v>58.44</c:v>
                </c:pt>
                <c:pt idx="7361">
                  <c:v>58.44</c:v>
                </c:pt>
                <c:pt idx="7362">
                  <c:v>58.44</c:v>
                </c:pt>
                <c:pt idx="7363">
                  <c:v>58.44</c:v>
                </c:pt>
                <c:pt idx="7364">
                  <c:v>58.44</c:v>
                </c:pt>
                <c:pt idx="7365">
                  <c:v>58.44</c:v>
                </c:pt>
                <c:pt idx="7366">
                  <c:v>58.44</c:v>
                </c:pt>
                <c:pt idx="7367">
                  <c:v>58.44</c:v>
                </c:pt>
                <c:pt idx="7368">
                  <c:v>58.44</c:v>
                </c:pt>
                <c:pt idx="7369">
                  <c:v>58.44</c:v>
                </c:pt>
                <c:pt idx="7370">
                  <c:v>58.44</c:v>
                </c:pt>
                <c:pt idx="7371">
                  <c:v>58.44</c:v>
                </c:pt>
                <c:pt idx="7372">
                  <c:v>58.44</c:v>
                </c:pt>
                <c:pt idx="7373">
                  <c:v>58.44</c:v>
                </c:pt>
                <c:pt idx="7374">
                  <c:v>58.44</c:v>
                </c:pt>
                <c:pt idx="7375">
                  <c:v>58.44</c:v>
                </c:pt>
                <c:pt idx="7376">
                  <c:v>58.44</c:v>
                </c:pt>
                <c:pt idx="7377">
                  <c:v>58.44</c:v>
                </c:pt>
                <c:pt idx="7378">
                  <c:v>58.44</c:v>
                </c:pt>
                <c:pt idx="7379">
                  <c:v>58.44</c:v>
                </c:pt>
                <c:pt idx="7380">
                  <c:v>58.44</c:v>
                </c:pt>
                <c:pt idx="7381">
                  <c:v>58.44</c:v>
                </c:pt>
                <c:pt idx="7382">
                  <c:v>58.44</c:v>
                </c:pt>
                <c:pt idx="7383">
                  <c:v>58.44</c:v>
                </c:pt>
                <c:pt idx="7384">
                  <c:v>58.44</c:v>
                </c:pt>
                <c:pt idx="7385">
                  <c:v>58.44</c:v>
                </c:pt>
                <c:pt idx="7386">
                  <c:v>58.44</c:v>
                </c:pt>
                <c:pt idx="7387">
                  <c:v>58.44</c:v>
                </c:pt>
                <c:pt idx="7388">
                  <c:v>58.44</c:v>
                </c:pt>
                <c:pt idx="7389">
                  <c:v>58.44</c:v>
                </c:pt>
                <c:pt idx="7390">
                  <c:v>58.44</c:v>
                </c:pt>
                <c:pt idx="7391">
                  <c:v>58.44</c:v>
                </c:pt>
                <c:pt idx="7392">
                  <c:v>58.44</c:v>
                </c:pt>
                <c:pt idx="7393">
                  <c:v>58.44</c:v>
                </c:pt>
                <c:pt idx="7394">
                  <c:v>58.44</c:v>
                </c:pt>
                <c:pt idx="7395">
                  <c:v>58.44</c:v>
                </c:pt>
                <c:pt idx="7396">
                  <c:v>58.44</c:v>
                </c:pt>
                <c:pt idx="7397">
                  <c:v>58.44</c:v>
                </c:pt>
                <c:pt idx="7398">
                  <c:v>58.44</c:v>
                </c:pt>
                <c:pt idx="7399">
                  <c:v>58.44</c:v>
                </c:pt>
                <c:pt idx="7400">
                  <c:v>58.44</c:v>
                </c:pt>
                <c:pt idx="7401">
                  <c:v>58.44</c:v>
                </c:pt>
                <c:pt idx="7402">
                  <c:v>58.44</c:v>
                </c:pt>
                <c:pt idx="7403">
                  <c:v>58.44</c:v>
                </c:pt>
                <c:pt idx="7404">
                  <c:v>58.44</c:v>
                </c:pt>
                <c:pt idx="7405">
                  <c:v>58.44</c:v>
                </c:pt>
                <c:pt idx="7406">
                  <c:v>58.44</c:v>
                </c:pt>
                <c:pt idx="7407">
                  <c:v>58.44</c:v>
                </c:pt>
                <c:pt idx="7408">
                  <c:v>58.44</c:v>
                </c:pt>
                <c:pt idx="7409">
                  <c:v>58.44</c:v>
                </c:pt>
                <c:pt idx="7410">
                  <c:v>58.44</c:v>
                </c:pt>
                <c:pt idx="7411">
                  <c:v>58.44</c:v>
                </c:pt>
                <c:pt idx="7412">
                  <c:v>58.44</c:v>
                </c:pt>
                <c:pt idx="7413">
                  <c:v>58.44</c:v>
                </c:pt>
                <c:pt idx="7414">
                  <c:v>58.44</c:v>
                </c:pt>
                <c:pt idx="7415">
                  <c:v>58.44</c:v>
                </c:pt>
                <c:pt idx="7416">
                  <c:v>58.44</c:v>
                </c:pt>
                <c:pt idx="7417">
                  <c:v>58.44</c:v>
                </c:pt>
                <c:pt idx="7418">
                  <c:v>58.44</c:v>
                </c:pt>
                <c:pt idx="7419">
                  <c:v>58.44</c:v>
                </c:pt>
                <c:pt idx="7420">
                  <c:v>58.44</c:v>
                </c:pt>
                <c:pt idx="7421">
                  <c:v>58.44</c:v>
                </c:pt>
                <c:pt idx="7422">
                  <c:v>58.44</c:v>
                </c:pt>
                <c:pt idx="7423">
                  <c:v>58.44</c:v>
                </c:pt>
                <c:pt idx="7424">
                  <c:v>58.44</c:v>
                </c:pt>
                <c:pt idx="7425">
                  <c:v>58.44</c:v>
                </c:pt>
                <c:pt idx="7426">
                  <c:v>58.44</c:v>
                </c:pt>
                <c:pt idx="7427">
                  <c:v>58.44</c:v>
                </c:pt>
                <c:pt idx="7428">
                  <c:v>58.44</c:v>
                </c:pt>
                <c:pt idx="7429">
                  <c:v>58.44</c:v>
                </c:pt>
                <c:pt idx="7430">
                  <c:v>58.44</c:v>
                </c:pt>
                <c:pt idx="7431">
                  <c:v>58.44</c:v>
                </c:pt>
                <c:pt idx="7432">
                  <c:v>58.44</c:v>
                </c:pt>
                <c:pt idx="7433">
                  <c:v>58.44</c:v>
                </c:pt>
                <c:pt idx="7434">
                  <c:v>58.44</c:v>
                </c:pt>
                <c:pt idx="7435">
                  <c:v>58.44</c:v>
                </c:pt>
                <c:pt idx="7436">
                  <c:v>58.44</c:v>
                </c:pt>
                <c:pt idx="7437">
                  <c:v>58.44</c:v>
                </c:pt>
                <c:pt idx="7438">
                  <c:v>58.44</c:v>
                </c:pt>
                <c:pt idx="7439">
                  <c:v>58.44</c:v>
                </c:pt>
                <c:pt idx="7440">
                  <c:v>58.44</c:v>
                </c:pt>
                <c:pt idx="7441">
                  <c:v>58.44</c:v>
                </c:pt>
                <c:pt idx="7442">
                  <c:v>58.44</c:v>
                </c:pt>
                <c:pt idx="7443">
                  <c:v>58.44</c:v>
                </c:pt>
                <c:pt idx="7444">
                  <c:v>58.44</c:v>
                </c:pt>
                <c:pt idx="7445">
                  <c:v>58.44</c:v>
                </c:pt>
                <c:pt idx="7446">
                  <c:v>58.44</c:v>
                </c:pt>
                <c:pt idx="7447">
                  <c:v>58.44</c:v>
                </c:pt>
                <c:pt idx="7448">
                  <c:v>58.44</c:v>
                </c:pt>
                <c:pt idx="7449">
                  <c:v>58.44</c:v>
                </c:pt>
                <c:pt idx="7450">
                  <c:v>58.44</c:v>
                </c:pt>
                <c:pt idx="7451">
                  <c:v>58.44</c:v>
                </c:pt>
                <c:pt idx="7452">
                  <c:v>58.44</c:v>
                </c:pt>
                <c:pt idx="7453">
                  <c:v>58.44</c:v>
                </c:pt>
                <c:pt idx="7454">
                  <c:v>58.44</c:v>
                </c:pt>
                <c:pt idx="7455">
                  <c:v>58.44</c:v>
                </c:pt>
                <c:pt idx="7456">
                  <c:v>58.44</c:v>
                </c:pt>
                <c:pt idx="7457">
                  <c:v>58.44</c:v>
                </c:pt>
                <c:pt idx="7458">
                  <c:v>58.44</c:v>
                </c:pt>
                <c:pt idx="7459">
                  <c:v>58.44</c:v>
                </c:pt>
                <c:pt idx="7460">
                  <c:v>58.44</c:v>
                </c:pt>
                <c:pt idx="7461">
                  <c:v>58.44</c:v>
                </c:pt>
                <c:pt idx="7462">
                  <c:v>58.44</c:v>
                </c:pt>
                <c:pt idx="7463">
                  <c:v>58.44</c:v>
                </c:pt>
                <c:pt idx="7464">
                  <c:v>58.44</c:v>
                </c:pt>
                <c:pt idx="7465">
                  <c:v>58.44</c:v>
                </c:pt>
                <c:pt idx="7466">
                  <c:v>58.44</c:v>
                </c:pt>
                <c:pt idx="7467">
                  <c:v>58.44</c:v>
                </c:pt>
                <c:pt idx="7468">
                  <c:v>58.44</c:v>
                </c:pt>
                <c:pt idx="7469">
                  <c:v>58.44</c:v>
                </c:pt>
                <c:pt idx="7470">
                  <c:v>58.44</c:v>
                </c:pt>
                <c:pt idx="7471">
                  <c:v>58.44</c:v>
                </c:pt>
                <c:pt idx="7472">
                  <c:v>58.44</c:v>
                </c:pt>
                <c:pt idx="7473">
                  <c:v>58.44</c:v>
                </c:pt>
                <c:pt idx="7474">
                  <c:v>58.44</c:v>
                </c:pt>
                <c:pt idx="7475">
                  <c:v>58.44</c:v>
                </c:pt>
                <c:pt idx="7476">
                  <c:v>58.44</c:v>
                </c:pt>
                <c:pt idx="7477">
                  <c:v>58.44</c:v>
                </c:pt>
                <c:pt idx="7478">
                  <c:v>58.44</c:v>
                </c:pt>
                <c:pt idx="7479">
                  <c:v>58.44</c:v>
                </c:pt>
                <c:pt idx="7480">
                  <c:v>58.44</c:v>
                </c:pt>
                <c:pt idx="7481">
                  <c:v>58.44</c:v>
                </c:pt>
                <c:pt idx="7482">
                  <c:v>58.44</c:v>
                </c:pt>
                <c:pt idx="7483">
                  <c:v>58.44</c:v>
                </c:pt>
                <c:pt idx="7484">
                  <c:v>58.44</c:v>
                </c:pt>
                <c:pt idx="7485">
                  <c:v>58.44</c:v>
                </c:pt>
                <c:pt idx="7486">
                  <c:v>58.44</c:v>
                </c:pt>
                <c:pt idx="7487">
                  <c:v>58.44</c:v>
                </c:pt>
                <c:pt idx="7488">
                  <c:v>58.44</c:v>
                </c:pt>
                <c:pt idx="7489">
                  <c:v>58.44</c:v>
                </c:pt>
                <c:pt idx="7490">
                  <c:v>58.44</c:v>
                </c:pt>
                <c:pt idx="7491">
                  <c:v>58.44</c:v>
                </c:pt>
                <c:pt idx="7492">
                  <c:v>58.44</c:v>
                </c:pt>
                <c:pt idx="7493">
                  <c:v>58.44</c:v>
                </c:pt>
                <c:pt idx="7494">
                  <c:v>58.44</c:v>
                </c:pt>
                <c:pt idx="7495">
                  <c:v>58.44</c:v>
                </c:pt>
                <c:pt idx="7496">
                  <c:v>58.44</c:v>
                </c:pt>
                <c:pt idx="7497">
                  <c:v>58.44</c:v>
                </c:pt>
                <c:pt idx="7498">
                  <c:v>58.44</c:v>
                </c:pt>
                <c:pt idx="7499">
                  <c:v>58.44</c:v>
                </c:pt>
                <c:pt idx="7500">
                  <c:v>58.44</c:v>
                </c:pt>
                <c:pt idx="7501">
                  <c:v>58.44</c:v>
                </c:pt>
                <c:pt idx="7502">
                  <c:v>58.44</c:v>
                </c:pt>
                <c:pt idx="7503">
                  <c:v>58.44</c:v>
                </c:pt>
                <c:pt idx="7504">
                  <c:v>58.44</c:v>
                </c:pt>
                <c:pt idx="7505">
                  <c:v>58.44</c:v>
                </c:pt>
                <c:pt idx="7506">
                  <c:v>58.44</c:v>
                </c:pt>
                <c:pt idx="7507">
                  <c:v>58.44</c:v>
                </c:pt>
                <c:pt idx="7508">
                  <c:v>58.44</c:v>
                </c:pt>
                <c:pt idx="7509">
                  <c:v>58.44</c:v>
                </c:pt>
                <c:pt idx="7510">
                  <c:v>58.44</c:v>
                </c:pt>
                <c:pt idx="7511">
                  <c:v>58.44</c:v>
                </c:pt>
                <c:pt idx="7512">
                  <c:v>58.44</c:v>
                </c:pt>
                <c:pt idx="7513">
                  <c:v>58.44</c:v>
                </c:pt>
                <c:pt idx="7514">
                  <c:v>58.44</c:v>
                </c:pt>
                <c:pt idx="7515">
                  <c:v>58.44</c:v>
                </c:pt>
                <c:pt idx="7516">
                  <c:v>58.44</c:v>
                </c:pt>
                <c:pt idx="7517">
                  <c:v>58.44</c:v>
                </c:pt>
                <c:pt idx="7518">
                  <c:v>58.44</c:v>
                </c:pt>
                <c:pt idx="7519">
                  <c:v>58.44</c:v>
                </c:pt>
                <c:pt idx="7520">
                  <c:v>58.44</c:v>
                </c:pt>
                <c:pt idx="7521">
                  <c:v>58.44</c:v>
                </c:pt>
                <c:pt idx="7522">
                  <c:v>58.44</c:v>
                </c:pt>
                <c:pt idx="7523">
                  <c:v>58.44</c:v>
                </c:pt>
                <c:pt idx="7524">
                  <c:v>58.44</c:v>
                </c:pt>
                <c:pt idx="7525">
                  <c:v>58.44</c:v>
                </c:pt>
                <c:pt idx="7526">
                  <c:v>58.44</c:v>
                </c:pt>
                <c:pt idx="7527">
                  <c:v>58.44</c:v>
                </c:pt>
                <c:pt idx="7528">
                  <c:v>58.44</c:v>
                </c:pt>
                <c:pt idx="7529">
                  <c:v>58.44</c:v>
                </c:pt>
                <c:pt idx="7530">
                  <c:v>58.44</c:v>
                </c:pt>
                <c:pt idx="7531">
                  <c:v>58.44</c:v>
                </c:pt>
                <c:pt idx="7532">
                  <c:v>58.44</c:v>
                </c:pt>
                <c:pt idx="7533">
                  <c:v>58.44</c:v>
                </c:pt>
                <c:pt idx="7534">
                  <c:v>58.44</c:v>
                </c:pt>
                <c:pt idx="7535">
                  <c:v>58.44</c:v>
                </c:pt>
                <c:pt idx="7536">
                  <c:v>58.44</c:v>
                </c:pt>
                <c:pt idx="7537">
                  <c:v>58.44</c:v>
                </c:pt>
                <c:pt idx="7538">
                  <c:v>58.44</c:v>
                </c:pt>
                <c:pt idx="7539">
                  <c:v>58.44</c:v>
                </c:pt>
                <c:pt idx="7540">
                  <c:v>58.44</c:v>
                </c:pt>
                <c:pt idx="7541">
                  <c:v>58.44</c:v>
                </c:pt>
                <c:pt idx="7542">
                  <c:v>58.44</c:v>
                </c:pt>
                <c:pt idx="7543">
                  <c:v>58.44</c:v>
                </c:pt>
                <c:pt idx="7544">
                  <c:v>58.44</c:v>
                </c:pt>
                <c:pt idx="7545">
                  <c:v>58.44</c:v>
                </c:pt>
                <c:pt idx="7546">
                  <c:v>58.44</c:v>
                </c:pt>
                <c:pt idx="7547">
                  <c:v>58.44</c:v>
                </c:pt>
                <c:pt idx="7548">
                  <c:v>58.44</c:v>
                </c:pt>
                <c:pt idx="7549">
                  <c:v>58.44</c:v>
                </c:pt>
                <c:pt idx="7550">
                  <c:v>58.44</c:v>
                </c:pt>
                <c:pt idx="7551">
                  <c:v>58.44</c:v>
                </c:pt>
                <c:pt idx="7552">
                  <c:v>58.44</c:v>
                </c:pt>
                <c:pt idx="7553">
                  <c:v>58.44</c:v>
                </c:pt>
                <c:pt idx="7554">
                  <c:v>58.44</c:v>
                </c:pt>
                <c:pt idx="7555">
                  <c:v>58.44</c:v>
                </c:pt>
                <c:pt idx="7556">
                  <c:v>58.44</c:v>
                </c:pt>
                <c:pt idx="7557">
                  <c:v>58.44</c:v>
                </c:pt>
                <c:pt idx="7558">
                  <c:v>58.44</c:v>
                </c:pt>
                <c:pt idx="7559">
                  <c:v>58.44</c:v>
                </c:pt>
                <c:pt idx="7560">
                  <c:v>58.44</c:v>
                </c:pt>
                <c:pt idx="7561">
                  <c:v>58.44</c:v>
                </c:pt>
                <c:pt idx="7562">
                  <c:v>58.44</c:v>
                </c:pt>
                <c:pt idx="7563">
                  <c:v>58.44</c:v>
                </c:pt>
                <c:pt idx="7564">
                  <c:v>58.44</c:v>
                </c:pt>
                <c:pt idx="7565">
                  <c:v>58.44</c:v>
                </c:pt>
                <c:pt idx="7566">
                  <c:v>58.44</c:v>
                </c:pt>
                <c:pt idx="7567">
                  <c:v>58.44</c:v>
                </c:pt>
                <c:pt idx="7568">
                  <c:v>58.44</c:v>
                </c:pt>
                <c:pt idx="7569">
                  <c:v>58.44</c:v>
                </c:pt>
                <c:pt idx="7570">
                  <c:v>58.44</c:v>
                </c:pt>
                <c:pt idx="7571">
                  <c:v>58.44</c:v>
                </c:pt>
                <c:pt idx="7572">
                  <c:v>58.44</c:v>
                </c:pt>
                <c:pt idx="7573">
                  <c:v>58.44</c:v>
                </c:pt>
                <c:pt idx="7574">
                  <c:v>58.44</c:v>
                </c:pt>
                <c:pt idx="7575">
                  <c:v>58.44</c:v>
                </c:pt>
                <c:pt idx="7576">
                  <c:v>58.44</c:v>
                </c:pt>
                <c:pt idx="7577">
                  <c:v>58.44</c:v>
                </c:pt>
                <c:pt idx="7578">
                  <c:v>58.44</c:v>
                </c:pt>
                <c:pt idx="7579">
                  <c:v>58.44</c:v>
                </c:pt>
                <c:pt idx="7580">
                  <c:v>58.44</c:v>
                </c:pt>
                <c:pt idx="7581">
                  <c:v>58.44</c:v>
                </c:pt>
                <c:pt idx="7582">
                  <c:v>58.44</c:v>
                </c:pt>
                <c:pt idx="7583">
                  <c:v>58.44</c:v>
                </c:pt>
                <c:pt idx="7584">
                  <c:v>58.44</c:v>
                </c:pt>
                <c:pt idx="7585">
                  <c:v>58.44</c:v>
                </c:pt>
                <c:pt idx="7586">
                  <c:v>58.44</c:v>
                </c:pt>
                <c:pt idx="7587">
                  <c:v>58.44</c:v>
                </c:pt>
                <c:pt idx="7588">
                  <c:v>58.44</c:v>
                </c:pt>
                <c:pt idx="7589">
                  <c:v>58.44</c:v>
                </c:pt>
                <c:pt idx="7590">
                  <c:v>58.44</c:v>
                </c:pt>
                <c:pt idx="7591">
                  <c:v>58.44</c:v>
                </c:pt>
                <c:pt idx="7592">
                  <c:v>58.44</c:v>
                </c:pt>
                <c:pt idx="7593">
                  <c:v>58.44</c:v>
                </c:pt>
                <c:pt idx="7594">
                  <c:v>58.44</c:v>
                </c:pt>
                <c:pt idx="7595">
                  <c:v>58.44</c:v>
                </c:pt>
                <c:pt idx="7596">
                  <c:v>58.44</c:v>
                </c:pt>
                <c:pt idx="7597">
                  <c:v>58.44</c:v>
                </c:pt>
                <c:pt idx="7598">
                  <c:v>58.44</c:v>
                </c:pt>
                <c:pt idx="7599">
                  <c:v>58.44</c:v>
                </c:pt>
                <c:pt idx="7600">
                  <c:v>58.44</c:v>
                </c:pt>
                <c:pt idx="7601">
                  <c:v>58.44</c:v>
                </c:pt>
                <c:pt idx="7602">
                  <c:v>58.44</c:v>
                </c:pt>
                <c:pt idx="7603">
                  <c:v>58.44</c:v>
                </c:pt>
                <c:pt idx="7604">
                  <c:v>58.44</c:v>
                </c:pt>
                <c:pt idx="7605">
                  <c:v>58.44</c:v>
                </c:pt>
                <c:pt idx="7606">
                  <c:v>58.44</c:v>
                </c:pt>
                <c:pt idx="7607">
                  <c:v>58.44</c:v>
                </c:pt>
                <c:pt idx="7608">
                  <c:v>58.44</c:v>
                </c:pt>
                <c:pt idx="7609">
                  <c:v>58.44</c:v>
                </c:pt>
                <c:pt idx="7610">
                  <c:v>58.44</c:v>
                </c:pt>
                <c:pt idx="7611">
                  <c:v>58.44</c:v>
                </c:pt>
                <c:pt idx="7612">
                  <c:v>58.44</c:v>
                </c:pt>
                <c:pt idx="7613">
                  <c:v>58.44</c:v>
                </c:pt>
                <c:pt idx="7614">
                  <c:v>58.44</c:v>
                </c:pt>
                <c:pt idx="7615">
                  <c:v>58.44</c:v>
                </c:pt>
                <c:pt idx="7616">
                  <c:v>58.44</c:v>
                </c:pt>
                <c:pt idx="7617">
                  <c:v>58.44</c:v>
                </c:pt>
                <c:pt idx="7618">
                  <c:v>58.44</c:v>
                </c:pt>
                <c:pt idx="7619">
                  <c:v>58.44</c:v>
                </c:pt>
                <c:pt idx="7620">
                  <c:v>58.44</c:v>
                </c:pt>
                <c:pt idx="7621">
                  <c:v>58.44</c:v>
                </c:pt>
                <c:pt idx="7622">
                  <c:v>58.44</c:v>
                </c:pt>
                <c:pt idx="7623">
                  <c:v>58.44</c:v>
                </c:pt>
                <c:pt idx="7624">
                  <c:v>58.44</c:v>
                </c:pt>
                <c:pt idx="7625">
                  <c:v>58.44</c:v>
                </c:pt>
                <c:pt idx="7626">
                  <c:v>58.44</c:v>
                </c:pt>
                <c:pt idx="7627">
                  <c:v>58.44</c:v>
                </c:pt>
                <c:pt idx="7628">
                  <c:v>58.44</c:v>
                </c:pt>
                <c:pt idx="7629">
                  <c:v>58.44</c:v>
                </c:pt>
                <c:pt idx="7630">
                  <c:v>58.44</c:v>
                </c:pt>
                <c:pt idx="7631">
                  <c:v>58.44</c:v>
                </c:pt>
                <c:pt idx="7632">
                  <c:v>58.44</c:v>
                </c:pt>
                <c:pt idx="7633">
                  <c:v>58.44</c:v>
                </c:pt>
                <c:pt idx="7634">
                  <c:v>58.44</c:v>
                </c:pt>
                <c:pt idx="7635">
                  <c:v>58.44</c:v>
                </c:pt>
                <c:pt idx="7636">
                  <c:v>58.44</c:v>
                </c:pt>
                <c:pt idx="7637">
                  <c:v>58.44</c:v>
                </c:pt>
                <c:pt idx="7638">
                  <c:v>58.44</c:v>
                </c:pt>
                <c:pt idx="7639">
                  <c:v>58.44</c:v>
                </c:pt>
                <c:pt idx="7640">
                  <c:v>58.44</c:v>
                </c:pt>
                <c:pt idx="7641">
                  <c:v>58.44</c:v>
                </c:pt>
                <c:pt idx="7642">
                  <c:v>58.44</c:v>
                </c:pt>
                <c:pt idx="7643">
                  <c:v>58.44</c:v>
                </c:pt>
                <c:pt idx="7644">
                  <c:v>58.44</c:v>
                </c:pt>
                <c:pt idx="7645">
                  <c:v>58.44</c:v>
                </c:pt>
                <c:pt idx="7646">
                  <c:v>58.44</c:v>
                </c:pt>
                <c:pt idx="7647">
                  <c:v>58.44</c:v>
                </c:pt>
                <c:pt idx="7648">
                  <c:v>58.44</c:v>
                </c:pt>
                <c:pt idx="7649">
                  <c:v>58.44</c:v>
                </c:pt>
                <c:pt idx="7650">
                  <c:v>58.44</c:v>
                </c:pt>
                <c:pt idx="7651">
                  <c:v>58.44</c:v>
                </c:pt>
                <c:pt idx="7652">
                  <c:v>58.44</c:v>
                </c:pt>
                <c:pt idx="7653">
                  <c:v>58.44</c:v>
                </c:pt>
                <c:pt idx="7654">
                  <c:v>58.44</c:v>
                </c:pt>
                <c:pt idx="7655">
                  <c:v>58.44</c:v>
                </c:pt>
                <c:pt idx="7656">
                  <c:v>58.44</c:v>
                </c:pt>
                <c:pt idx="7657">
                  <c:v>58.44</c:v>
                </c:pt>
                <c:pt idx="7658">
                  <c:v>58.44</c:v>
                </c:pt>
                <c:pt idx="7659">
                  <c:v>58.44</c:v>
                </c:pt>
                <c:pt idx="7660">
                  <c:v>58.44</c:v>
                </c:pt>
                <c:pt idx="7661">
                  <c:v>58.44</c:v>
                </c:pt>
                <c:pt idx="7662">
                  <c:v>58.44</c:v>
                </c:pt>
                <c:pt idx="7663">
                  <c:v>58.44</c:v>
                </c:pt>
                <c:pt idx="7664">
                  <c:v>58.44</c:v>
                </c:pt>
                <c:pt idx="7665">
                  <c:v>58.44</c:v>
                </c:pt>
                <c:pt idx="7666">
                  <c:v>58.44</c:v>
                </c:pt>
                <c:pt idx="7667">
                  <c:v>58.44</c:v>
                </c:pt>
                <c:pt idx="7668">
                  <c:v>58.44</c:v>
                </c:pt>
                <c:pt idx="7669">
                  <c:v>58.44</c:v>
                </c:pt>
                <c:pt idx="7670">
                  <c:v>58.44</c:v>
                </c:pt>
                <c:pt idx="7671">
                  <c:v>58.44</c:v>
                </c:pt>
                <c:pt idx="7672">
                  <c:v>58.44</c:v>
                </c:pt>
                <c:pt idx="7673">
                  <c:v>58.44</c:v>
                </c:pt>
                <c:pt idx="7674">
                  <c:v>58.44</c:v>
                </c:pt>
                <c:pt idx="7675">
                  <c:v>58.44</c:v>
                </c:pt>
                <c:pt idx="7676">
                  <c:v>58.44</c:v>
                </c:pt>
                <c:pt idx="7677">
                  <c:v>58.44</c:v>
                </c:pt>
                <c:pt idx="7678">
                  <c:v>58.44</c:v>
                </c:pt>
                <c:pt idx="7679">
                  <c:v>58.44</c:v>
                </c:pt>
                <c:pt idx="7680">
                  <c:v>58.44</c:v>
                </c:pt>
                <c:pt idx="7681">
                  <c:v>58.44</c:v>
                </c:pt>
                <c:pt idx="7682">
                  <c:v>58.44</c:v>
                </c:pt>
                <c:pt idx="7683">
                  <c:v>58.44</c:v>
                </c:pt>
                <c:pt idx="7684">
                  <c:v>58.44</c:v>
                </c:pt>
                <c:pt idx="7685">
                  <c:v>58.44</c:v>
                </c:pt>
                <c:pt idx="7686">
                  <c:v>58.44</c:v>
                </c:pt>
                <c:pt idx="7687">
                  <c:v>58.44</c:v>
                </c:pt>
                <c:pt idx="7688">
                  <c:v>58.44</c:v>
                </c:pt>
                <c:pt idx="7689">
                  <c:v>58.44</c:v>
                </c:pt>
                <c:pt idx="7690">
                  <c:v>58.44</c:v>
                </c:pt>
                <c:pt idx="7691">
                  <c:v>58.44</c:v>
                </c:pt>
                <c:pt idx="7692">
                  <c:v>58.44</c:v>
                </c:pt>
                <c:pt idx="7693">
                  <c:v>58.44</c:v>
                </c:pt>
                <c:pt idx="7694">
                  <c:v>58.44</c:v>
                </c:pt>
                <c:pt idx="7695">
                  <c:v>58.44</c:v>
                </c:pt>
                <c:pt idx="7696">
                  <c:v>58.44</c:v>
                </c:pt>
                <c:pt idx="7697">
                  <c:v>58.44</c:v>
                </c:pt>
                <c:pt idx="7698">
                  <c:v>58.44</c:v>
                </c:pt>
                <c:pt idx="7699">
                  <c:v>58.44</c:v>
                </c:pt>
                <c:pt idx="7700">
                  <c:v>58.44</c:v>
                </c:pt>
                <c:pt idx="7701">
                  <c:v>58.44</c:v>
                </c:pt>
                <c:pt idx="7702">
                  <c:v>58.44</c:v>
                </c:pt>
                <c:pt idx="7703">
                  <c:v>58.44</c:v>
                </c:pt>
                <c:pt idx="7704">
                  <c:v>58.44</c:v>
                </c:pt>
                <c:pt idx="7705">
                  <c:v>58.44</c:v>
                </c:pt>
                <c:pt idx="7706">
                  <c:v>58.44</c:v>
                </c:pt>
                <c:pt idx="7707">
                  <c:v>58.44</c:v>
                </c:pt>
                <c:pt idx="7708">
                  <c:v>58.44</c:v>
                </c:pt>
                <c:pt idx="7709">
                  <c:v>58.44</c:v>
                </c:pt>
                <c:pt idx="7710">
                  <c:v>58.44</c:v>
                </c:pt>
                <c:pt idx="7711">
                  <c:v>58.44</c:v>
                </c:pt>
                <c:pt idx="7712">
                  <c:v>58.44</c:v>
                </c:pt>
                <c:pt idx="7713">
                  <c:v>58.44</c:v>
                </c:pt>
                <c:pt idx="7714">
                  <c:v>58.44</c:v>
                </c:pt>
                <c:pt idx="7715">
                  <c:v>58.44</c:v>
                </c:pt>
                <c:pt idx="7716">
                  <c:v>58.44</c:v>
                </c:pt>
                <c:pt idx="7717">
                  <c:v>58.44</c:v>
                </c:pt>
                <c:pt idx="7718">
                  <c:v>58.44</c:v>
                </c:pt>
                <c:pt idx="7719">
                  <c:v>58.44</c:v>
                </c:pt>
                <c:pt idx="7720">
                  <c:v>58.44</c:v>
                </c:pt>
                <c:pt idx="7721">
                  <c:v>58.44</c:v>
                </c:pt>
                <c:pt idx="7722">
                  <c:v>58.44</c:v>
                </c:pt>
                <c:pt idx="7723">
                  <c:v>58.44</c:v>
                </c:pt>
                <c:pt idx="7724">
                  <c:v>58.44</c:v>
                </c:pt>
                <c:pt idx="7725">
                  <c:v>58.44</c:v>
                </c:pt>
                <c:pt idx="7726">
                  <c:v>58.44</c:v>
                </c:pt>
                <c:pt idx="7727">
                  <c:v>58.44</c:v>
                </c:pt>
                <c:pt idx="7728">
                  <c:v>58.44</c:v>
                </c:pt>
                <c:pt idx="7729">
                  <c:v>58.44</c:v>
                </c:pt>
                <c:pt idx="7730">
                  <c:v>58.44</c:v>
                </c:pt>
                <c:pt idx="7731">
                  <c:v>58.44</c:v>
                </c:pt>
                <c:pt idx="7732">
                  <c:v>58.44</c:v>
                </c:pt>
                <c:pt idx="7733">
                  <c:v>58.44</c:v>
                </c:pt>
                <c:pt idx="7734">
                  <c:v>58.44</c:v>
                </c:pt>
                <c:pt idx="7735">
                  <c:v>58.44</c:v>
                </c:pt>
                <c:pt idx="7736">
                  <c:v>58.44</c:v>
                </c:pt>
                <c:pt idx="7737">
                  <c:v>58.44</c:v>
                </c:pt>
                <c:pt idx="7738">
                  <c:v>58.44</c:v>
                </c:pt>
                <c:pt idx="7739">
                  <c:v>58.44</c:v>
                </c:pt>
                <c:pt idx="7740">
                  <c:v>58.44</c:v>
                </c:pt>
                <c:pt idx="7741">
                  <c:v>58.44</c:v>
                </c:pt>
                <c:pt idx="7742">
                  <c:v>58.44</c:v>
                </c:pt>
                <c:pt idx="7743">
                  <c:v>58.44</c:v>
                </c:pt>
                <c:pt idx="7744">
                  <c:v>58.44</c:v>
                </c:pt>
                <c:pt idx="7745">
                  <c:v>58.44</c:v>
                </c:pt>
                <c:pt idx="7746">
                  <c:v>58.44</c:v>
                </c:pt>
                <c:pt idx="7747">
                  <c:v>58.44</c:v>
                </c:pt>
                <c:pt idx="7748">
                  <c:v>58.44</c:v>
                </c:pt>
                <c:pt idx="7749">
                  <c:v>58.44</c:v>
                </c:pt>
                <c:pt idx="7750">
                  <c:v>58.44</c:v>
                </c:pt>
                <c:pt idx="7751">
                  <c:v>58.44</c:v>
                </c:pt>
                <c:pt idx="7752">
                  <c:v>58.44</c:v>
                </c:pt>
                <c:pt idx="7753">
                  <c:v>58.44</c:v>
                </c:pt>
                <c:pt idx="7754">
                  <c:v>58.44</c:v>
                </c:pt>
                <c:pt idx="7755">
                  <c:v>58.44</c:v>
                </c:pt>
                <c:pt idx="7756">
                  <c:v>58.44</c:v>
                </c:pt>
                <c:pt idx="7757">
                  <c:v>58.44</c:v>
                </c:pt>
                <c:pt idx="7758">
                  <c:v>58.44</c:v>
                </c:pt>
                <c:pt idx="7759">
                  <c:v>58.44</c:v>
                </c:pt>
                <c:pt idx="7760">
                  <c:v>58.44</c:v>
                </c:pt>
                <c:pt idx="7761">
                  <c:v>58.44</c:v>
                </c:pt>
                <c:pt idx="7762">
                  <c:v>58.44</c:v>
                </c:pt>
                <c:pt idx="7763">
                  <c:v>58.44</c:v>
                </c:pt>
                <c:pt idx="7764">
                  <c:v>58.44</c:v>
                </c:pt>
                <c:pt idx="7765">
                  <c:v>58.44</c:v>
                </c:pt>
                <c:pt idx="7766">
                  <c:v>58.44</c:v>
                </c:pt>
                <c:pt idx="7767">
                  <c:v>58.44</c:v>
                </c:pt>
                <c:pt idx="7768">
                  <c:v>58.44</c:v>
                </c:pt>
                <c:pt idx="7769">
                  <c:v>58.44</c:v>
                </c:pt>
                <c:pt idx="7770">
                  <c:v>58.44</c:v>
                </c:pt>
                <c:pt idx="7771">
                  <c:v>58.44</c:v>
                </c:pt>
                <c:pt idx="7772">
                  <c:v>58.44</c:v>
                </c:pt>
                <c:pt idx="7773">
                  <c:v>58.44</c:v>
                </c:pt>
                <c:pt idx="7774">
                  <c:v>58.44</c:v>
                </c:pt>
                <c:pt idx="7775">
                  <c:v>58.44</c:v>
                </c:pt>
                <c:pt idx="7776">
                  <c:v>58.44</c:v>
                </c:pt>
                <c:pt idx="7777">
                  <c:v>58.44</c:v>
                </c:pt>
                <c:pt idx="7778">
                  <c:v>58.44</c:v>
                </c:pt>
                <c:pt idx="7779">
                  <c:v>58.44</c:v>
                </c:pt>
                <c:pt idx="7780">
                  <c:v>58.44</c:v>
                </c:pt>
                <c:pt idx="7781">
                  <c:v>58.44</c:v>
                </c:pt>
                <c:pt idx="7782">
                  <c:v>58.44</c:v>
                </c:pt>
                <c:pt idx="7783">
                  <c:v>58.44</c:v>
                </c:pt>
                <c:pt idx="7784">
                  <c:v>58.44</c:v>
                </c:pt>
                <c:pt idx="7785">
                  <c:v>58.44</c:v>
                </c:pt>
                <c:pt idx="7786">
                  <c:v>58.44</c:v>
                </c:pt>
                <c:pt idx="7787">
                  <c:v>58.44</c:v>
                </c:pt>
                <c:pt idx="7788">
                  <c:v>58.44</c:v>
                </c:pt>
                <c:pt idx="7789">
                  <c:v>58.44</c:v>
                </c:pt>
                <c:pt idx="7790">
                  <c:v>58.44</c:v>
                </c:pt>
                <c:pt idx="7791">
                  <c:v>58.44</c:v>
                </c:pt>
                <c:pt idx="7792">
                  <c:v>58.44</c:v>
                </c:pt>
                <c:pt idx="7793">
                  <c:v>58.44</c:v>
                </c:pt>
                <c:pt idx="7794">
                  <c:v>58.44</c:v>
                </c:pt>
                <c:pt idx="7795">
                  <c:v>58.44</c:v>
                </c:pt>
                <c:pt idx="7796">
                  <c:v>58.44</c:v>
                </c:pt>
                <c:pt idx="7797">
                  <c:v>58.44</c:v>
                </c:pt>
                <c:pt idx="7798">
                  <c:v>58.44</c:v>
                </c:pt>
                <c:pt idx="7799">
                  <c:v>58.44</c:v>
                </c:pt>
                <c:pt idx="7800">
                  <c:v>58.44</c:v>
                </c:pt>
                <c:pt idx="7801">
                  <c:v>58.44</c:v>
                </c:pt>
                <c:pt idx="7802">
                  <c:v>58.44</c:v>
                </c:pt>
                <c:pt idx="7803">
                  <c:v>58.44</c:v>
                </c:pt>
                <c:pt idx="7804">
                  <c:v>58.44</c:v>
                </c:pt>
                <c:pt idx="7805">
                  <c:v>58.44</c:v>
                </c:pt>
                <c:pt idx="7806">
                  <c:v>58.44</c:v>
                </c:pt>
                <c:pt idx="7807">
                  <c:v>58.44</c:v>
                </c:pt>
                <c:pt idx="7808">
                  <c:v>58.44</c:v>
                </c:pt>
                <c:pt idx="7809">
                  <c:v>58.44</c:v>
                </c:pt>
                <c:pt idx="7810">
                  <c:v>58.44</c:v>
                </c:pt>
                <c:pt idx="7811">
                  <c:v>58.44</c:v>
                </c:pt>
                <c:pt idx="7812">
                  <c:v>58.44</c:v>
                </c:pt>
                <c:pt idx="7813">
                  <c:v>58.44</c:v>
                </c:pt>
                <c:pt idx="7814">
                  <c:v>58.44</c:v>
                </c:pt>
                <c:pt idx="7815">
                  <c:v>58.44</c:v>
                </c:pt>
                <c:pt idx="7816">
                  <c:v>58.44</c:v>
                </c:pt>
                <c:pt idx="7817">
                  <c:v>58.44</c:v>
                </c:pt>
                <c:pt idx="7818">
                  <c:v>58.44</c:v>
                </c:pt>
                <c:pt idx="7819">
                  <c:v>58.44</c:v>
                </c:pt>
                <c:pt idx="7820">
                  <c:v>58.44</c:v>
                </c:pt>
                <c:pt idx="7821">
                  <c:v>58.44</c:v>
                </c:pt>
                <c:pt idx="7822">
                  <c:v>58.44</c:v>
                </c:pt>
                <c:pt idx="7823">
                  <c:v>58.44</c:v>
                </c:pt>
                <c:pt idx="7824">
                  <c:v>58.44</c:v>
                </c:pt>
                <c:pt idx="7825">
                  <c:v>58.44</c:v>
                </c:pt>
                <c:pt idx="7826">
                  <c:v>58.44</c:v>
                </c:pt>
                <c:pt idx="7827">
                  <c:v>58.44</c:v>
                </c:pt>
                <c:pt idx="7828">
                  <c:v>58.44</c:v>
                </c:pt>
                <c:pt idx="7829">
                  <c:v>58.44</c:v>
                </c:pt>
                <c:pt idx="7830">
                  <c:v>58.44</c:v>
                </c:pt>
                <c:pt idx="7831">
                  <c:v>58.44</c:v>
                </c:pt>
                <c:pt idx="7832">
                  <c:v>58.44</c:v>
                </c:pt>
                <c:pt idx="7833">
                  <c:v>58.44</c:v>
                </c:pt>
                <c:pt idx="7834">
                  <c:v>58.44</c:v>
                </c:pt>
                <c:pt idx="7835">
                  <c:v>58.44</c:v>
                </c:pt>
                <c:pt idx="7836">
                  <c:v>58.44</c:v>
                </c:pt>
                <c:pt idx="7837">
                  <c:v>58.44</c:v>
                </c:pt>
                <c:pt idx="7838">
                  <c:v>58.44</c:v>
                </c:pt>
                <c:pt idx="7839">
                  <c:v>58.44</c:v>
                </c:pt>
                <c:pt idx="7840">
                  <c:v>58.44</c:v>
                </c:pt>
                <c:pt idx="7841">
                  <c:v>58.44</c:v>
                </c:pt>
                <c:pt idx="7842">
                  <c:v>58.44</c:v>
                </c:pt>
                <c:pt idx="7843">
                  <c:v>58.44</c:v>
                </c:pt>
                <c:pt idx="7844">
                  <c:v>58.44</c:v>
                </c:pt>
                <c:pt idx="7845">
                  <c:v>58.44</c:v>
                </c:pt>
                <c:pt idx="7846">
                  <c:v>58.44</c:v>
                </c:pt>
                <c:pt idx="7847">
                  <c:v>58.44</c:v>
                </c:pt>
                <c:pt idx="7848">
                  <c:v>58.44</c:v>
                </c:pt>
                <c:pt idx="7849">
                  <c:v>58.44</c:v>
                </c:pt>
                <c:pt idx="7850">
                  <c:v>58.44</c:v>
                </c:pt>
                <c:pt idx="7851">
                  <c:v>58.44</c:v>
                </c:pt>
                <c:pt idx="7852">
                  <c:v>58.44</c:v>
                </c:pt>
                <c:pt idx="7853">
                  <c:v>58.44</c:v>
                </c:pt>
                <c:pt idx="7854">
                  <c:v>58.44</c:v>
                </c:pt>
                <c:pt idx="7855">
                  <c:v>58.44</c:v>
                </c:pt>
                <c:pt idx="7856">
                  <c:v>58.44</c:v>
                </c:pt>
                <c:pt idx="7857">
                  <c:v>58.44</c:v>
                </c:pt>
                <c:pt idx="7858">
                  <c:v>58.44</c:v>
                </c:pt>
                <c:pt idx="7859">
                  <c:v>58.44</c:v>
                </c:pt>
                <c:pt idx="7860">
                  <c:v>58.44</c:v>
                </c:pt>
                <c:pt idx="7861">
                  <c:v>58.44</c:v>
                </c:pt>
                <c:pt idx="7862">
                  <c:v>58.44</c:v>
                </c:pt>
                <c:pt idx="7863">
                  <c:v>58.44</c:v>
                </c:pt>
                <c:pt idx="7864">
                  <c:v>58.44</c:v>
                </c:pt>
                <c:pt idx="7865">
                  <c:v>58.44</c:v>
                </c:pt>
                <c:pt idx="7866">
                  <c:v>58.44</c:v>
                </c:pt>
                <c:pt idx="7867">
                  <c:v>58.44</c:v>
                </c:pt>
                <c:pt idx="7868">
                  <c:v>58.44</c:v>
                </c:pt>
                <c:pt idx="7869">
                  <c:v>58.44</c:v>
                </c:pt>
                <c:pt idx="7870">
                  <c:v>58.44</c:v>
                </c:pt>
                <c:pt idx="7871">
                  <c:v>58.44</c:v>
                </c:pt>
                <c:pt idx="7872">
                  <c:v>58.44</c:v>
                </c:pt>
                <c:pt idx="7873">
                  <c:v>58.44</c:v>
                </c:pt>
                <c:pt idx="7874">
                  <c:v>58.44</c:v>
                </c:pt>
                <c:pt idx="7875">
                  <c:v>58.44</c:v>
                </c:pt>
                <c:pt idx="7876">
                  <c:v>58.44</c:v>
                </c:pt>
                <c:pt idx="7877">
                  <c:v>58.44</c:v>
                </c:pt>
                <c:pt idx="7878">
                  <c:v>58.44</c:v>
                </c:pt>
                <c:pt idx="7879">
                  <c:v>58.44</c:v>
                </c:pt>
                <c:pt idx="7880">
                  <c:v>58.44</c:v>
                </c:pt>
                <c:pt idx="7881">
                  <c:v>58.44</c:v>
                </c:pt>
                <c:pt idx="7882">
                  <c:v>58.44</c:v>
                </c:pt>
                <c:pt idx="7883">
                  <c:v>58.44</c:v>
                </c:pt>
                <c:pt idx="7884">
                  <c:v>58.44</c:v>
                </c:pt>
                <c:pt idx="7885">
                  <c:v>58.44</c:v>
                </c:pt>
                <c:pt idx="7886">
                  <c:v>58.44</c:v>
                </c:pt>
                <c:pt idx="7887">
                  <c:v>58.44</c:v>
                </c:pt>
                <c:pt idx="7888">
                  <c:v>58.44</c:v>
                </c:pt>
                <c:pt idx="7889">
                  <c:v>58.44</c:v>
                </c:pt>
                <c:pt idx="7890">
                  <c:v>58.44</c:v>
                </c:pt>
                <c:pt idx="7891">
                  <c:v>58.44</c:v>
                </c:pt>
                <c:pt idx="7892">
                  <c:v>58.44</c:v>
                </c:pt>
                <c:pt idx="7893">
                  <c:v>58.44</c:v>
                </c:pt>
                <c:pt idx="7894">
                  <c:v>58.44</c:v>
                </c:pt>
                <c:pt idx="7895">
                  <c:v>58.44</c:v>
                </c:pt>
                <c:pt idx="7896">
                  <c:v>58.44</c:v>
                </c:pt>
                <c:pt idx="7897">
                  <c:v>58.44</c:v>
                </c:pt>
                <c:pt idx="7898">
                  <c:v>58.44</c:v>
                </c:pt>
                <c:pt idx="7899">
                  <c:v>58.44</c:v>
                </c:pt>
                <c:pt idx="7900">
                  <c:v>58.44</c:v>
                </c:pt>
                <c:pt idx="7901">
                  <c:v>58.44</c:v>
                </c:pt>
                <c:pt idx="7902">
                  <c:v>58.44</c:v>
                </c:pt>
                <c:pt idx="7903">
                  <c:v>58.44</c:v>
                </c:pt>
                <c:pt idx="7904">
                  <c:v>58.44</c:v>
                </c:pt>
                <c:pt idx="7905">
                  <c:v>58.44</c:v>
                </c:pt>
                <c:pt idx="7906">
                  <c:v>58.44</c:v>
                </c:pt>
                <c:pt idx="7907">
                  <c:v>58.44</c:v>
                </c:pt>
                <c:pt idx="7908">
                  <c:v>58.44</c:v>
                </c:pt>
                <c:pt idx="7909">
                  <c:v>58.44</c:v>
                </c:pt>
                <c:pt idx="7910">
                  <c:v>58.44</c:v>
                </c:pt>
                <c:pt idx="7911">
                  <c:v>58.44</c:v>
                </c:pt>
                <c:pt idx="7912">
                  <c:v>58.44</c:v>
                </c:pt>
                <c:pt idx="7913">
                  <c:v>58.44</c:v>
                </c:pt>
                <c:pt idx="7914">
                  <c:v>58.44</c:v>
                </c:pt>
                <c:pt idx="7915">
                  <c:v>58.44</c:v>
                </c:pt>
                <c:pt idx="7916">
                  <c:v>58.44</c:v>
                </c:pt>
                <c:pt idx="7917">
                  <c:v>58.44</c:v>
                </c:pt>
                <c:pt idx="7918">
                  <c:v>58.44</c:v>
                </c:pt>
                <c:pt idx="7919">
                  <c:v>58.44</c:v>
                </c:pt>
                <c:pt idx="7920">
                  <c:v>58.44</c:v>
                </c:pt>
                <c:pt idx="7921">
                  <c:v>58.44</c:v>
                </c:pt>
                <c:pt idx="7922">
                  <c:v>58.44</c:v>
                </c:pt>
                <c:pt idx="7923">
                  <c:v>58.44</c:v>
                </c:pt>
                <c:pt idx="7924">
                  <c:v>58.44</c:v>
                </c:pt>
                <c:pt idx="7925">
                  <c:v>58.44</c:v>
                </c:pt>
                <c:pt idx="7926">
                  <c:v>58.44</c:v>
                </c:pt>
                <c:pt idx="7927">
                  <c:v>58.44</c:v>
                </c:pt>
                <c:pt idx="7928">
                  <c:v>58.44</c:v>
                </c:pt>
                <c:pt idx="7929">
                  <c:v>58.44</c:v>
                </c:pt>
                <c:pt idx="7930">
                  <c:v>58.44</c:v>
                </c:pt>
                <c:pt idx="7931">
                  <c:v>58.44</c:v>
                </c:pt>
                <c:pt idx="7932">
                  <c:v>58.44</c:v>
                </c:pt>
                <c:pt idx="7933">
                  <c:v>58.44</c:v>
                </c:pt>
                <c:pt idx="7934">
                  <c:v>58.44</c:v>
                </c:pt>
                <c:pt idx="7935">
                  <c:v>58.44</c:v>
                </c:pt>
                <c:pt idx="7936">
                  <c:v>58.44</c:v>
                </c:pt>
                <c:pt idx="7937">
                  <c:v>58.44</c:v>
                </c:pt>
                <c:pt idx="7938">
                  <c:v>58.44</c:v>
                </c:pt>
                <c:pt idx="7939">
                  <c:v>58.44</c:v>
                </c:pt>
                <c:pt idx="7940">
                  <c:v>58.44</c:v>
                </c:pt>
                <c:pt idx="7941">
                  <c:v>58.44</c:v>
                </c:pt>
                <c:pt idx="7942">
                  <c:v>58.44</c:v>
                </c:pt>
                <c:pt idx="7943">
                  <c:v>58.44</c:v>
                </c:pt>
                <c:pt idx="7944">
                  <c:v>58.44</c:v>
                </c:pt>
                <c:pt idx="7945">
                  <c:v>58.44</c:v>
                </c:pt>
                <c:pt idx="7946">
                  <c:v>58.44</c:v>
                </c:pt>
                <c:pt idx="7947">
                  <c:v>58.44</c:v>
                </c:pt>
                <c:pt idx="7948">
                  <c:v>58.44</c:v>
                </c:pt>
                <c:pt idx="7949">
                  <c:v>58.44</c:v>
                </c:pt>
                <c:pt idx="7950">
                  <c:v>58.44</c:v>
                </c:pt>
                <c:pt idx="7951">
                  <c:v>58.44</c:v>
                </c:pt>
                <c:pt idx="7952">
                  <c:v>58.44</c:v>
                </c:pt>
                <c:pt idx="7953">
                  <c:v>58.44</c:v>
                </c:pt>
                <c:pt idx="7954">
                  <c:v>58.44</c:v>
                </c:pt>
                <c:pt idx="7955">
                  <c:v>58.44</c:v>
                </c:pt>
                <c:pt idx="7956">
                  <c:v>58.44</c:v>
                </c:pt>
                <c:pt idx="7957">
                  <c:v>58.44</c:v>
                </c:pt>
                <c:pt idx="7958">
                  <c:v>58.44</c:v>
                </c:pt>
                <c:pt idx="7959">
                  <c:v>58.44</c:v>
                </c:pt>
                <c:pt idx="7960">
                  <c:v>58.44</c:v>
                </c:pt>
                <c:pt idx="7961">
                  <c:v>58.44</c:v>
                </c:pt>
                <c:pt idx="7962">
                  <c:v>58.44</c:v>
                </c:pt>
                <c:pt idx="7963">
                  <c:v>58.44</c:v>
                </c:pt>
                <c:pt idx="7964">
                  <c:v>58.44</c:v>
                </c:pt>
                <c:pt idx="7965">
                  <c:v>58.44</c:v>
                </c:pt>
                <c:pt idx="7966">
                  <c:v>58.44</c:v>
                </c:pt>
                <c:pt idx="7967">
                  <c:v>58.44</c:v>
                </c:pt>
                <c:pt idx="7968">
                  <c:v>58.44</c:v>
                </c:pt>
                <c:pt idx="7969">
                  <c:v>58.44</c:v>
                </c:pt>
                <c:pt idx="7970">
                  <c:v>58.44</c:v>
                </c:pt>
                <c:pt idx="7971">
                  <c:v>58.44</c:v>
                </c:pt>
                <c:pt idx="7972">
                  <c:v>58.44</c:v>
                </c:pt>
                <c:pt idx="7973">
                  <c:v>58.44</c:v>
                </c:pt>
                <c:pt idx="7974">
                  <c:v>58.44</c:v>
                </c:pt>
                <c:pt idx="7975">
                  <c:v>58.44</c:v>
                </c:pt>
                <c:pt idx="7976">
                  <c:v>58.44</c:v>
                </c:pt>
                <c:pt idx="7977">
                  <c:v>58.44</c:v>
                </c:pt>
                <c:pt idx="7978">
                  <c:v>58.44</c:v>
                </c:pt>
                <c:pt idx="7979">
                  <c:v>58.44</c:v>
                </c:pt>
                <c:pt idx="7980">
                  <c:v>58.44</c:v>
                </c:pt>
                <c:pt idx="7981">
                  <c:v>58.44</c:v>
                </c:pt>
                <c:pt idx="7982">
                  <c:v>58.44</c:v>
                </c:pt>
                <c:pt idx="7983">
                  <c:v>58.44</c:v>
                </c:pt>
                <c:pt idx="7984">
                  <c:v>58.44</c:v>
                </c:pt>
                <c:pt idx="7985">
                  <c:v>58.44</c:v>
                </c:pt>
                <c:pt idx="7986">
                  <c:v>58.44</c:v>
                </c:pt>
                <c:pt idx="7987">
                  <c:v>58.44</c:v>
                </c:pt>
                <c:pt idx="7988">
                  <c:v>58.44</c:v>
                </c:pt>
                <c:pt idx="7989">
                  <c:v>58.44</c:v>
                </c:pt>
                <c:pt idx="7990">
                  <c:v>58.44</c:v>
                </c:pt>
                <c:pt idx="7991">
                  <c:v>58.44</c:v>
                </c:pt>
                <c:pt idx="7992">
                  <c:v>58.44</c:v>
                </c:pt>
                <c:pt idx="7993">
                  <c:v>58.44</c:v>
                </c:pt>
                <c:pt idx="7994">
                  <c:v>58.44</c:v>
                </c:pt>
                <c:pt idx="7995">
                  <c:v>58.44</c:v>
                </c:pt>
                <c:pt idx="7996">
                  <c:v>58.44</c:v>
                </c:pt>
                <c:pt idx="7997">
                  <c:v>58.44</c:v>
                </c:pt>
                <c:pt idx="7998">
                  <c:v>58.44</c:v>
                </c:pt>
                <c:pt idx="7999">
                  <c:v>58.44</c:v>
                </c:pt>
                <c:pt idx="8000">
                  <c:v>58.44</c:v>
                </c:pt>
                <c:pt idx="8001">
                  <c:v>58.44</c:v>
                </c:pt>
                <c:pt idx="8002">
                  <c:v>58.44</c:v>
                </c:pt>
                <c:pt idx="8003">
                  <c:v>58.44</c:v>
                </c:pt>
                <c:pt idx="8004">
                  <c:v>58.44</c:v>
                </c:pt>
                <c:pt idx="8005">
                  <c:v>58.44</c:v>
                </c:pt>
                <c:pt idx="8006">
                  <c:v>58.44</c:v>
                </c:pt>
                <c:pt idx="8007">
                  <c:v>58.44</c:v>
                </c:pt>
                <c:pt idx="8008">
                  <c:v>58.44</c:v>
                </c:pt>
                <c:pt idx="8009">
                  <c:v>58.44</c:v>
                </c:pt>
                <c:pt idx="8010">
                  <c:v>58.44</c:v>
                </c:pt>
                <c:pt idx="8011">
                  <c:v>58.44</c:v>
                </c:pt>
                <c:pt idx="8012">
                  <c:v>58.44</c:v>
                </c:pt>
                <c:pt idx="8013">
                  <c:v>58.44</c:v>
                </c:pt>
                <c:pt idx="8014">
                  <c:v>58.44</c:v>
                </c:pt>
                <c:pt idx="8015">
                  <c:v>58.44</c:v>
                </c:pt>
                <c:pt idx="8016">
                  <c:v>58.44</c:v>
                </c:pt>
                <c:pt idx="8017">
                  <c:v>58.44</c:v>
                </c:pt>
                <c:pt idx="8018">
                  <c:v>58.44</c:v>
                </c:pt>
                <c:pt idx="8019">
                  <c:v>58.44</c:v>
                </c:pt>
                <c:pt idx="8020">
                  <c:v>58.44</c:v>
                </c:pt>
                <c:pt idx="8021">
                  <c:v>58.44</c:v>
                </c:pt>
                <c:pt idx="8022">
                  <c:v>58.44</c:v>
                </c:pt>
                <c:pt idx="8023">
                  <c:v>58.44</c:v>
                </c:pt>
                <c:pt idx="8024">
                  <c:v>58.44</c:v>
                </c:pt>
                <c:pt idx="8025">
                  <c:v>58.44</c:v>
                </c:pt>
                <c:pt idx="8026">
                  <c:v>58.44</c:v>
                </c:pt>
                <c:pt idx="8027">
                  <c:v>58.44</c:v>
                </c:pt>
                <c:pt idx="8028">
                  <c:v>58.44</c:v>
                </c:pt>
                <c:pt idx="8029">
                  <c:v>58.44</c:v>
                </c:pt>
                <c:pt idx="8030">
                  <c:v>58.44</c:v>
                </c:pt>
                <c:pt idx="8031">
                  <c:v>58.44</c:v>
                </c:pt>
                <c:pt idx="8032">
                  <c:v>58.44</c:v>
                </c:pt>
                <c:pt idx="8033">
                  <c:v>58.44</c:v>
                </c:pt>
                <c:pt idx="8034">
                  <c:v>58.44</c:v>
                </c:pt>
                <c:pt idx="8035">
                  <c:v>58.44</c:v>
                </c:pt>
                <c:pt idx="8036">
                  <c:v>58.44</c:v>
                </c:pt>
                <c:pt idx="8037">
                  <c:v>58.44</c:v>
                </c:pt>
                <c:pt idx="8038">
                  <c:v>58.44</c:v>
                </c:pt>
                <c:pt idx="8039">
                  <c:v>58.44</c:v>
                </c:pt>
                <c:pt idx="8040">
                  <c:v>58.44</c:v>
                </c:pt>
                <c:pt idx="8041">
                  <c:v>58.44</c:v>
                </c:pt>
                <c:pt idx="8042">
                  <c:v>58.44</c:v>
                </c:pt>
                <c:pt idx="8043">
                  <c:v>58.44</c:v>
                </c:pt>
                <c:pt idx="8044">
                  <c:v>58.44</c:v>
                </c:pt>
                <c:pt idx="8045">
                  <c:v>58.44</c:v>
                </c:pt>
                <c:pt idx="8046">
                  <c:v>58.44</c:v>
                </c:pt>
                <c:pt idx="8047">
                  <c:v>58.44</c:v>
                </c:pt>
                <c:pt idx="8048">
                  <c:v>58.44</c:v>
                </c:pt>
                <c:pt idx="8049">
                  <c:v>58.44</c:v>
                </c:pt>
                <c:pt idx="8050">
                  <c:v>58.44</c:v>
                </c:pt>
                <c:pt idx="8051">
                  <c:v>58.44</c:v>
                </c:pt>
                <c:pt idx="8052">
                  <c:v>58.44</c:v>
                </c:pt>
                <c:pt idx="8053">
                  <c:v>58.44</c:v>
                </c:pt>
                <c:pt idx="8054">
                  <c:v>58.44</c:v>
                </c:pt>
                <c:pt idx="8055">
                  <c:v>58.44</c:v>
                </c:pt>
                <c:pt idx="8056">
                  <c:v>58.44</c:v>
                </c:pt>
                <c:pt idx="8057">
                  <c:v>58.44</c:v>
                </c:pt>
                <c:pt idx="8058">
                  <c:v>58.44</c:v>
                </c:pt>
                <c:pt idx="8059">
                  <c:v>58.44</c:v>
                </c:pt>
                <c:pt idx="8060">
                  <c:v>58.44</c:v>
                </c:pt>
                <c:pt idx="8061">
                  <c:v>58.44</c:v>
                </c:pt>
                <c:pt idx="8062">
                  <c:v>58.44</c:v>
                </c:pt>
                <c:pt idx="8063">
                  <c:v>58.44</c:v>
                </c:pt>
                <c:pt idx="8064">
                  <c:v>58.44</c:v>
                </c:pt>
                <c:pt idx="8065">
                  <c:v>58.44</c:v>
                </c:pt>
                <c:pt idx="8066">
                  <c:v>58.44</c:v>
                </c:pt>
                <c:pt idx="8067">
                  <c:v>58.44</c:v>
                </c:pt>
                <c:pt idx="8068">
                  <c:v>58.44</c:v>
                </c:pt>
                <c:pt idx="8069">
                  <c:v>58.44</c:v>
                </c:pt>
                <c:pt idx="8070">
                  <c:v>58.44</c:v>
                </c:pt>
                <c:pt idx="8071">
                  <c:v>58.44</c:v>
                </c:pt>
                <c:pt idx="8072">
                  <c:v>58.44</c:v>
                </c:pt>
                <c:pt idx="8073">
                  <c:v>58.44</c:v>
                </c:pt>
                <c:pt idx="8074">
                  <c:v>58.44</c:v>
                </c:pt>
                <c:pt idx="8075">
                  <c:v>58.44</c:v>
                </c:pt>
                <c:pt idx="8076">
                  <c:v>58.44</c:v>
                </c:pt>
                <c:pt idx="8077">
                  <c:v>58.44</c:v>
                </c:pt>
                <c:pt idx="8078">
                  <c:v>58.44</c:v>
                </c:pt>
                <c:pt idx="8079">
                  <c:v>58.44</c:v>
                </c:pt>
                <c:pt idx="8080">
                  <c:v>58.44</c:v>
                </c:pt>
                <c:pt idx="8081">
                  <c:v>58.44</c:v>
                </c:pt>
                <c:pt idx="8082">
                  <c:v>58.44</c:v>
                </c:pt>
                <c:pt idx="8083">
                  <c:v>58.44</c:v>
                </c:pt>
                <c:pt idx="8084">
                  <c:v>58.44</c:v>
                </c:pt>
                <c:pt idx="8085">
                  <c:v>58.44</c:v>
                </c:pt>
                <c:pt idx="8086">
                  <c:v>58.44</c:v>
                </c:pt>
                <c:pt idx="8087">
                  <c:v>58.44</c:v>
                </c:pt>
                <c:pt idx="8088">
                  <c:v>58.44</c:v>
                </c:pt>
                <c:pt idx="8089">
                  <c:v>58.44</c:v>
                </c:pt>
                <c:pt idx="8090">
                  <c:v>58.44</c:v>
                </c:pt>
                <c:pt idx="8091">
                  <c:v>58.44</c:v>
                </c:pt>
                <c:pt idx="8092">
                  <c:v>58.44</c:v>
                </c:pt>
                <c:pt idx="8093">
                  <c:v>58.44</c:v>
                </c:pt>
                <c:pt idx="8094">
                  <c:v>58.44</c:v>
                </c:pt>
                <c:pt idx="8095">
                  <c:v>58.44</c:v>
                </c:pt>
                <c:pt idx="8096">
                  <c:v>58.44</c:v>
                </c:pt>
                <c:pt idx="8097">
                  <c:v>58.44</c:v>
                </c:pt>
                <c:pt idx="8098">
                  <c:v>58.44</c:v>
                </c:pt>
                <c:pt idx="8099">
                  <c:v>58.44</c:v>
                </c:pt>
                <c:pt idx="8100">
                  <c:v>58.44</c:v>
                </c:pt>
                <c:pt idx="8101">
                  <c:v>58.44</c:v>
                </c:pt>
                <c:pt idx="8102">
                  <c:v>58.44</c:v>
                </c:pt>
                <c:pt idx="8103">
                  <c:v>58.44</c:v>
                </c:pt>
                <c:pt idx="8104">
                  <c:v>58.44</c:v>
                </c:pt>
                <c:pt idx="8105">
                  <c:v>58.44</c:v>
                </c:pt>
                <c:pt idx="8106">
                  <c:v>58.44</c:v>
                </c:pt>
                <c:pt idx="8107">
                  <c:v>58.44</c:v>
                </c:pt>
                <c:pt idx="8108">
                  <c:v>58.44</c:v>
                </c:pt>
                <c:pt idx="8109">
                  <c:v>58.44</c:v>
                </c:pt>
                <c:pt idx="8110">
                  <c:v>58.44</c:v>
                </c:pt>
                <c:pt idx="8111">
                  <c:v>58.44</c:v>
                </c:pt>
                <c:pt idx="8112">
                  <c:v>58.44</c:v>
                </c:pt>
                <c:pt idx="8113">
                  <c:v>58.44</c:v>
                </c:pt>
                <c:pt idx="8114">
                  <c:v>58.44</c:v>
                </c:pt>
                <c:pt idx="8115">
                  <c:v>58.44</c:v>
                </c:pt>
                <c:pt idx="8116">
                  <c:v>58.44</c:v>
                </c:pt>
                <c:pt idx="8117">
                  <c:v>58.44</c:v>
                </c:pt>
                <c:pt idx="8118">
                  <c:v>58.44</c:v>
                </c:pt>
                <c:pt idx="8119">
                  <c:v>58.44</c:v>
                </c:pt>
                <c:pt idx="8120">
                  <c:v>58.44</c:v>
                </c:pt>
                <c:pt idx="8121">
                  <c:v>58.44</c:v>
                </c:pt>
                <c:pt idx="8122">
                  <c:v>58.44</c:v>
                </c:pt>
                <c:pt idx="8123">
                  <c:v>58.44</c:v>
                </c:pt>
                <c:pt idx="8124">
                  <c:v>58.44</c:v>
                </c:pt>
                <c:pt idx="8125">
                  <c:v>58.44</c:v>
                </c:pt>
                <c:pt idx="8126">
                  <c:v>58.44</c:v>
                </c:pt>
                <c:pt idx="8127">
                  <c:v>58.44</c:v>
                </c:pt>
                <c:pt idx="8128">
                  <c:v>58.44</c:v>
                </c:pt>
                <c:pt idx="8129">
                  <c:v>58.44</c:v>
                </c:pt>
                <c:pt idx="8130">
                  <c:v>58.44</c:v>
                </c:pt>
                <c:pt idx="8131">
                  <c:v>58.44</c:v>
                </c:pt>
                <c:pt idx="8132">
                  <c:v>58.44</c:v>
                </c:pt>
                <c:pt idx="8133">
                  <c:v>58.44</c:v>
                </c:pt>
                <c:pt idx="8134">
                  <c:v>58.44</c:v>
                </c:pt>
                <c:pt idx="8135">
                  <c:v>58.44</c:v>
                </c:pt>
                <c:pt idx="8136">
                  <c:v>58.44</c:v>
                </c:pt>
                <c:pt idx="8137">
                  <c:v>58.44</c:v>
                </c:pt>
                <c:pt idx="8138">
                  <c:v>58.44</c:v>
                </c:pt>
                <c:pt idx="8139">
                  <c:v>58.44</c:v>
                </c:pt>
                <c:pt idx="8140">
                  <c:v>58.44</c:v>
                </c:pt>
                <c:pt idx="8141">
                  <c:v>58.44</c:v>
                </c:pt>
                <c:pt idx="8142">
                  <c:v>58.44</c:v>
                </c:pt>
                <c:pt idx="8143">
                  <c:v>58.44</c:v>
                </c:pt>
                <c:pt idx="8144">
                  <c:v>58.44</c:v>
                </c:pt>
                <c:pt idx="8145">
                  <c:v>58.44</c:v>
                </c:pt>
                <c:pt idx="8146">
                  <c:v>58.44</c:v>
                </c:pt>
                <c:pt idx="8147">
                  <c:v>58.44</c:v>
                </c:pt>
                <c:pt idx="8148">
                  <c:v>58.44</c:v>
                </c:pt>
                <c:pt idx="8149">
                  <c:v>58.44</c:v>
                </c:pt>
                <c:pt idx="8150">
                  <c:v>58.44</c:v>
                </c:pt>
                <c:pt idx="8151">
                  <c:v>58.44</c:v>
                </c:pt>
                <c:pt idx="8152">
                  <c:v>58.44</c:v>
                </c:pt>
                <c:pt idx="8153">
                  <c:v>58.44</c:v>
                </c:pt>
                <c:pt idx="8154">
                  <c:v>58.44</c:v>
                </c:pt>
                <c:pt idx="8155">
                  <c:v>58.44</c:v>
                </c:pt>
                <c:pt idx="8156">
                  <c:v>58.44</c:v>
                </c:pt>
                <c:pt idx="8157">
                  <c:v>58.44</c:v>
                </c:pt>
                <c:pt idx="8158">
                  <c:v>58.44</c:v>
                </c:pt>
                <c:pt idx="8159">
                  <c:v>58.44</c:v>
                </c:pt>
                <c:pt idx="8160">
                  <c:v>58.44</c:v>
                </c:pt>
                <c:pt idx="8161">
                  <c:v>58.44</c:v>
                </c:pt>
                <c:pt idx="8162">
                  <c:v>58.44</c:v>
                </c:pt>
                <c:pt idx="8163">
                  <c:v>58.44</c:v>
                </c:pt>
                <c:pt idx="8164">
                  <c:v>58.44</c:v>
                </c:pt>
                <c:pt idx="8165">
                  <c:v>58.44</c:v>
                </c:pt>
                <c:pt idx="8166">
                  <c:v>58.44</c:v>
                </c:pt>
                <c:pt idx="8167">
                  <c:v>58.44</c:v>
                </c:pt>
                <c:pt idx="8168">
                  <c:v>58.44</c:v>
                </c:pt>
                <c:pt idx="8169">
                  <c:v>58.44</c:v>
                </c:pt>
                <c:pt idx="8170">
                  <c:v>58.44</c:v>
                </c:pt>
                <c:pt idx="8171">
                  <c:v>58.44</c:v>
                </c:pt>
                <c:pt idx="8172">
                  <c:v>58.44</c:v>
                </c:pt>
                <c:pt idx="8173">
                  <c:v>58.44</c:v>
                </c:pt>
                <c:pt idx="8174">
                  <c:v>58.44</c:v>
                </c:pt>
                <c:pt idx="8175">
                  <c:v>58.44</c:v>
                </c:pt>
                <c:pt idx="8176">
                  <c:v>58.44</c:v>
                </c:pt>
                <c:pt idx="8177">
                  <c:v>58.44</c:v>
                </c:pt>
                <c:pt idx="8178">
                  <c:v>58.44</c:v>
                </c:pt>
                <c:pt idx="8179">
                  <c:v>58.44</c:v>
                </c:pt>
                <c:pt idx="8180">
                  <c:v>58.44</c:v>
                </c:pt>
                <c:pt idx="8181">
                  <c:v>58.44</c:v>
                </c:pt>
                <c:pt idx="8182">
                  <c:v>58.44</c:v>
                </c:pt>
                <c:pt idx="8183">
                  <c:v>58.44</c:v>
                </c:pt>
                <c:pt idx="8184">
                  <c:v>58.44</c:v>
                </c:pt>
                <c:pt idx="8185">
                  <c:v>58.44</c:v>
                </c:pt>
                <c:pt idx="8186">
                  <c:v>58.44</c:v>
                </c:pt>
                <c:pt idx="8187">
                  <c:v>58.44</c:v>
                </c:pt>
                <c:pt idx="8188">
                  <c:v>58.44</c:v>
                </c:pt>
                <c:pt idx="8189">
                  <c:v>58.44</c:v>
                </c:pt>
                <c:pt idx="8190">
                  <c:v>58.44</c:v>
                </c:pt>
                <c:pt idx="8191">
                  <c:v>58.44</c:v>
                </c:pt>
                <c:pt idx="8192">
                  <c:v>58.44</c:v>
                </c:pt>
                <c:pt idx="8193">
                  <c:v>58.44</c:v>
                </c:pt>
                <c:pt idx="8194">
                  <c:v>58.44</c:v>
                </c:pt>
                <c:pt idx="8195">
                  <c:v>58.44</c:v>
                </c:pt>
                <c:pt idx="8196">
                  <c:v>58.44</c:v>
                </c:pt>
                <c:pt idx="8197">
                  <c:v>58.44</c:v>
                </c:pt>
                <c:pt idx="8198">
                  <c:v>58.44</c:v>
                </c:pt>
                <c:pt idx="8199">
                  <c:v>58.44</c:v>
                </c:pt>
                <c:pt idx="8200">
                  <c:v>58.44</c:v>
                </c:pt>
                <c:pt idx="8201">
                  <c:v>58.44</c:v>
                </c:pt>
                <c:pt idx="8202">
                  <c:v>58.44</c:v>
                </c:pt>
                <c:pt idx="8203">
                  <c:v>58.44</c:v>
                </c:pt>
                <c:pt idx="8204">
                  <c:v>58.44</c:v>
                </c:pt>
                <c:pt idx="8205">
                  <c:v>58.44</c:v>
                </c:pt>
                <c:pt idx="8206">
                  <c:v>58.44</c:v>
                </c:pt>
                <c:pt idx="8207">
                  <c:v>58.44</c:v>
                </c:pt>
                <c:pt idx="8208">
                  <c:v>58.44</c:v>
                </c:pt>
                <c:pt idx="8209">
                  <c:v>58.44</c:v>
                </c:pt>
                <c:pt idx="8210">
                  <c:v>58.44</c:v>
                </c:pt>
                <c:pt idx="8211">
                  <c:v>58.44</c:v>
                </c:pt>
                <c:pt idx="8212">
                  <c:v>58.44</c:v>
                </c:pt>
                <c:pt idx="8213">
                  <c:v>58.44</c:v>
                </c:pt>
                <c:pt idx="8214">
                  <c:v>58.44</c:v>
                </c:pt>
                <c:pt idx="8215">
                  <c:v>58.44</c:v>
                </c:pt>
                <c:pt idx="8216">
                  <c:v>58.44</c:v>
                </c:pt>
                <c:pt idx="8217">
                  <c:v>58.44</c:v>
                </c:pt>
                <c:pt idx="8218">
                  <c:v>58.44</c:v>
                </c:pt>
                <c:pt idx="8219">
                  <c:v>58.44</c:v>
                </c:pt>
                <c:pt idx="8220">
                  <c:v>58.44</c:v>
                </c:pt>
                <c:pt idx="8221">
                  <c:v>58.44</c:v>
                </c:pt>
                <c:pt idx="8222">
                  <c:v>58.44</c:v>
                </c:pt>
                <c:pt idx="8223">
                  <c:v>58.44</c:v>
                </c:pt>
                <c:pt idx="8224">
                  <c:v>58.44</c:v>
                </c:pt>
                <c:pt idx="8225">
                  <c:v>58.44</c:v>
                </c:pt>
                <c:pt idx="8226">
                  <c:v>58.44</c:v>
                </c:pt>
                <c:pt idx="8227">
                  <c:v>58.44</c:v>
                </c:pt>
                <c:pt idx="8228">
                  <c:v>58.44</c:v>
                </c:pt>
                <c:pt idx="8229">
                  <c:v>58.44</c:v>
                </c:pt>
                <c:pt idx="8230">
                  <c:v>58.44</c:v>
                </c:pt>
                <c:pt idx="8231">
                  <c:v>58.44</c:v>
                </c:pt>
                <c:pt idx="8232">
                  <c:v>58.44</c:v>
                </c:pt>
                <c:pt idx="8233">
                  <c:v>58.44</c:v>
                </c:pt>
                <c:pt idx="8234">
                  <c:v>58.44</c:v>
                </c:pt>
                <c:pt idx="8235">
                  <c:v>58.44</c:v>
                </c:pt>
                <c:pt idx="8236">
                  <c:v>58.44</c:v>
                </c:pt>
                <c:pt idx="8237">
                  <c:v>58.44</c:v>
                </c:pt>
                <c:pt idx="8238">
                  <c:v>58.44</c:v>
                </c:pt>
                <c:pt idx="8239">
                  <c:v>58.44</c:v>
                </c:pt>
                <c:pt idx="8240">
                  <c:v>58.44</c:v>
                </c:pt>
                <c:pt idx="8241">
                  <c:v>58.44</c:v>
                </c:pt>
                <c:pt idx="8242">
                  <c:v>58.44</c:v>
                </c:pt>
                <c:pt idx="8243">
                  <c:v>58.44</c:v>
                </c:pt>
                <c:pt idx="8244">
                  <c:v>58.44</c:v>
                </c:pt>
                <c:pt idx="8245">
                  <c:v>58.44</c:v>
                </c:pt>
                <c:pt idx="8246">
                  <c:v>58.44</c:v>
                </c:pt>
                <c:pt idx="8247">
                  <c:v>58.44</c:v>
                </c:pt>
                <c:pt idx="8248">
                  <c:v>58.44</c:v>
                </c:pt>
                <c:pt idx="8249">
                  <c:v>58.44</c:v>
                </c:pt>
                <c:pt idx="8250">
                  <c:v>58.44</c:v>
                </c:pt>
                <c:pt idx="8251">
                  <c:v>58.44</c:v>
                </c:pt>
                <c:pt idx="8252">
                  <c:v>58.44</c:v>
                </c:pt>
                <c:pt idx="8253">
                  <c:v>58.44</c:v>
                </c:pt>
                <c:pt idx="8254">
                  <c:v>58.44</c:v>
                </c:pt>
                <c:pt idx="8255">
                  <c:v>58.44</c:v>
                </c:pt>
                <c:pt idx="8256">
                  <c:v>58.44</c:v>
                </c:pt>
                <c:pt idx="8257">
                  <c:v>58.44</c:v>
                </c:pt>
                <c:pt idx="8258">
                  <c:v>58.44</c:v>
                </c:pt>
                <c:pt idx="8259">
                  <c:v>58.44</c:v>
                </c:pt>
                <c:pt idx="8260">
                  <c:v>58.44</c:v>
                </c:pt>
                <c:pt idx="8261">
                  <c:v>58.44</c:v>
                </c:pt>
                <c:pt idx="8262">
                  <c:v>58.44</c:v>
                </c:pt>
                <c:pt idx="8263">
                  <c:v>58.44</c:v>
                </c:pt>
                <c:pt idx="8264">
                  <c:v>58.44</c:v>
                </c:pt>
                <c:pt idx="8265">
                  <c:v>58.44</c:v>
                </c:pt>
                <c:pt idx="8266">
                  <c:v>58.44</c:v>
                </c:pt>
                <c:pt idx="8267">
                  <c:v>58.44</c:v>
                </c:pt>
                <c:pt idx="8268">
                  <c:v>58.44</c:v>
                </c:pt>
                <c:pt idx="8269">
                  <c:v>58.44</c:v>
                </c:pt>
                <c:pt idx="8270">
                  <c:v>58.44</c:v>
                </c:pt>
                <c:pt idx="8271">
                  <c:v>58.44</c:v>
                </c:pt>
                <c:pt idx="8272">
                  <c:v>58.44</c:v>
                </c:pt>
                <c:pt idx="8273">
                  <c:v>58.44</c:v>
                </c:pt>
                <c:pt idx="8274">
                  <c:v>58.44</c:v>
                </c:pt>
                <c:pt idx="8275">
                  <c:v>58.44</c:v>
                </c:pt>
                <c:pt idx="8276">
                  <c:v>58.44</c:v>
                </c:pt>
                <c:pt idx="8277">
                  <c:v>58.44</c:v>
                </c:pt>
                <c:pt idx="8278">
                  <c:v>58.44</c:v>
                </c:pt>
                <c:pt idx="8279">
                  <c:v>58.44</c:v>
                </c:pt>
                <c:pt idx="8280">
                  <c:v>58.44</c:v>
                </c:pt>
                <c:pt idx="8281">
                  <c:v>58.44</c:v>
                </c:pt>
                <c:pt idx="8282">
                  <c:v>58.44</c:v>
                </c:pt>
                <c:pt idx="8283">
                  <c:v>58.44</c:v>
                </c:pt>
                <c:pt idx="8284">
                  <c:v>58.44</c:v>
                </c:pt>
                <c:pt idx="8285">
                  <c:v>58.44</c:v>
                </c:pt>
                <c:pt idx="8286">
                  <c:v>58.44</c:v>
                </c:pt>
                <c:pt idx="8287">
                  <c:v>58.44</c:v>
                </c:pt>
                <c:pt idx="8288">
                  <c:v>58.44</c:v>
                </c:pt>
                <c:pt idx="8289">
                  <c:v>58.44</c:v>
                </c:pt>
                <c:pt idx="8290">
                  <c:v>58.44</c:v>
                </c:pt>
                <c:pt idx="8291">
                  <c:v>58.44</c:v>
                </c:pt>
                <c:pt idx="8292">
                  <c:v>58.44</c:v>
                </c:pt>
                <c:pt idx="8293">
                  <c:v>58.44</c:v>
                </c:pt>
                <c:pt idx="8294">
                  <c:v>58.44</c:v>
                </c:pt>
                <c:pt idx="8295">
                  <c:v>58.44</c:v>
                </c:pt>
                <c:pt idx="8296">
                  <c:v>58.44</c:v>
                </c:pt>
                <c:pt idx="8297">
                  <c:v>58.44</c:v>
                </c:pt>
                <c:pt idx="8298">
                  <c:v>58.44</c:v>
                </c:pt>
                <c:pt idx="8299">
                  <c:v>58.44</c:v>
                </c:pt>
                <c:pt idx="8300">
                  <c:v>58.44</c:v>
                </c:pt>
                <c:pt idx="8301">
                  <c:v>58.44</c:v>
                </c:pt>
                <c:pt idx="8302">
                  <c:v>58.44</c:v>
                </c:pt>
                <c:pt idx="8303">
                  <c:v>58.44</c:v>
                </c:pt>
                <c:pt idx="8304">
                  <c:v>58.44</c:v>
                </c:pt>
                <c:pt idx="8305">
                  <c:v>58.44</c:v>
                </c:pt>
                <c:pt idx="8306">
                  <c:v>58.44</c:v>
                </c:pt>
                <c:pt idx="8307">
                  <c:v>58.44</c:v>
                </c:pt>
                <c:pt idx="8308">
                  <c:v>58.44</c:v>
                </c:pt>
                <c:pt idx="8309">
                  <c:v>58.44</c:v>
                </c:pt>
                <c:pt idx="8310">
                  <c:v>58.44</c:v>
                </c:pt>
                <c:pt idx="8311">
                  <c:v>58.44</c:v>
                </c:pt>
                <c:pt idx="8312">
                  <c:v>58.44</c:v>
                </c:pt>
                <c:pt idx="8313">
                  <c:v>58.44</c:v>
                </c:pt>
                <c:pt idx="8314">
                  <c:v>58.44</c:v>
                </c:pt>
                <c:pt idx="8315">
                  <c:v>58.44</c:v>
                </c:pt>
                <c:pt idx="8316">
                  <c:v>58.44</c:v>
                </c:pt>
                <c:pt idx="8317">
                  <c:v>58.44</c:v>
                </c:pt>
                <c:pt idx="8318">
                  <c:v>58.44</c:v>
                </c:pt>
                <c:pt idx="8319">
                  <c:v>58.44</c:v>
                </c:pt>
                <c:pt idx="8320">
                  <c:v>58.44</c:v>
                </c:pt>
                <c:pt idx="8321">
                  <c:v>58.44</c:v>
                </c:pt>
                <c:pt idx="8322">
                  <c:v>58.44</c:v>
                </c:pt>
                <c:pt idx="8323">
                  <c:v>58.44</c:v>
                </c:pt>
                <c:pt idx="8324">
                  <c:v>58.44</c:v>
                </c:pt>
                <c:pt idx="8325">
                  <c:v>58.44</c:v>
                </c:pt>
                <c:pt idx="8326">
                  <c:v>58.44</c:v>
                </c:pt>
                <c:pt idx="8327">
                  <c:v>58.44</c:v>
                </c:pt>
                <c:pt idx="8328">
                  <c:v>58.44</c:v>
                </c:pt>
                <c:pt idx="8329">
                  <c:v>58.44</c:v>
                </c:pt>
                <c:pt idx="8330">
                  <c:v>58.44</c:v>
                </c:pt>
                <c:pt idx="8331">
                  <c:v>58.44</c:v>
                </c:pt>
                <c:pt idx="8332">
                  <c:v>58.44</c:v>
                </c:pt>
                <c:pt idx="8333">
                  <c:v>58.44</c:v>
                </c:pt>
                <c:pt idx="8334">
                  <c:v>58.44</c:v>
                </c:pt>
                <c:pt idx="8335">
                  <c:v>58.44</c:v>
                </c:pt>
                <c:pt idx="8336">
                  <c:v>58.44</c:v>
                </c:pt>
                <c:pt idx="8337">
                  <c:v>58.44</c:v>
                </c:pt>
                <c:pt idx="8338">
                  <c:v>58.44</c:v>
                </c:pt>
                <c:pt idx="8339">
                  <c:v>58.44</c:v>
                </c:pt>
                <c:pt idx="8340">
                  <c:v>58.44</c:v>
                </c:pt>
                <c:pt idx="8341">
                  <c:v>58.44</c:v>
                </c:pt>
                <c:pt idx="8342">
                  <c:v>58.44</c:v>
                </c:pt>
                <c:pt idx="8343">
                  <c:v>58.44</c:v>
                </c:pt>
                <c:pt idx="8344">
                  <c:v>58.44</c:v>
                </c:pt>
                <c:pt idx="8345">
                  <c:v>58.44</c:v>
                </c:pt>
                <c:pt idx="8346">
                  <c:v>58.44</c:v>
                </c:pt>
                <c:pt idx="8347">
                  <c:v>58.44</c:v>
                </c:pt>
                <c:pt idx="8348">
                  <c:v>58.44</c:v>
                </c:pt>
                <c:pt idx="8349">
                  <c:v>58.44</c:v>
                </c:pt>
                <c:pt idx="8350">
                  <c:v>58.44</c:v>
                </c:pt>
                <c:pt idx="8351">
                  <c:v>58.44</c:v>
                </c:pt>
                <c:pt idx="8352">
                  <c:v>58.44</c:v>
                </c:pt>
                <c:pt idx="8353">
                  <c:v>58.44</c:v>
                </c:pt>
                <c:pt idx="8354">
                  <c:v>58.44</c:v>
                </c:pt>
                <c:pt idx="8355">
                  <c:v>58.44</c:v>
                </c:pt>
                <c:pt idx="8356">
                  <c:v>58.44</c:v>
                </c:pt>
                <c:pt idx="8357">
                  <c:v>58.44</c:v>
                </c:pt>
                <c:pt idx="8358">
                  <c:v>58.44</c:v>
                </c:pt>
                <c:pt idx="8359">
                  <c:v>58.44</c:v>
                </c:pt>
                <c:pt idx="8360">
                  <c:v>58.44</c:v>
                </c:pt>
                <c:pt idx="8361">
                  <c:v>58.44</c:v>
                </c:pt>
                <c:pt idx="8362">
                  <c:v>58.44</c:v>
                </c:pt>
                <c:pt idx="8363">
                  <c:v>58.44</c:v>
                </c:pt>
                <c:pt idx="8364">
                  <c:v>58.44</c:v>
                </c:pt>
                <c:pt idx="8365">
                  <c:v>58.44</c:v>
                </c:pt>
                <c:pt idx="8366">
                  <c:v>58.44</c:v>
                </c:pt>
                <c:pt idx="8367">
                  <c:v>58.44</c:v>
                </c:pt>
                <c:pt idx="8368">
                  <c:v>58.44</c:v>
                </c:pt>
                <c:pt idx="8369">
                  <c:v>58.44</c:v>
                </c:pt>
                <c:pt idx="8370">
                  <c:v>58.44</c:v>
                </c:pt>
                <c:pt idx="8371">
                  <c:v>58.44</c:v>
                </c:pt>
                <c:pt idx="8372">
                  <c:v>58.44</c:v>
                </c:pt>
                <c:pt idx="8373">
                  <c:v>58.44</c:v>
                </c:pt>
                <c:pt idx="8374">
                  <c:v>58.44</c:v>
                </c:pt>
                <c:pt idx="8375">
                  <c:v>58.44</c:v>
                </c:pt>
                <c:pt idx="8376">
                  <c:v>58.44</c:v>
                </c:pt>
                <c:pt idx="8377">
                  <c:v>58.44</c:v>
                </c:pt>
                <c:pt idx="8378">
                  <c:v>58.44</c:v>
                </c:pt>
                <c:pt idx="8379">
                  <c:v>58.44</c:v>
                </c:pt>
                <c:pt idx="8380">
                  <c:v>58.44</c:v>
                </c:pt>
                <c:pt idx="8381">
                  <c:v>58.44</c:v>
                </c:pt>
                <c:pt idx="8382">
                  <c:v>58.44</c:v>
                </c:pt>
                <c:pt idx="8383">
                  <c:v>58.44</c:v>
                </c:pt>
                <c:pt idx="8384">
                  <c:v>58.44</c:v>
                </c:pt>
                <c:pt idx="8385">
                  <c:v>58.44</c:v>
                </c:pt>
                <c:pt idx="8386">
                  <c:v>58.44</c:v>
                </c:pt>
                <c:pt idx="8387">
                  <c:v>58.44</c:v>
                </c:pt>
                <c:pt idx="8388">
                  <c:v>58.44</c:v>
                </c:pt>
                <c:pt idx="8389">
                  <c:v>58.44</c:v>
                </c:pt>
                <c:pt idx="8390">
                  <c:v>58.44</c:v>
                </c:pt>
                <c:pt idx="8391">
                  <c:v>58.44</c:v>
                </c:pt>
                <c:pt idx="8392">
                  <c:v>58.44</c:v>
                </c:pt>
                <c:pt idx="8393">
                  <c:v>58.44</c:v>
                </c:pt>
                <c:pt idx="8394">
                  <c:v>58.44</c:v>
                </c:pt>
                <c:pt idx="8395">
                  <c:v>58.44</c:v>
                </c:pt>
                <c:pt idx="8396">
                  <c:v>58.44</c:v>
                </c:pt>
                <c:pt idx="8397">
                  <c:v>58.44</c:v>
                </c:pt>
                <c:pt idx="8398">
                  <c:v>58.44</c:v>
                </c:pt>
                <c:pt idx="8399">
                  <c:v>58.44</c:v>
                </c:pt>
                <c:pt idx="8400">
                  <c:v>58.44</c:v>
                </c:pt>
                <c:pt idx="8401">
                  <c:v>58.44</c:v>
                </c:pt>
                <c:pt idx="8402">
                  <c:v>58.44</c:v>
                </c:pt>
                <c:pt idx="8403">
                  <c:v>58.44</c:v>
                </c:pt>
                <c:pt idx="8404">
                  <c:v>58.44</c:v>
                </c:pt>
                <c:pt idx="8405">
                  <c:v>58.44</c:v>
                </c:pt>
                <c:pt idx="8406">
                  <c:v>58.44</c:v>
                </c:pt>
                <c:pt idx="8407">
                  <c:v>58.44</c:v>
                </c:pt>
                <c:pt idx="8408">
                  <c:v>58.44</c:v>
                </c:pt>
                <c:pt idx="8409">
                  <c:v>58.44</c:v>
                </c:pt>
                <c:pt idx="8410">
                  <c:v>58.44</c:v>
                </c:pt>
                <c:pt idx="8411">
                  <c:v>58.44</c:v>
                </c:pt>
                <c:pt idx="8412">
                  <c:v>58.44</c:v>
                </c:pt>
                <c:pt idx="8413">
                  <c:v>58.44</c:v>
                </c:pt>
                <c:pt idx="8414">
                  <c:v>58.44</c:v>
                </c:pt>
                <c:pt idx="8415">
                  <c:v>58.44</c:v>
                </c:pt>
                <c:pt idx="8416">
                  <c:v>58.44</c:v>
                </c:pt>
                <c:pt idx="8417">
                  <c:v>58.44</c:v>
                </c:pt>
                <c:pt idx="8418">
                  <c:v>58.44</c:v>
                </c:pt>
                <c:pt idx="8419">
                  <c:v>58.44</c:v>
                </c:pt>
                <c:pt idx="8420">
                  <c:v>58.44</c:v>
                </c:pt>
                <c:pt idx="8421">
                  <c:v>58.44</c:v>
                </c:pt>
                <c:pt idx="8422">
                  <c:v>58.44</c:v>
                </c:pt>
                <c:pt idx="8423">
                  <c:v>58.44</c:v>
                </c:pt>
                <c:pt idx="8424">
                  <c:v>58.44</c:v>
                </c:pt>
                <c:pt idx="8425">
                  <c:v>58.44</c:v>
                </c:pt>
                <c:pt idx="8426">
                  <c:v>58.44</c:v>
                </c:pt>
                <c:pt idx="8427">
                  <c:v>58.44</c:v>
                </c:pt>
                <c:pt idx="8428">
                  <c:v>58.44</c:v>
                </c:pt>
                <c:pt idx="8429">
                  <c:v>58.44</c:v>
                </c:pt>
                <c:pt idx="8430">
                  <c:v>58.44</c:v>
                </c:pt>
                <c:pt idx="8431">
                  <c:v>58.44</c:v>
                </c:pt>
                <c:pt idx="8432">
                  <c:v>58.44</c:v>
                </c:pt>
                <c:pt idx="8433">
                  <c:v>58.44</c:v>
                </c:pt>
                <c:pt idx="8434">
                  <c:v>58.44</c:v>
                </c:pt>
                <c:pt idx="8435">
                  <c:v>58.44</c:v>
                </c:pt>
                <c:pt idx="8436">
                  <c:v>58.44</c:v>
                </c:pt>
                <c:pt idx="8437">
                  <c:v>58.44</c:v>
                </c:pt>
                <c:pt idx="8438">
                  <c:v>58.44</c:v>
                </c:pt>
                <c:pt idx="8439">
                  <c:v>58.44</c:v>
                </c:pt>
                <c:pt idx="8440">
                  <c:v>58.44</c:v>
                </c:pt>
                <c:pt idx="8441">
                  <c:v>58.44</c:v>
                </c:pt>
                <c:pt idx="8442">
                  <c:v>58.44</c:v>
                </c:pt>
                <c:pt idx="8443">
                  <c:v>58.44</c:v>
                </c:pt>
                <c:pt idx="8444">
                  <c:v>58.44</c:v>
                </c:pt>
                <c:pt idx="8445">
                  <c:v>58.44</c:v>
                </c:pt>
                <c:pt idx="8446">
                  <c:v>58.44</c:v>
                </c:pt>
                <c:pt idx="8447">
                  <c:v>58.44</c:v>
                </c:pt>
                <c:pt idx="8448">
                  <c:v>58.44</c:v>
                </c:pt>
                <c:pt idx="8449">
                  <c:v>58.44</c:v>
                </c:pt>
                <c:pt idx="8450">
                  <c:v>58.44</c:v>
                </c:pt>
                <c:pt idx="8451">
                  <c:v>58.44</c:v>
                </c:pt>
                <c:pt idx="8452">
                  <c:v>58.44</c:v>
                </c:pt>
                <c:pt idx="8453">
                  <c:v>58.44</c:v>
                </c:pt>
                <c:pt idx="8454">
                  <c:v>58.44</c:v>
                </c:pt>
                <c:pt idx="8455">
                  <c:v>58.44</c:v>
                </c:pt>
                <c:pt idx="8456">
                  <c:v>58.44</c:v>
                </c:pt>
                <c:pt idx="8457">
                  <c:v>58.44</c:v>
                </c:pt>
                <c:pt idx="8458">
                  <c:v>58.44</c:v>
                </c:pt>
                <c:pt idx="8459">
                  <c:v>58.44</c:v>
                </c:pt>
                <c:pt idx="8460">
                  <c:v>58.44</c:v>
                </c:pt>
                <c:pt idx="8461">
                  <c:v>58.44</c:v>
                </c:pt>
                <c:pt idx="8462">
                  <c:v>58.44</c:v>
                </c:pt>
                <c:pt idx="8463">
                  <c:v>58.44</c:v>
                </c:pt>
                <c:pt idx="8464">
                  <c:v>58.44</c:v>
                </c:pt>
                <c:pt idx="8465">
                  <c:v>58.44</c:v>
                </c:pt>
                <c:pt idx="8466">
                  <c:v>58.44</c:v>
                </c:pt>
                <c:pt idx="8467">
                  <c:v>58.44</c:v>
                </c:pt>
                <c:pt idx="8468">
                  <c:v>58.44</c:v>
                </c:pt>
                <c:pt idx="8469">
                  <c:v>58.44</c:v>
                </c:pt>
                <c:pt idx="8470">
                  <c:v>58.44</c:v>
                </c:pt>
                <c:pt idx="8471">
                  <c:v>58.44</c:v>
                </c:pt>
                <c:pt idx="8472">
                  <c:v>58.44</c:v>
                </c:pt>
                <c:pt idx="8473">
                  <c:v>58.44</c:v>
                </c:pt>
                <c:pt idx="8474">
                  <c:v>58.44</c:v>
                </c:pt>
                <c:pt idx="8475">
                  <c:v>58.44</c:v>
                </c:pt>
                <c:pt idx="8476">
                  <c:v>58.44</c:v>
                </c:pt>
                <c:pt idx="8477">
                  <c:v>58.44</c:v>
                </c:pt>
                <c:pt idx="8478">
                  <c:v>58.44</c:v>
                </c:pt>
                <c:pt idx="8479">
                  <c:v>58.44</c:v>
                </c:pt>
                <c:pt idx="8480">
                  <c:v>58.44</c:v>
                </c:pt>
                <c:pt idx="8481">
                  <c:v>58.44</c:v>
                </c:pt>
                <c:pt idx="8482">
                  <c:v>58.44</c:v>
                </c:pt>
                <c:pt idx="8483">
                  <c:v>58.44</c:v>
                </c:pt>
                <c:pt idx="8484">
                  <c:v>58.44</c:v>
                </c:pt>
                <c:pt idx="8485">
                  <c:v>58.44</c:v>
                </c:pt>
                <c:pt idx="8486">
                  <c:v>58.44</c:v>
                </c:pt>
                <c:pt idx="8487">
                  <c:v>58.44</c:v>
                </c:pt>
                <c:pt idx="8488">
                  <c:v>58.44</c:v>
                </c:pt>
                <c:pt idx="8489">
                  <c:v>58.44</c:v>
                </c:pt>
                <c:pt idx="8490">
                  <c:v>58.44</c:v>
                </c:pt>
                <c:pt idx="8491">
                  <c:v>58.44</c:v>
                </c:pt>
                <c:pt idx="8492">
                  <c:v>58.44</c:v>
                </c:pt>
                <c:pt idx="8493">
                  <c:v>58.44</c:v>
                </c:pt>
                <c:pt idx="8494">
                  <c:v>58.44</c:v>
                </c:pt>
                <c:pt idx="8495">
                  <c:v>58.44</c:v>
                </c:pt>
                <c:pt idx="8496">
                  <c:v>58.44</c:v>
                </c:pt>
                <c:pt idx="8497">
                  <c:v>58.44</c:v>
                </c:pt>
                <c:pt idx="8498">
                  <c:v>58.44</c:v>
                </c:pt>
                <c:pt idx="8499">
                  <c:v>58.44</c:v>
                </c:pt>
                <c:pt idx="8500">
                  <c:v>58.44</c:v>
                </c:pt>
                <c:pt idx="8501">
                  <c:v>58.44</c:v>
                </c:pt>
                <c:pt idx="8502">
                  <c:v>58.44</c:v>
                </c:pt>
                <c:pt idx="8503">
                  <c:v>58.44</c:v>
                </c:pt>
                <c:pt idx="8504">
                  <c:v>58.44</c:v>
                </c:pt>
                <c:pt idx="8505">
                  <c:v>58.44</c:v>
                </c:pt>
                <c:pt idx="8506">
                  <c:v>58.44</c:v>
                </c:pt>
                <c:pt idx="8507">
                  <c:v>58.44</c:v>
                </c:pt>
                <c:pt idx="8508">
                  <c:v>58.44</c:v>
                </c:pt>
                <c:pt idx="8509">
                  <c:v>58.44</c:v>
                </c:pt>
                <c:pt idx="8510">
                  <c:v>58.44</c:v>
                </c:pt>
                <c:pt idx="8511">
                  <c:v>58.44</c:v>
                </c:pt>
                <c:pt idx="8512">
                  <c:v>58.44</c:v>
                </c:pt>
                <c:pt idx="8513">
                  <c:v>58.44</c:v>
                </c:pt>
                <c:pt idx="8514">
                  <c:v>58.44</c:v>
                </c:pt>
                <c:pt idx="8515">
                  <c:v>58.44</c:v>
                </c:pt>
                <c:pt idx="8516">
                  <c:v>58.44</c:v>
                </c:pt>
                <c:pt idx="8517">
                  <c:v>58.44</c:v>
                </c:pt>
                <c:pt idx="8518">
                  <c:v>58.44</c:v>
                </c:pt>
                <c:pt idx="8519">
                  <c:v>58.44</c:v>
                </c:pt>
                <c:pt idx="8520">
                  <c:v>58.44</c:v>
                </c:pt>
                <c:pt idx="8521">
                  <c:v>58.44</c:v>
                </c:pt>
                <c:pt idx="8522">
                  <c:v>58.44</c:v>
                </c:pt>
                <c:pt idx="8523">
                  <c:v>58.44</c:v>
                </c:pt>
                <c:pt idx="8524">
                  <c:v>58.44</c:v>
                </c:pt>
                <c:pt idx="8525">
                  <c:v>58.44</c:v>
                </c:pt>
                <c:pt idx="8526">
                  <c:v>58.44</c:v>
                </c:pt>
                <c:pt idx="8527">
                  <c:v>58.44</c:v>
                </c:pt>
                <c:pt idx="8528">
                  <c:v>58.44</c:v>
                </c:pt>
                <c:pt idx="8529">
                  <c:v>58.44</c:v>
                </c:pt>
                <c:pt idx="8530">
                  <c:v>58.44</c:v>
                </c:pt>
                <c:pt idx="8531">
                  <c:v>58.44</c:v>
                </c:pt>
                <c:pt idx="8532">
                  <c:v>58.44</c:v>
                </c:pt>
                <c:pt idx="8533">
                  <c:v>58.44</c:v>
                </c:pt>
                <c:pt idx="8534">
                  <c:v>58.44</c:v>
                </c:pt>
                <c:pt idx="8535">
                  <c:v>58.44</c:v>
                </c:pt>
                <c:pt idx="8536">
                  <c:v>58.44</c:v>
                </c:pt>
                <c:pt idx="8537">
                  <c:v>58.44</c:v>
                </c:pt>
                <c:pt idx="8538">
                  <c:v>58.44</c:v>
                </c:pt>
                <c:pt idx="8539">
                  <c:v>58.44</c:v>
                </c:pt>
                <c:pt idx="8540">
                  <c:v>58.44</c:v>
                </c:pt>
                <c:pt idx="8541">
                  <c:v>58.44</c:v>
                </c:pt>
                <c:pt idx="8542">
                  <c:v>58.44</c:v>
                </c:pt>
                <c:pt idx="8543">
                  <c:v>58.44</c:v>
                </c:pt>
                <c:pt idx="8544">
                  <c:v>58.44</c:v>
                </c:pt>
                <c:pt idx="8545">
                  <c:v>58.44</c:v>
                </c:pt>
                <c:pt idx="8546">
                  <c:v>58.44</c:v>
                </c:pt>
                <c:pt idx="8547">
                  <c:v>58.44</c:v>
                </c:pt>
                <c:pt idx="8548">
                  <c:v>58.44</c:v>
                </c:pt>
                <c:pt idx="8549">
                  <c:v>58.44</c:v>
                </c:pt>
                <c:pt idx="8550">
                  <c:v>58.44</c:v>
                </c:pt>
                <c:pt idx="8551">
                  <c:v>58.44</c:v>
                </c:pt>
                <c:pt idx="8552">
                  <c:v>58.44</c:v>
                </c:pt>
                <c:pt idx="8553">
                  <c:v>58.44</c:v>
                </c:pt>
                <c:pt idx="8554">
                  <c:v>58.44</c:v>
                </c:pt>
                <c:pt idx="8555">
                  <c:v>58.44</c:v>
                </c:pt>
                <c:pt idx="8556">
                  <c:v>58.44</c:v>
                </c:pt>
                <c:pt idx="8557">
                  <c:v>58.44</c:v>
                </c:pt>
                <c:pt idx="8558">
                  <c:v>58.44</c:v>
                </c:pt>
                <c:pt idx="8559">
                  <c:v>58.44</c:v>
                </c:pt>
                <c:pt idx="8560">
                  <c:v>58.44</c:v>
                </c:pt>
                <c:pt idx="8561">
                  <c:v>58.44</c:v>
                </c:pt>
                <c:pt idx="8562">
                  <c:v>58.44</c:v>
                </c:pt>
                <c:pt idx="8563">
                  <c:v>58.44</c:v>
                </c:pt>
                <c:pt idx="8564">
                  <c:v>58.44</c:v>
                </c:pt>
                <c:pt idx="8565">
                  <c:v>58.44</c:v>
                </c:pt>
                <c:pt idx="8566">
                  <c:v>58.44</c:v>
                </c:pt>
                <c:pt idx="8567">
                  <c:v>58.44</c:v>
                </c:pt>
                <c:pt idx="8568">
                  <c:v>58.44</c:v>
                </c:pt>
                <c:pt idx="8569">
                  <c:v>58.44</c:v>
                </c:pt>
                <c:pt idx="8570">
                  <c:v>58.44</c:v>
                </c:pt>
                <c:pt idx="8571">
                  <c:v>58.44</c:v>
                </c:pt>
                <c:pt idx="8572">
                  <c:v>58.44</c:v>
                </c:pt>
                <c:pt idx="8573">
                  <c:v>58.44</c:v>
                </c:pt>
                <c:pt idx="8574">
                  <c:v>58.44</c:v>
                </c:pt>
                <c:pt idx="8575">
                  <c:v>58.44</c:v>
                </c:pt>
                <c:pt idx="8576">
                  <c:v>58.44</c:v>
                </c:pt>
                <c:pt idx="8577">
                  <c:v>58.44</c:v>
                </c:pt>
                <c:pt idx="8578">
                  <c:v>58.44</c:v>
                </c:pt>
                <c:pt idx="8579">
                  <c:v>58.44</c:v>
                </c:pt>
                <c:pt idx="8580">
                  <c:v>58.44</c:v>
                </c:pt>
                <c:pt idx="8581">
                  <c:v>58.44</c:v>
                </c:pt>
                <c:pt idx="8582">
                  <c:v>58.44</c:v>
                </c:pt>
                <c:pt idx="8583">
                  <c:v>58.44</c:v>
                </c:pt>
                <c:pt idx="8584">
                  <c:v>58.44</c:v>
                </c:pt>
                <c:pt idx="8585">
                  <c:v>58.44</c:v>
                </c:pt>
                <c:pt idx="8586">
                  <c:v>58.44</c:v>
                </c:pt>
                <c:pt idx="8587">
                  <c:v>58.44</c:v>
                </c:pt>
                <c:pt idx="8588">
                  <c:v>58.44</c:v>
                </c:pt>
                <c:pt idx="8589">
                  <c:v>58.44</c:v>
                </c:pt>
                <c:pt idx="8590">
                  <c:v>58.44</c:v>
                </c:pt>
                <c:pt idx="8591">
                  <c:v>58.44</c:v>
                </c:pt>
                <c:pt idx="8592">
                  <c:v>58.44</c:v>
                </c:pt>
                <c:pt idx="8593">
                  <c:v>58.44</c:v>
                </c:pt>
                <c:pt idx="8594">
                  <c:v>58.44</c:v>
                </c:pt>
                <c:pt idx="8595">
                  <c:v>58.44</c:v>
                </c:pt>
                <c:pt idx="8596">
                  <c:v>58.44</c:v>
                </c:pt>
                <c:pt idx="8597">
                  <c:v>58.44</c:v>
                </c:pt>
                <c:pt idx="8598">
                  <c:v>58.44</c:v>
                </c:pt>
                <c:pt idx="8599">
                  <c:v>58.44</c:v>
                </c:pt>
                <c:pt idx="8600">
                  <c:v>58.44</c:v>
                </c:pt>
                <c:pt idx="8601">
                  <c:v>58.44</c:v>
                </c:pt>
                <c:pt idx="8602">
                  <c:v>58.44</c:v>
                </c:pt>
                <c:pt idx="8603">
                  <c:v>58.44</c:v>
                </c:pt>
                <c:pt idx="8604">
                  <c:v>58.44</c:v>
                </c:pt>
                <c:pt idx="8605">
                  <c:v>58.44</c:v>
                </c:pt>
                <c:pt idx="8606">
                  <c:v>58.44</c:v>
                </c:pt>
                <c:pt idx="8607">
                  <c:v>58.44</c:v>
                </c:pt>
                <c:pt idx="8608">
                  <c:v>58.44</c:v>
                </c:pt>
                <c:pt idx="8609">
                  <c:v>58.44</c:v>
                </c:pt>
                <c:pt idx="8610">
                  <c:v>58.44</c:v>
                </c:pt>
                <c:pt idx="8611">
                  <c:v>58.44</c:v>
                </c:pt>
                <c:pt idx="8612">
                  <c:v>58.44</c:v>
                </c:pt>
                <c:pt idx="8613">
                  <c:v>58.44</c:v>
                </c:pt>
                <c:pt idx="8614">
                  <c:v>58.44</c:v>
                </c:pt>
                <c:pt idx="8615">
                  <c:v>58.44</c:v>
                </c:pt>
                <c:pt idx="8616">
                  <c:v>58.44</c:v>
                </c:pt>
                <c:pt idx="8617">
                  <c:v>58.44</c:v>
                </c:pt>
                <c:pt idx="8618">
                  <c:v>58.44</c:v>
                </c:pt>
                <c:pt idx="8619">
                  <c:v>58.44</c:v>
                </c:pt>
                <c:pt idx="8620">
                  <c:v>58.44</c:v>
                </c:pt>
                <c:pt idx="8621">
                  <c:v>58.44</c:v>
                </c:pt>
                <c:pt idx="8622">
                  <c:v>58.44</c:v>
                </c:pt>
                <c:pt idx="8623">
                  <c:v>58.44</c:v>
                </c:pt>
                <c:pt idx="8624">
                  <c:v>58.44</c:v>
                </c:pt>
                <c:pt idx="8625">
                  <c:v>58.44</c:v>
                </c:pt>
                <c:pt idx="8626">
                  <c:v>58.44</c:v>
                </c:pt>
                <c:pt idx="8627">
                  <c:v>58.44</c:v>
                </c:pt>
                <c:pt idx="8628">
                  <c:v>58.44</c:v>
                </c:pt>
                <c:pt idx="8629">
                  <c:v>58.44</c:v>
                </c:pt>
                <c:pt idx="8630">
                  <c:v>58.44</c:v>
                </c:pt>
                <c:pt idx="8631">
                  <c:v>58.44</c:v>
                </c:pt>
                <c:pt idx="8632">
                  <c:v>58.44</c:v>
                </c:pt>
                <c:pt idx="8633">
                  <c:v>58.44</c:v>
                </c:pt>
                <c:pt idx="8634">
                  <c:v>58.44</c:v>
                </c:pt>
                <c:pt idx="8635">
                  <c:v>58.44</c:v>
                </c:pt>
                <c:pt idx="8636">
                  <c:v>58.44</c:v>
                </c:pt>
                <c:pt idx="8637">
                  <c:v>58.44</c:v>
                </c:pt>
                <c:pt idx="8638">
                  <c:v>58.44</c:v>
                </c:pt>
                <c:pt idx="8639">
                  <c:v>58.44</c:v>
                </c:pt>
                <c:pt idx="8640">
                  <c:v>58.44</c:v>
                </c:pt>
                <c:pt idx="8641">
                  <c:v>58.44</c:v>
                </c:pt>
                <c:pt idx="8642">
                  <c:v>58.44</c:v>
                </c:pt>
                <c:pt idx="8643">
                  <c:v>58.44</c:v>
                </c:pt>
                <c:pt idx="8644">
                  <c:v>58.44</c:v>
                </c:pt>
                <c:pt idx="8645">
                  <c:v>58.44</c:v>
                </c:pt>
                <c:pt idx="8646">
                  <c:v>58.44</c:v>
                </c:pt>
                <c:pt idx="8647">
                  <c:v>58.44</c:v>
                </c:pt>
                <c:pt idx="8648">
                  <c:v>58.44</c:v>
                </c:pt>
                <c:pt idx="8649">
                  <c:v>58.44</c:v>
                </c:pt>
                <c:pt idx="8650">
                  <c:v>58.44</c:v>
                </c:pt>
                <c:pt idx="8651">
                  <c:v>58.44</c:v>
                </c:pt>
                <c:pt idx="8652">
                  <c:v>58.44</c:v>
                </c:pt>
                <c:pt idx="8653">
                  <c:v>58.44</c:v>
                </c:pt>
                <c:pt idx="8654">
                  <c:v>58.44</c:v>
                </c:pt>
                <c:pt idx="8655">
                  <c:v>58.44</c:v>
                </c:pt>
                <c:pt idx="8656">
                  <c:v>58.44</c:v>
                </c:pt>
                <c:pt idx="8657">
                  <c:v>58.44</c:v>
                </c:pt>
                <c:pt idx="8658">
                  <c:v>58.44</c:v>
                </c:pt>
                <c:pt idx="8659">
                  <c:v>58.44</c:v>
                </c:pt>
                <c:pt idx="8660">
                  <c:v>58.44</c:v>
                </c:pt>
                <c:pt idx="8661">
                  <c:v>58.44</c:v>
                </c:pt>
                <c:pt idx="8662">
                  <c:v>58.44</c:v>
                </c:pt>
                <c:pt idx="8663">
                  <c:v>58.44</c:v>
                </c:pt>
                <c:pt idx="8664">
                  <c:v>58.44</c:v>
                </c:pt>
                <c:pt idx="8665">
                  <c:v>58.44</c:v>
                </c:pt>
                <c:pt idx="8666">
                  <c:v>58.44</c:v>
                </c:pt>
                <c:pt idx="8667">
                  <c:v>58.44</c:v>
                </c:pt>
                <c:pt idx="8668">
                  <c:v>58.44</c:v>
                </c:pt>
                <c:pt idx="8669">
                  <c:v>58.44</c:v>
                </c:pt>
                <c:pt idx="8670">
                  <c:v>58.44</c:v>
                </c:pt>
                <c:pt idx="8671">
                  <c:v>58.44</c:v>
                </c:pt>
                <c:pt idx="8672">
                  <c:v>58.44</c:v>
                </c:pt>
                <c:pt idx="8673">
                  <c:v>58.44</c:v>
                </c:pt>
                <c:pt idx="8674">
                  <c:v>58.44</c:v>
                </c:pt>
                <c:pt idx="8675">
                  <c:v>58.44</c:v>
                </c:pt>
                <c:pt idx="8676">
                  <c:v>58.44</c:v>
                </c:pt>
                <c:pt idx="8677">
                  <c:v>58.44</c:v>
                </c:pt>
                <c:pt idx="8678">
                  <c:v>58.44</c:v>
                </c:pt>
                <c:pt idx="8679">
                  <c:v>58.44</c:v>
                </c:pt>
                <c:pt idx="8680">
                  <c:v>58.44</c:v>
                </c:pt>
                <c:pt idx="8681">
                  <c:v>58.44</c:v>
                </c:pt>
                <c:pt idx="8682">
                  <c:v>58.44</c:v>
                </c:pt>
                <c:pt idx="8683">
                  <c:v>58.44</c:v>
                </c:pt>
                <c:pt idx="8684">
                  <c:v>58.44</c:v>
                </c:pt>
                <c:pt idx="8685">
                  <c:v>58.44</c:v>
                </c:pt>
                <c:pt idx="8686">
                  <c:v>58.44</c:v>
                </c:pt>
                <c:pt idx="8687">
                  <c:v>58.44</c:v>
                </c:pt>
                <c:pt idx="8688">
                  <c:v>58.44</c:v>
                </c:pt>
                <c:pt idx="8689">
                  <c:v>58.44</c:v>
                </c:pt>
                <c:pt idx="8690">
                  <c:v>58.44</c:v>
                </c:pt>
                <c:pt idx="8691">
                  <c:v>58.44</c:v>
                </c:pt>
                <c:pt idx="8692">
                  <c:v>58.44</c:v>
                </c:pt>
                <c:pt idx="8693">
                  <c:v>58.44</c:v>
                </c:pt>
                <c:pt idx="8694">
                  <c:v>58.44</c:v>
                </c:pt>
                <c:pt idx="8695">
                  <c:v>58.44</c:v>
                </c:pt>
                <c:pt idx="8696">
                  <c:v>58.44</c:v>
                </c:pt>
                <c:pt idx="8697">
                  <c:v>58.44</c:v>
                </c:pt>
                <c:pt idx="8698">
                  <c:v>58.44</c:v>
                </c:pt>
                <c:pt idx="8699">
                  <c:v>58.44</c:v>
                </c:pt>
                <c:pt idx="8700">
                  <c:v>58.44</c:v>
                </c:pt>
                <c:pt idx="8701">
                  <c:v>58.44</c:v>
                </c:pt>
                <c:pt idx="8702">
                  <c:v>58.44</c:v>
                </c:pt>
                <c:pt idx="8703">
                  <c:v>58.44</c:v>
                </c:pt>
                <c:pt idx="8704">
                  <c:v>58.44</c:v>
                </c:pt>
                <c:pt idx="8705">
                  <c:v>58.44</c:v>
                </c:pt>
                <c:pt idx="8706">
                  <c:v>58.44</c:v>
                </c:pt>
                <c:pt idx="8707">
                  <c:v>58.44</c:v>
                </c:pt>
                <c:pt idx="8708">
                  <c:v>58.44</c:v>
                </c:pt>
                <c:pt idx="8709">
                  <c:v>58.44</c:v>
                </c:pt>
                <c:pt idx="8710">
                  <c:v>58.44</c:v>
                </c:pt>
                <c:pt idx="8711">
                  <c:v>58.44</c:v>
                </c:pt>
                <c:pt idx="8712">
                  <c:v>58.44</c:v>
                </c:pt>
                <c:pt idx="8713">
                  <c:v>58.44</c:v>
                </c:pt>
                <c:pt idx="8714">
                  <c:v>58.44</c:v>
                </c:pt>
                <c:pt idx="8715">
                  <c:v>58.44</c:v>
                </c:pt>
                <c:pt idx="8716">
                  <c:v>58.44</c:v>
                </c:pt>
                <c:pt idx="8717">
                  <c:v>58.44</c:v>
                </c:pt>
                <c:pt idx="8718">
                  <c:v>58.44</c:v>
                </c:pt>
                <c:pt idx="8719">
                  <c:v>58.44</c:v>
                </c:pt>
                <c:pt idx="8720">
                  <c:v>58.44</c:v>
                </c:pt>
                <c:pt idx="8721">
                  <c:v>58.44</c:v>
                </c:pt>
                <c:pt idx="8722">
                  <c:v>58.44</c:v>
                </c:pt>
                <c:pt idx="8723">
                  <c:v>58.44</c:v>
                </c:pt>
                <c:pt idx="8724">
                  <c:v>58.44</c:v>
                </c:pt>
                <c:pt idx="8725">
                  <c:v>58.44</c:v>
                </c:pt>
                <c:pt idx="8726">
                  <c:v>58.44</c:v>
                </c:pt>
                <c:pt idx="8727">
                  <c:v>58.44</c:v>
                </c:pt>
                <c:pt idx="8728">
                  <c:v>58.44</c:v>
                </c:pt>
                <c:pt idx="8729">
                  <c:v>58.44</c:v>
                </c:pt>
                <c:pt idx="8730">
                  <c:v>58.44</c:v>
                </c:pt>
                <c:pt idx="8731">
                  <c:v>58.44</c:v>
                </c:pt>
                <c:pt idx="8732">
                  <c:v>58.44</c:v>
                </c:pt>
                <c:pt idx="8733">
                  <c:v>58.44</c:v>
                </c:pt>
                <c:pt idx="8734">
                  <c:v>58.44</c:v>
                </c:pt>
                <c:pt idx="8735">
                  <c:v>58.44</c:v>
                </c:pt>
                <c:pt idx="8736">
                  <c:v>58.44</c:v>
                </c:pt>
                <c:pt idx="8737">
                  <c:v>58.44</c:v>
                </c:pt>
                <c:pt idx="8738">
                  <c:v>58.44</c:v>
                </c:pt>
                <c:pt idx="8739">
                  <c:v>58.44</c:v>
                </c:pt>
                <c:pt idx="8740">
                  <c:v>58.44</c:v>
                </c:pt>
                <c:pt idx="8741">
                  <c:v>58.44</c:v>
                </c:pt>
                <c:pt idx="8742">
                  <c:v>58.44</c:v>
                </c:pt>
                <c:pt idx="8743">
                  <c:v>58.44</c:v>
                </c:pt>
                <c:pt idx="8744">
                  <c:v>58.44</c:v>
                </c:pt>
                <c:pt idx="8745">
                  <c:v>58.44</c:v>
                </c:pt>
                <c:pt idx="8746">
                  <c:v>58.44</c:v>
                </c:pt>
                <c:pt idx="8747">
                  <c:v>58.44</c:v>
                </c:pt>
                <c:pt idx="8748">
                  <c:v>58.44</c:v>
                </c:pt>
                <c:pt idx="8749">
                  <c:v>58.44</c:v>
                </c:pt>
                <c:pt idx="8750">
                  <c:v>58.44</c:v>
                </c:pt>
                <c:pt idx="8751">
                  <c:v>58.44</c:v>
                </c:pt>
                <c:pt idx="8752">
                  <c:v>58.44</c:v>
                </c:pt>
                <c:pt idx="8753">
                  <c:v>58.44</c:v>
                </c:pt>
                <c:pt idx="8754">
                  <c:v>58.44</c:v>
                </c:pt>
                <c:pt idx="8755">
                  <c:v>58.44</c:v>
                </c:pt>
                <c:pt idx="8756">
                  <c:v>58.44</c:v>
                </c:pt>
                <c:pt idx="8757">
                  <c:v>58.44</c:v>
                </c:pt>
                <c:pt idx="8758">
                  <c:v>58.44</c:v>
                </c:pt>
                <c:pt idx="8759">
                  <c:v>58.44</c:v>
                </c:pt>
                <c:pt idx="8760">
                  <c:v>58.44</c:v>
                </c:pt>
                <c:pt idx="8761">
                  <c:v>58.44</c:v>
                </c:pt>
                <c:pt idx="8762">
                  <c:v>58.44</c:v>
                </c:pt>
                <c:pt idx="8763">
                  <c:v>58.44</c:v>
                </c:pt>
                <c:pt idx="8764">
                  <c:v>58.44</c:v>
                </c:pt>
                <c:pt idx="8765">
                  <c:v>58.44</c:v>
                </c:pt>
                <c:pt idx="8766">
                  <c:v>58.44</c:v>
                </c:pt>
                <c:pt idx="8767">
                  <c:v>58.44</c:v>
                </c:pt>
                <c:pt idx="8768">
                  <c:v>58.44</c:v>
                </c:pt>
                <c:pt idx="8769">
                  <c:v>58.44</c:v>
                </c:pt>
                <c:pt idx="8770">
                  <c:v>58.44</c:v>
                </c:pt>
                <c:pt idx="8771">
                  <c:v>58.44</c:v>
                </c:pt>
                <c:pt idx="8772">
                  <c:v>58.44</c:v>
                </c:pt>
                <c:pt idx="8773">
                  <c:v>58.44</c:v>
                </c:pt>
                <c:pt idx="8774">
                  <c:v>58.44</c:v>
                </c:pt>
                <c:pt idx="8775">
                  <c:v>58.44</c:v>
                </c:pt>
                <c:pt idx="8776">
                  <c:v>58.44</c:v>
                </c:pt>
                <c:pt idx="8777">
                  <c:v>58.44</c:v>
                </c:pt>
                <c:pt idx="8778">
                  <c:v>58.44</c:v>
                </c:pt>
                <c:pt idx="8779">
                  <c:v>58.44</c:v>
                </c:pt>
                <c:pt idx="8780">
                  <c:v>58.44</c:v>
                </c:pt>
                <c:pt idx="8781">
                  <c:v>58.44</c:v>
                </c:pt>
                <c:pt idx="8782">
                  <c:v>58.44</c:v>
                </c:pt>
                <c:pt idx="8783">
                  <c:v>58.44</c:v>
                </c:pt>
                <c:pt idx="8784">
                  <c:v>58.44</c:v>
                </c:pt>
                <c:pt idx="8785">
                  <c:v>58.44</c:v>
                </c:pt>
                <c:pt idx="8786">
                  <c:v>58.44</c:v>
                </c:pt>
                <c:pt idx="8787">
                  <c:v>58.44</c:v>
                </c:pt>
                <c:pt idx="8788">
                  <c:v>58.44</c:v>
                </c:pt>
                <c:pt idx="8789">
                  <c:v>58.44</c:v>
                </c:pt>
                <c:pt idx="8790">
                  <c:v>58.44</c:v>
                </c:pt>
                <c:pt idx="8791">
                  <c:v>58.44</c:v>
                </c:pt>
                <c:pt idx="8792">
                  <c:v>58.44</c:v>
                </c:pt>
                <c:pt idx="8793">
                  <c:v>58.44</c:v>
                </c:pt>
                <c:pt idx="8794">
                  <c:v>58.44</c:v>
                </c:pt>
                <c:pt idx="8795">
                  <c:v>58.44</c:v>
                </c:pt>
                <c:pt idx="8796">
                  <c:v>58.44</c:v>
                </c:pt>
                <c:pt idx="8797">
                  <c:v>58.44</c:v>
                </c:pt>
                <c:pt idx="8798">
                  <c:v>58.44</c:v>
                </c:pt>
                <c:pt idx="8799">
                  <c:v>58.44</c:v>
                </c:pt>
                <c:pt idx="8800">
                  <c:v>58.44</c:v>
                </c:pt>
                <c:pt idx="8801">
                  <c:v>58.44</c:v>
                </c:pt>
                <c:pt idx="8802">
                  <c:v>58.44</c:v>
                </c:pt>
                <c:pt idx="8803">
                  <c:v>58.44</c:v>
                </c:pt>
                <c:pt idx="8804">
                  <c:v>58.44</c:v>
                </c:pt>
                <c:pt idx="8805">
                  <c:v>58.44</c:v>
                </c:pt>
                <c:pt idx="8806">
                  <c:v>58.44</c:v>
                </c:pt>
                <c:pt idx="8807">
                  <c:v>58.44</c:v>
                </c:pt>
                <c:pt idx="8808">
                  <c:v>58.44</c:v>
                </c:pt>
                <c:pt idx="8809">
                  <c:v>58.44</c:v>
                </c:pt>
                <c:pt idx="8810">
                  <c:v>58.44</c:v>
                </c:pt>
                <c:pt idx="8811">
                  <c:v>58.44</c:v>
                </c:pt>
                <c:pt idx="8812">
                  <c:v>58.44</c:v>
                </c:pt>
                <c:pt idx="8813">
                  <c:v>58.44</c:v>
                </c:pt>
                <c:pt idx="8814">
                  <c:v>58.44</c:v>
                </c:pt>
                <c:pt idx="8815">
                  <c:v>58.44</c:v>
                </c:pt>
                <c:pt idx="8816">
                  <c:v>58.44</c:v>
                </c:pt>
                <c:pt idx="8817">
                  <c:v>58.44</c:v>
                </c:pt>
                <c:pt idx="8818">
                  <c:v>58.44</c:v>
                </c:pt>
                <c:pt idx="8819">
                  <c:v>58.44</c:v>
                </c:pt>
                <c:pt idx="8820">
                  <c:v>58.44</c:v>
                </c:pt>
                <c:pt idx="8821">
                  <c:v>58.44</c:v>
                </c:pt>
                <c:pt idx="8822">
                  <c:v>58.44</c:v>
                </c:pt>
                <c:pt idx="8823">
                  <c:v>58.44</c:v>
                </c:pt>
                <c:pt idx="8824">
                  <c:v>58.44</c:v>
                </c:pt>
                <c:pt idx="8825">
                  <c:v>58.44</c:v>
                </c:pt>
                <c:pt idx="8826">
                  <c:v>58.44</c:v>
                </c:pt>
                <c:pt idx="8827">
                  <c:v>58.44</c:v>
                </c:pt>
                <c:pt idx="8828">
                  <c:v>58.44</c:v>
                </c:pt>
                <c:pt idx="8829">
                  <c:v>58.44</c:v>
                </c:pt>
                <c:pt idx="8830">
                  <c:v>58.44</c:v>
                </c:pt>
                <c:pt idx="8831">
                  <c:v>58.44</c:v>
                </c:pt>
                <c:pt idx="8832">
                  <c:v>58.44</c:v>
                </c:pt>
                <c:pt idx="8833">
                  <c:v>58.44</c:v>
                </c:pt>
                <c:pt idx="8834">
                  <c:v>58.44</c:v>
                </c:pt>
                <c:pt idx="8835">
                  <c:v>58.44</c:v>
                </c:pt>
                <c:pt idx="8836">
                  <c:v>58.44</c:v>
                </c:pt>
                <c:pt idx="8837">
                  <c:v>58.44</c:v>
                </c:pt>
                <c:pt idx="8838">
                  <c:v>58.44</c:v>
                </c:pt>
                <c:pt idx="8839">
                  <c:v>58.44</c:v>
                </c:pt>
                <c:pt idx="8840">
                  <c:v>58.44</c:v>
                </c:pt>
                <c:pt idx="8841">
                  <c:v>58.44</c:v>
                </c:pt>
                <c:pt idx="8842">
                  <c:v>58.44</c:v>
                </c:pt>
                <c:pt idx="8843">
                  <c:v>58.44</c:v>
                </c:pt>
                <c:pt idx="8844">
                  <c:v>58.44</c:v>
                </c:pt>
                <c:pt idx="8845">
                  <c:v>58.44</c:v>
                </c:pt>
                <c:pt idx="8846">
                  <c:v>58.44</c:v>
                </c:pt>
                <c:pt idx="8847">
                  <c:v>58.44</c:v>
                </c:pt>
                <c:pt idx="8848">
                  <c:v>58.44</c:v>
                </c:pt>
                <c:pt idx="8849">
                  <c:v>58.44</c:v>
                </c:pt>
                <c:pt idx="8850">
                  <c:v>58.44</c:v>
                </c:pt>
                <c:pt idx="8851">
                  <c:v>58.44</c:v>
                </c:pt>
                <c:pt idx="8852">
                  <c:v>58.44</c:v>
                </c:pt>
                <c:pt idx="8853">
                  <c:v>58.44</c:v>
                </c:pt>
                <c:pt idx="8854">
                  <c:v>58.44</c:v>
                </c:pt>
                <c:pt idx="8855">
                  <c:v>58.44</c:v>
                </c:pt>
                <c:pt idx="8856">
                  <c:v>58.44</c:v>
                </c:pt>
                <c:pt idx="8857">
                  <c:v>58.44</c:v>
                </c:pt>
                <c:pt idx="8858">
                  <c:v>58.44</c:v>
                </c:pt>
                <c:pt idx="8859">
                  <c:v>58.44</c:v>
                </c:pt>
                <c:pt idx="8860">
                  <c:v>58.44</c:v>
                </c:pt>
                <c:pt idx="8861">
                  <c:v>58.44</c:v>
                </c:pt>
                <c:pt idx="8862">
                  <c:v>58.44</c:v>
                </c:pt>
                <c:pt idx="8863">
                  <c:v>58.44</c:v>
                </c:pt>
                <c:pt idx="8864">
                  <c:v>58.44</c:v>
                </c:pt>
                <c:pt idx="8865">
                  <c:v>58.44</c:v>
                </c:pt>
                <c:pt idx="8866">
                  <c:v>58.44</c:v>
                </c:pt>
                <c:pt idx="8867">
                  <c:v>58.44</c:v>
                </c:pt>
                <c:pt idx="8868">
                  <c:v>58.44</c:v>
                </c:pt>
                <c:pt idx="8869">
                  <c:v>58.44</c:v>
                </c:pt>
                <c:pt idx="8870">
                  <c:v>58.44</c:v>
                </c:pt>
                <c:pt idx="8871">
                  <c:v>58.44</c:v>
                </c:pt>
                <c:pt idx="8872">
                  <c:v>58.44</c:v>
                </c:pt>
                <c:pt idx="8873">
                  <c:v>58.44</c:v>
                </c:pt>
                <c:pt idx="8874">
                  <c:v>58.44</c:v>
                </c:pt>
                <c:pt idx="8875">
                  <c:v>58.44</c:v>
                </c:pt>
                <c:pt idx="8876">
                  <c:v>58.44</c:v>
                </c:pt>
                <c:pt idx="8877">
                  <c:v>58.44</c:v>
                </c:pt>
                <c:pt idx="8878">
                  <c:v>58.44</c:v>
                </c:pt>
                <c:pt idx="8879">
                  <c:v>58.44</c:v>
                </c:pt>
                <c:pt idx="8880">
                  <c:v>58.44</c:v>
                </c:pt>
                <c:pt idx="8881">
                  <c:v>58.44</c:v>
                </c:pt>
                <c:pt idx="8882">
                  <c:v>58.44</c:v>
                </c:pt>
                <c:pt idx="8883">
                  <c:v>58.44</c:v>
                </c:pt>
                <c:pt idx="8884">
                  <c:v>58.44</c:v>
                </c:pt>
                <c:pt idx="8885">
                  <c:v>58.44</c:v>
                </c:pt>
                <c:pt idx="8886">
                  <c:v>58.44</c:v>
                </c:pt>
                <c:pt idx="8887">
                  <c:v>58.44</c:v>
                </c:pt>
                <c:pt idx="8888">
                  <c:v>58.44</c:v>
                </c:pt>
                <c:pt idx="8889">
                  <c:v>58.44</c:v>
                </c:pt>
                <c:pt idx="8890">
                  <c:v>58.44</c:v>
                </c:pt>
                <c:pt idx="8891">
                  <c:v>58.44</c:v>
                </c:pt>
                <c:pt idx="8892">
                  <c:v>58.44</c:v>
                </c:pt>
                <c:pt idx="8893">
                  <c:v>58.44</c:v>
                </c:pt>
                <c:pt idx="8894">
                  <c:v>58.44</c:v>
                </c:pt>
                <c:pt idx="8895">
                  <c:v>58.44</c:v>
                </c:pt>
                <c:pt idx="8896">
                  <c:v>58.44</c:v>
                </c:pt>
                <c:pt idx="8897">
                  <c:v>58.44</c:v>
                </c:pt>
                <c:pt idx="8898">
                  <c:v>58.44</c:v>
                </c:pt>
                <c:pt idx="8899">
                  <c:v>58.44</c:v>
                </c:pt>
                <c:pt idx="8900">
                  <c:v>58.44</c:v>
                </c:pt>
                <c:pt idx="8901">
                  <c:v>58.44</c:v>
                </c:pt>
                <c:pt idx="8902">
                  <c:v>58.44</c:v>
                </c:pt>
                <c:pt idx="8903">
                  <c:v>58.44</c:v>
                </c:pt>
                <c:pt idx="8904">
                  <c:v>58.44</c:v>
                </c:pt>
                <c:pt idx="8905">
                  <c:v>58.44</c:v>
                </c:pt>
                <c:pt idx="8906">
                  <c:v>58.44</c:v>
                </c:pt>
                <c:pt idx="8907">
                  <c:v>58.44</c:v>
                </c:pt>
                <c:pt idx="8908">
                  <c:v>58.44</c:v>
                </c:pt>
                <c:pt idx="8909">
                  <c:v>58.44</c:v>
                </c:pt>
                <c:pt idx="8910">
                  <c:v>58.44</c:v>
                </c:pt>
                <c:pt idx="8911">
                  <c:v>58.44</c:v>
                </c:pt>
                <c:pt idx="8912">
                  <c:v>58.44</c:v>
                </c:pt>
                <c:pt idx="8913">
                  <c:v>58.44</c:v>
                </c:pt>
                <c:pt idx="8914">
                  <c:v>58.44</c:v>
                </c:pt>
                <c:pt idx="8915">
                  <c:v>58.44</c:v>
                </c:pt>
                <c:pt idx="8916">
                  <c:v>58.44</c:v>
                </c:pt>
                <c:pt idx="8917">
                  <c:v>58.44</c:v>
                </c:pt>
                <c:pt idx="8918">
                  <c:v>58.44</c:v>
                </c:pt>
                <c:pt idx="8919">
                  <c:v>58.44</c:v>
                </c:pt>
                <c:pt idx="8920">
                  <c:v>58.44</c:v>
                </c:pt>
                <c:pt idx="8921">
                  <c:v>58.44</c:v>
                </c:pt>
                <c:pt idx="8922">
                  <c:v>58.44</c:v>
                </c:pt>
                <c:pt idx="8923">
                  <c:v>58.44</c:v>
                </c:pt>
                <c:pt idx="8924">
                  <c:v>58.44</c:v>
                </c:pt>
                <c:pt idx="8925">
                  <c:v>58.44</c:v>
                </c:pt>
                <c:pt idx="8926">
                  <c:v>58.44</c:v>
                </c:pt>
                <c:pt idx="8927">
                  <c:v>58.44</c:v>
                </c:pt>
                <c:pt idx="8928">
                  <c:v>58.44</c:v>
                </c:pt>
                <c:pt idx="8929">
                  <c:v>58.44</c:v>
                </c:pt>
                <c:pt idx="8930">
                  <c:v>58.44</c:v>
                </c:pt>
                <c:pt idx="8931">
                  <c:v>58.44</c:v>
                </c:pt>
                <c:pt idx="8932">
                  <c:v>58.44</c:v>
                </c:pt>
                <c:pt idx="8933">
                  <c:v>58.44</c:v>
                </c:pt>
                <c:pt idx="8934">
                  <c:v>58.44</c:v>
                </c:pt>
                <c:pt idx="8935">
                  <c:v>58.44</c:v>
                </c:pt>
                <c:pt idx="8936">
                  <c:v>58.44</c:v>
                </c:pt>
                <c:pt idx="8937">
                  <c:v>58.44</c:v>
                </c:pt>
                <c:pt idx="8938">
                  <c:v>58.44</c:v>
                </c:pt>
                <c:pt idx="8939">
                  <c:v>58.44</c:v>
                </c:pt>
                <c:pt idx="8940">
                  <c:v>58.44</c:v>
                </c:pt>
                <c:pt idx="8941">
                  <c:v>58.44</c:v>
                </c:pt>
                <c:pt idx="8942">
                  <c:v>58.44</c:v>
                </c:pt>
                <c:pt idx="8943">
                  <c:v>58.44</c:v>
                </c:pt>
                <c:pt idx="8944">
                  <c:v>58.44</c:v>
                </c:pt>
                <c:pt idx="8945">
                  <c:v>58.44</c:v>
                </c:pt>
                <c:pt idx="8946">
                  <c:v>58.44</c:v>
                </c:pt>
                <c:pt idx="8947">
                  <c:v>58.44</c:v>
                </c:pt>
                <c:pt idx="8948">
                  <c:v>58.44</c:v>
                </c:pt>
                <c:pt idx="8949">
                  <c:v>58.44</c:v>
                </c:pt>
                <c:pt idx="8950">
                  <c:v>58.44</c:v>
                </c:pt>
                <c:pt idx="8951">
                  <c:v>58.44</c:v>
                </c:pt>
                <c:pt idx="8952">
                  <c:v>58.44</c:v>
                </c:pt>
                <c:pt idx="8953">
                  <c:v>58.44</c:v>
                </c:pt>
                <c:pt idx="8954">
                  <c:v>58.44</c:v>
                </c:pt>
                <c:pt idx="8955">
                  <c:v>58.44</c:v>
                </c:pt>
                <c:pt idx="8956">
                  <c:v>58.44</c:v>
                </c:pt>
                <c:pt idx="8957">
                  <c:v>58.44</c:v>
                </c:pt>
                <c:pt idx="8958">
                  <c:v>58.44</c:v>
                </c:pt>
                <c:pt idx="8959">
                  <c:v>58.44</c:v>
                </c:pt>
                <c:pt idx="8960">
                  <c:v>58.44</c:v>
                </c:pt>
                <c:pt idx="8961">
                  <c:v>58.44</c:v>
                </c:pt>
                <c:pt idx="8962">
                  <c:v>58.44</c:v>
                </c:pt>
                <c:pt idx="8963">
                  <c:v>58.44</c:v>
                </c:pt>
                <c:pt idx="8964">
                  <c:v>58.44</c:v>
                </c:pt>
                <c:pt idx="8965">
                  <c:v>58.44</c:v>
                </c:pt>
                <c:pt idx="8966">
                  <c:v>58.44</c:v>
                </c:pt>
                <c:pt idx="8967">
                  <c:v>58.44</c:v>
                </c:pt>
                <c:pt idx="8968">
                  <c:v>58.44</c:v>
                </c:pt>
                <c:pt idx="8969">
                  <c:v>58.44</c:v>
                </c:pt>
                <c:pt idx="8970">
                  <c:v>58.44</c:v>
                </c:pt>
                <c:pt idx="8971">
                  <c:v>58.44</c:v>
                </c:pt>
                <c:pt idx="8972">
                  <c:v>58.44</c:v>
                </c:pt>
                <c:pt idx="8973">
                  <c:v>58.44</c:v>
                </c:pt>
                <c:pt idx="8974">
                  <c:v>58.44</c:v>
                </c:pt>
                <c:pt idx="8975">
                  <c:v>58.44</c:v>
                </c:pt>
                <c:pt idx="8976">
                  <c:v>58.44</c:v>
                </c:pt>
                <c:pt idx="8977">
                  <c:v>58.44</c:v>
                </c:pt>
                <c:pt idx="8978">
                  <c:v>58.44</c:v>
                </c:pt>
                <c:pt idx="8979">
                  <c:v>58.44</c:v>
                </c:pt>
                <c:pt idx="8980">
                  <c:v>58.44</c:v>
                </c:pt>
                <c:pt idx="8981">
                  <c:v>58.44</c:v>
                </c:pt>
                <c:pt idx="8982">
                  <c:v>58.44</c:v>
                </c:pt>
                <c:pt idx="8983">
                  <c:v>58.44</c:v>
                </c:pt>
                <c:pt idx="8984">
                  <c:v>58.44</c:v>
                </c:pt>
                <c:pt idx="8985">
                  <c:v>58.44</c:v>
                </c:pt>
                <c:pt idx="8986">
                  <c:v>58.44</c:v>
                </c:pt>
                <c:pt idx="8987">
                  <c:v>58.44</c:v>
                </c:pt>
                <c:pt idx="8988">
                  <c:v>58.44</c:v>
                </c:pt>
                <c:pt idx="8989">
                  <c:v>58.44</c:v>
                </c:pt>
                <c:pt idx="8990">
                  <c:v>58.44</c:v>
                </c:pt>
                <c:pt idx="8991">
                  <c:v>58.44</c:v>
                </c:pt>
                <c:pt idx="8992">
                  <c:v>58.44</c:v>
                </c:pt>
                <c:pt idx="8993">
                  <c:v>58.44</c:v>
                </c:pt>
                <c:pt idx="8994">
                  <c:v>58.44</c:v>
                </c:pt>
                <c:pt idx="8995">
                  <c:v>58.44</c:v>
                </c:pt>
                <c:pt idx="8996">
                  <c:v>58.44</c:v>
                </c:pt>
                <c:pt idx="8997">
                  <c:v>58.44</c:v>
                </c:pt>
                <c:pt idx="8998">
                  <c:v>58.44</c:v>
                </c:pt>
                <c:pt idx="8999">
                  <c:v>58.44</c:v>
                </c:pt>
                <c:pt idx="9000">
                  <c:v>58.44</c:v>
                </c:pt>
                <c:pt idx="9001">
                  <c:v>58.44</c:v>
                </c:pt>
                <c:pt idx="9002">
                  <c:v>58.44</c:v>
                </c:pt>
                <c:pt idx="9003">
                  <c:v>58.44</c:v>
                </c:pt>
                <c:pt idx="9004">
                  <c:v>58.44</c:v>
                </c:pt>
                <c:pt idx="9005">
                  <c:v>58.44</c:v>
                </c:pt>
                <c:pt idx="9006">
                  <c:v>58.44</c:v>
                </c:pt>
                <c:pt idx="9007">
                  <c:v>58.44</c:v>
                </c:pt>
                <c:pt idx="9008">
                  <c:v>58.44</c:v>
                </c:pt>
                <c:pt idx="9009">
                  <c:v>58.44</c:v>
                </c:pt>
                <c:pt idx="9010">
                  <c:v>58.44</c:v>
                </c:pt>
                <c:pt idx="9011">
                  <c:v>58.44</c:v>
                </c:pt>
                <c:pt idx="9012">
                  <c:v>58.44</c:v>
                </c:pt>
                <c:pt idx="9013">
                  <c:v>58.44</c:v>
                </c:pt>
                <c:pt idx="9014">
                  <c:v>58.44</c:v>
                </c:pt>
                <c:pt idx="9015">
                  <c:v>58.44</c:v>
                </c:pt>
                <c:pt idx="9016">
                  <c:v>58.44</c:v>
                </c:pt>
                <c:pt idx="9017">
                  <c:v>58.44</c:v>
                </c:pt>
                <c:pt idx="9018">
                  <c:v>58.44</c:v>
                </c:pt>
                <c:pt idx="9019">
                  <c:v>58.44</c:v>
                </c:pt>
                <c:pt idx="9020">
                  <c:v>58.44</c:v>
                </c:pt>
                <c:pt idx="9021">
                  <c:v>58.44</c:v>
                </c:pt>
                <c:pt idx="9022">
                  <c:v>58.44</c:v>
                </c:pt>
                <c:pt idx="9023">
                  <c:v>58.44</c:v>
                </c:pt>
                <c:pt idx="9024">
                  <c:v>58.44</c:v>
                </c:pt>
                <c:pt idx="9025">
                  <c:v>58.44</c:v>
                </c:pt>
                <c:pt idx="9026">
                  <c:v>58.44</c:v>
                </c:pt>
                <c:pt idx="9027">
                  <c:v>58.44</c:v>
                </c:pt>
                <c:pt idx="9028">
                  <c:v>58.44</c:v>
                </c:pt>
                <c:pt idx="9029">
                  <c:v>58.44</c:v>
                </c:pt>
                <c:pt idx="9030">
                  <c:v>58.44</c:v>
                </c:pt>
                <c:pt idx="9031">
                  <c:v>58.44</c:v>
                </c:pt>
                <c:pt idx="9032">
                  <c:v>58.44</c:v>
                </c:pt>
                <c:pt idx="9033">
                  <c:v>58.44</c:v>
                </c:pt>
                <c:pt idx="9034">
                  <c:v>58.44</c:v>
                </c:pt>
                <c:pt idx="9035">
                  <c:v>58.44</c:v>
                </c:pt>
                <c:pt idx="9036">
                  <c:v>58.44</c:v>
                </c:pt>
                <c:pt idx="9037">
                  <c:v>58.44</c:v>
                </c:pt>
                <c:pt idx="9038">
                  <c:v>58.44</c:v>
                </c:pt>
                <c:pt idx="9039">
                  <c:v>58.44</c:v>
                </c:pt>
                <c:pt idx="9040">
                  <c:v>58.44</c:v>
                </c:pt>
                <c:pt idx="9041">
                  <c:v>58.44</c:v>
                </c:pt>
                <c:pt idx="9042">
                  <c:v>58.44</c:v>
                </c:pt>
                <c:pt idx="9043">
                  <c:v>58.44</c:v>
                </c:pt>
                <c:pt idx="9044">
                  <c:v>58.44</c:v>
                </c:pt>
                <c:pt idx="9045">
                  <c:v>58.44</c:v>
                </c:pt>
                <c:pt idx="9046">
                  <c:v>58.44</c:v>
                </c:pt>
                <c:pt idx="9047">
                  <c:v>58.44</c:v>
                </c:pt>
                <c:pt idx="9048">
                  <c:v>58.44</c:v>
                </c:pt>
                <c:pt idx="9049">
                  <c:v>58.44</c:v>
                </c:pt>
                <c:pt idx="9050">
                  <c:v>58.44</c:v>
                </c:pt>
                <c:pt idx="9051">
                  <c:v>58.44</c:v>
                </c:pt>
                <c:pt idx="9052">
                  <c:v>58.44</c:v>
                </c:pt>
                <c:pt idx="9053">
                  <c:v>58.44</c:v>
                </c:pt>
                <c:pt idx="9054">
                  <c:v>58.44</c:v>
                </c:pt>
                <c:pt idx="9055">
                  <c:v>58.44</c:v>
                </c:pt>
                <c:pt idx="9056">
                  <c:v>58.44</c:v>
                </c:pt>
                <c:pt idx="9057">
                  <c:v>58.44</c:v>
                </c:pt>
                <c:pt idx="9058">
                  <c:v>58.44</c:v>
                </c:pt>
                <c:pt idx="9059">
                  <c:v>58.44</c:v>
                </c:pt>
                <c:pt idx="9060">
                  <c:v>58.44</c:v>
                </c:pt>
                <c:pt idx="9061">
                  <c:v>58.44</c:v>
                </c:pt>
                <c:pt idx="9062">
                  <c:v>58.44</c:v>
                </c:pt>
                <c:pt idx="9063">
                  <c:v>58.44</c:v>
                </c:pt>
                <c:pt idx="9064">
                  <c:v>58.44</c:v>
                </c:pt>
                <c:pt idx="9065">
                  <c:v>58.44</c:v>
                </c:pt>
                <c:pt idx="9066">
                  <c:v>58.44</c:v>
                </c:pt>
                <c:pt idx="9067">
                  <c:v>58.44</c:v>
                </c:pt>
                <c:pt idx="9068">
                  <c:v>58.44</c:v>
                </c:pt>
                <c:pt idx="9069">
                  <c:v>58.44</c:v>
                </c:pt>
                <c:pt idx="9070">
                  <c:v>58.44</c:v>
                </c:pt>
                <c:pt idx="9071">
                  <c:v>58.44</c:v>
                </c:pt>
                <c:pt idx="9072">
                  <c:v>58.44</c:v>
                </c:pt>
                <c:pt idx="9073">
                  <c:v>58.44</c:v>
                </c:pt>
                <c:pt idx="9074">
                  <c:v>58.44</c:v>
                </c:pt>
                <c:pt idx="9075">
                  <c:v>58.44</c:v>
                </c:pt>
                <c:pt idx="9076">
                  <c:v>58.44</c:v>
                </c:pt>
                <c:pt idx="9077">
                  <c:v>58.44</c:v>
                </c:pt>
                <c:pt idx="9078">
                  <c:v>58.44</c:v>
                </c:pt>
                <c:pt idx="9079">
                  <c:v>58.44</c:v>
                </c:pt>
                <c:pt idx="9080">
                  <c:v>58.44</c:v>
                </c:pt>
                <c:pt idx="9081">
                  <c:v>58.44</c:v>
                </c:pt>
                <c:pt idx="9082">
                  <c:v>58.44</c:v>
                </c:pt>
                <c:pt idx="9083">
                  <c:v>58.44</c:v>
                </c:pt>
                <c:pt idx="9084">
                  <c:v>58.44</c:v>
                </c:pt>
                <c:pt idx="9085">
                  <c:v>58.44</c:v>
                </c:pt>
                <c:pt idx="9086">
                  <c:v>58.44</c:v>
                </c:pt>
                <c:pt idx="9087">
                  <c:v>58.44</c:v>
                </c:pt>
                <c:pt idx="9088">
                  <c:v>58.44</c:v>
                </c:pt>
                <c:pt idx="9089">
                  <c:v>58.44</c:v>
                </c:pt>
                <c:pt idx="9090">
                  <c:v>58.44</c:v>
                </c:pt>
                <c:pt idx="9091">
                  <c:v>58.44</c:v>
                </c:pt>
                <c:pt idx="9092">
                  <c:v>58.44</c:v>
                </c:pt>
                <c:pt idx="9093">
                  <c:v>58.44</c:v>
                </c:pt>
                <c:pt idx="9094">
                  <c:v>58.44</c:v>
                </c:pt>
                <c:pt idx="9095">
                  <c:v>58.44</c:v>
                </c:pt>
                <c:pt idx="9096">
                  <c:v>58.44</c:v>
                </c:pt>
                <c:pt idx="9097">
                  <c:v>58.44</c:v>
                </c:pt>
                <c:pt idx="9098">
                  <c:v>58.44</c:v>
                </c:pt>
                <c:pt idx="9099">
                  <c:v>58.44</c:v>
                </c:pt>
                <c:pt idx="9100">
                  <c:v>58.44</c:v>
                </c:pt>
                <c:pt idx="9101">
                  <c:v>58.44</c:v>
                </c:pt>
                <c:pt idx="9102">
                  <c:v>58.44</c:v>
                </c:pt>
                <c:pt idx="9103">
                  <c:v>58.44</c:v>
                </c:pt>
                <c:pt idx="9104">
                  <c:v>58.44</c:v>
                </c:pt>
                <c:pt idx="9105">
                  <c:v>58.44</c:v>
                </c:pt>
                <c:pt idx="9106">
                  <c:v>58.44</c:v>
                </c:pt>
                <c:pt idx="9107">
                  <c:v>58.44</c:v>
                </c:pt>
                <c:pt idx="9108">
                  <c:v>58.44</c:v>
                </c:pt>
                <c:pt idx="9109">
                  <c:v>58.44</c:v>
                </c:pt>
                <c:pt idx="9110">
                  <c:v>58.44</c:v>
                </c:pt>
                <c:pt idx="9111">
                  <c:v>58.44</c:v>
                </c:pt>
                <c:pt idx="9112">
                  <c:v>58.44</c:v>
                </c:pt>
                <c:pt idx="9113">
                  <c:v>58.44</c:v>
                </c:pt>
                <c:pt idx="9114">
                  <c:v>58.44</c:v>
                </c:pt>
                <c:pt idx="9115">
                  <c:v>58.44</c:v>
                </c:pt>
                <c:pt idx="9116">
                  <c:v>58.44</c:v>
                </c:pt>
                <c:pt idx="9117">
                  <c:v>58.44</c:v>
                </c:pt>
                <c:pt idx="9118">
                  <c:v>58.44</c:v>
                </c:pt>
                <c:pt idx="9119">
                  <c:v>58.44</c:v>
                </c:pt>
                <c:pt idx="9120">
                  <c:v>58.44</c:v>
                </c:pt>
                <c:pt idx="9121">
                  <c:v>58.44</c:v>
                </c:pt>
                <c:pt idx="9122">
                  <c:v>58.44</c:v>
                </c:pt>
                <c:pt idx="9123">
                  <c:v>58.44</c:v>
                </c:pt>
                <c:pt idx="9124">
                  <c:v>58.44</c:v>
                </c:pt>
                <c:pt idx="9125">
                  <c:v>58.44</c:v>
                </c:pt>
                <c:pt idx="9126">
                  <c:v>58.44</c:v>
                </c:pt>
                <c:pt idx="9127">
                  <c:v>58.44</c:v>
                </c:pt>
                <c:pt idx="9128">
                  <c:v>58.44</c:v>
                </c:pt>
                <c:pt idx="9129">
                  <c:v>58.44</c:v>
                </c:pt>
                <c:pt idx="9130">
                  <c:v>58.44</c:v>
                </c:pt>
                <c:pt idx="9131">
                  <c:v>58.44</c:v>
                </c:pt>
                <c:pt idx="9132">
                  <c:v>58.44</c:v>
                </c:pt>
                <c:pt idx="9133">
                  <c:v>58.44</c:v>
                </c:pt>
                <c:pt idx="9134">
                  <c:v>58.44</c:v>
                </c:pt>
                <c:pt idx="9135">
                  <c:v>58.44</c:v>
                </c:pt>
                <c:pt idx="9136">
                  <c:v>58.44</c:v>
                </c:pt>
                <c:pt idx="9137">
                  <c:v>58.44</c:v>
                </c:pt>
                <c:pt idx="9138">
                  <c:v>58.44</c:v>
                </c:pt>
                <c:pt idx="9139">
                  <c:v>58.44</c:v>
                </c:pt>
                <c:pt idx="9140">
                  <c:v>58.44</c:v>
                </c:pt>
                <c:pt idx="9141">
                  <c:v>58.44</c:v>
                </c:pt>
                <c:pt idx="9142">
                  <c:v>58.44</c:v>
                </c:pt>
                <c:pt idx="9143">
                  <c:v>58.44</c:v>
                </c:pt>
                <c:pt idx="9144">
                  <c:v>58.44</c:v>
                </c:pt>
                <c:pt idx="9145">
                  <c:v>58.44</c:v>
                </c:pt>
                <c:pt idx="9146">
                  <c:v>58.44</c:v>
                </c:pt>
                <c:pt idx="9147">
                  <c:v>58.44</c:v>
                </c:pt>
                <c:pt idx="9148">
                  <c:v>58.44</c:v>
                </c:pt>
                <c:pt idx="9149">
                  <c:v>58.44</c:v>
                </c:pt>
                <c:pt idx="9150">
                  <c:v>58.44</c:v>
                </c:pt>
                <c:pt idx="9151">
                  <c:v>58.44</c:v>
                </c:pt>
                <c:pt idx="9152">
                  <c:v>58.44</c:v>
                </c:pt>
                <c:pt idx="9153">
                  <c:v>58.44</c:v>
                </c:pt>
                <c:pt idx="9154">
                  <c:v>58.44</c:v>
                </c:pt>
                <c:pt idx="9155">
                  <c:v>58.44</c:v>
                </c:pt>
                <c:pt idx="9156">
                  <c:v>58.44</c:v>
                </c:pt>
                <c:pt idx="9157">
                  <c:v>58.44</c:v>
                </c:pt>
                <c:pt idx="9158">
                  <c:v>58.44</c:v>
                </c:pt>
                <c:pt idx="9159">
                  <c:v>58.44</c:v>
                </c:pt>
                <c:pt idx="9160">
                  <c:v>58.44</c:v>
                </c:pt>
                <c:pt idx="9161">
                  <c:v>58.44</c:v>
                </c:pt>
                <c:pt idx="9162">
                  <c:v>58.44</c:v>
                </c:pt>
                <c:pt idx="9163">
                  <c:v>58.44</c:v>
                </c:pt>
                <c:pt idx="9164">
                  <c:v>58.44</c:v>
                </c:pt>
                <c:pt idx="9165">
                  <c:v>58.44</c:v>
                </c:pt>
                <c:pt idx="9166">
                  <c:v>58.44</c:v>
                </c:pt>
                <c:pt idx="9167">
                  <c:v>58.44</c:v>
                </c:pt>
                <c:pt idx="9168">
                  <c:v>58.44</c:v>
                </c:pt>
                <c:pt idx="9169">
                  <c:v>58.44</c:v>
                </c:pt>
                <c:pt idx="9170">
                  <c:v>58.44</c:v>
                </c:pt>
                <c:pt idx="9171">
                  <c:v>58.44</c:v>
                </c:pt>
                <c:pt idx="9172">
                  <c:v>58.44</c:v>
                </c:pt>
                <c:pt idx="9173">
                  <c:v>58.44</c:v>
                </c:pt>
                <c:pt idx="9174">
                  <c:v>58.44</c:v>
                </c:pt>
                <c:pt idx="9175">
                  <c:v>58.44</c:v>
                </c:pt>
                <c:pt idx="9176">
                  <c:v>58.44</c:v>
                </c:pt>
                <c:pt idx="9177">
                  <c:v>58.44</c:v>
                </c:pt>
                <c:pt idx="9178">
                  <c:v>58.44</c:v>
                </c:pt>
                <c:pt idx="9179">
                  <c:v>58.44</c:v>
                </c:pt>
                <c:pt idx="9180">
                  <c:v>58.44</c:v>
                </c:pt>
                <c:pt idx="9181">
                  <c:v>58.44</c:v>
                </c:pt>
                <c:pt idx="9182">
                  <c:v>58.44</c:v>
                </c:pt>
                <c:pt idx="9183">
                  <c:v>58.44</c:v>
                </c:pt>
                <c:pt idx="9184">
                  <c:v>58.44</c:v>
                </c:pt>
                <c:pt idx="9185">
                  <c:v>58.44</c:v>
                </c:pt>
                <c:pt idx="9186">
                  <c:v>58.44</c:v>
                </c:pt>
                <c:pt idx="9187">
                  <c:v>58.44</c:v>
                </c:pt>
                <c:pt idx="9188">
                  <c:v>58.44</c:v>
                </c:pt>
                <c:pt idx="9189">
                  <c:v>58.44</c:v>
                </c:pt>
                <c:pt idx="9190">
                  <c:v>58.44</c:v>
                </c:pt>
                <c:pt idx="9191">
                  <c:v>58.44</c:v>
                </c:pt>
                <c:pt idx="9192">
                  <c:v>58.44</c:v>
                </c:pt>
                <c:pt idx="9193">
                  <c:v>58.44</c:v>
                </c:pt>
                <c:pt idx="9194">
                  <c:v>58.44</c:v>
                </c:pt>
                <c:pt idx="9195">
                  <c:v>58.44</c:v>
                </c:pt>
                <c:pt idx="9196">
                  <c:v>58.44</c:v>
                </c:pt>
                <c:pt idx="9197">
                  <c:v>58.44</c:v>
                </c:pt>
                <c:pt idx="9198">
                  <c:v>58.44</c:v>
                </c:pt>
                <c:pt idx="9199">
                  <c:v>58.44</c:v>
                </c:pt>
                <c:pt idx="9200">
                  <c:v>58.44</c:v>
                </c:pt>
                <c:pt idx="9201">
                  <c:v>58.44</c:v>
                </c:pt>
                <c:pt idx="9202">
                  <c:v>58.44</c:v>
                </c:pt>
                <c:pt idx="9203">
                  <c:v>58.44</c:v>
                </c:pt>
                <c:pt idx="9204">
                  <c:v>58.44</c:v>
                </c:pt>
                <c:pt idx="9205">
                  <c:v>58.44</c:v>
                </c:pt>
                <c:pt idx="9206">
                  <c:v>58.44</c:v>
                </c:pt>
                <c:pt idx="9207">
                  <c:v>58.44</c:v>
                </c:pt>
                <c:pt idx="9208">
                  <c:v>58.44</c:v>
                </c:pt>
                <c:pt idx="9209">
                  <c:v>58.44</c:v>
                </c:pt>
                <c:pt idx="9210">
                  <c:v>58.44</c:v>
                </c:pt>
                <c:pt idx="9211">
                  <c:v>58.44</c:v>
                </c:pt>
                <c:pt idx="9212">
                  <c:v>58.44</c:v>
                </c:pt>
                <c:pt idx="9213">
                  <c:v>58.44</c:v>
                </c:pt>
                <c:pt idx="9214">
                  <c:v>58.44</c:v>
                </c:pt>
                <c:pt idx="9215">
                  <c:v>58.44</c:v>
                </c:pt>
                <c:pt idx="9216">
                  <c:v>58.44</c:v>
                </c:pt>
                <c:pt idx="9217">
                  <c:v>58.44</c:v>
                </c:pt>
                <c:pt idx="9218">
                  <c:v>58.44</c:v>
                </c:pt>
                <c:pt idx="9219">
                  <c:v>58.44</c:v>
                </c:pt>
                <c:pt idx="9220">
                  <c:v>58.44</c:v>
                </c:pt>
                <c:pt idx="9221">
                  <c:v>58.44</c:v>
                </c:pt>
                <c:pt idx="9222">
                  <c:v>58.44</c:v>
                </c:pt>
                <c:pt idx="9223">
                  <c:v>58.44</c:v>
                </c:pt>
                <c:pt idx="9224">
                  <c:v>58.44</c:v>
                </c:pt>
                <c:pt idx="9225">
                  <c:v>58.44</c:v>
                </c:pt>
                <c:pt idx="9226">
                  <c:v>58.44</c:v>
                </c:pt>
                <c:pt idx="9227">
                  <c:v>58.44</c:v>
                </c:pt>
                <c:pt idx="9228">
                  <c:v>58.44</c:v>
                </c:pt>
                <c:pt idx="9229">
                  <c:v>58.44</c:v>
                </c:pt>
                <c:pt idx="9230">
                  <c:v>58.44</c:v>
                </c:pt>
                <c:pt idx="9231">
                  <c:v>58.44</c:v>
                </c:pt>
                <c:pt idx="9232">
                  <c:v>58.44</c:v>
                </c:pt>
                <c:pt idx="9233">
                  <c:v>58.44</c:v>
                </c:pt>
                <c:pt idx="9234">
                  <c:v>58.44</c:v>
                </c:pt>
                <c:pt idx="9235">
                  <c:v>58.44</c:v>
                </c:pt>
                <c:pt idx="9236">
                  <c:v>58.44</c:v>
                </c:pt>
                <c:pt idx="9237">
                  <c:v>58.44</c:v>
                </c:pt>
                <c:pt idx="9238">
                  <c:v>58.44</c:v>
                </c:pt>
                <c:pt idx="9239">
                  <c:v>58.44</c:v>
                </c:pt>
                <c:pt idx="9240">
                  <c:v>58.44</c:v>
                </c:pt>
                <c:pt idx="9241">
                  <c:v>58.44</c:v>
                </c:pt>
                <c:pt idx="9242">
                  <c:v>58.44</c:v>
                </c:pt>
                <c:pt idx="9243">
                  <c:v>58.44</c:v>
                </c:pt>
                <c:pt idx="9244">
                  <c:v>58.44</c:v>
                </c:pt>
                <c:pt idx="9245">
                  <c:v>58.44</c:v>
                </c:pt>
                <c:pt idx="9246">
                  <c:v>58.44</c:v>
                </c:pt>
                <c:pt idx="9247">
                  <c:v>58.44</c:v>
                </c:pt>
                <c:pt idx="9248">
                  <c:v>58.44</c:v>
                </c:pt>
                <c:pt idx="9249">
                  <c:v>58.44</c:v>
                </c:pt>
                <c:pt idx="9250">
                  <c:v>58.44</c:v>
                </c:pt>
                <c:pt idx="9251">
                  <c:v>58.44</c:v>
                </c:pt>
                <c:pt idx="9252">
                  <c:v>58.44</c:v>
                </c:pt>
                <c:pt idx="9253">
                  <c:v>58.44</c:v>
                </c:pt>
                <c:pt idx="9254">
                  <c:v>58.44</c:v>
                </c:pt>
                <c:pt idx="9255">
                  <c:v>58.44</c:v>
                </c:pt>
                <c:pt idx="9256">
                  <c:v>58.44</c:v>
                </c:pt>
                <c:pt idx="9257">
                  <c:v>58.44</c:v>
                </c:pt>
                <c:pt idx="9258">
                  <c:v>58.44</c:v>
                </c:pt>
                <c:pt idx="9259">
                  <c:v>58.44</c:v>
                </c:pt>
                <c:pt idx="9260">
                  <c:v>58.44</c:v>
                </c:pt>
                <c:pt idx="9261">
                  <c:v>58.44</c:v>
                </c:pt>
                <c:pt idx="9262">
                  <c:v>58.44</c:v>
                </c:pt>
                <c:pt idx="9263">
                  <c:v>58.44</c:v>
                </c:pt>
                <c:pt idx="9264">
                  <c:v>58.44</c:v>
                </c:pt>
                <c:pt idx="9265">
                  <c:v>58.44</c:v>
                </c:pt>
                <c:pt idx="9266">
                  <c:v>58.44</c:v>
                </c:pt>
                <c:pt idx="9267">
                  <c:v>58.44</c:v>
                </c:pt>
                <c:pt idx="9268">
                  <c:v>58.44</c:v>
                </c:pt>
                <c:pt idx="9269">
                  <c:v>58.44</c:v>
                </c:pt>
                <c:pt idx="9270">
                  <c:v>58.44</c:v>
                </c:pt>
                <c:pt idx="9271">
                  <c:v>58.44</c:v>
                </c:pt>
                <c:pt idx="9272">
                  <c:v>58.44</c:v>
                </c:pt>
                <c:pt idx="9273">
                  <c:v>58.44</c:v>
                </c:pt>
                <c:pt idx="9274">
                  <c:v>58.44</c:v>
                </c:pt>
                <c:pt idx="9275">
                  <c:v>58.44</c:v>
                </c:pt>
                <c:pt idx="9276">
                  <c:v>58.44</c:v>
                </c:pt>
                <c:pt idx="9277">
                  <c:v>58.44</c:v>
                </c:pt>
                <c:pt idx="9278">
                  <c:v>58.44</c:v>
                </c:pt>
                <c:pt idx="9279">
                  <c:v>58.44</c:v>
                </c:pt>
                <c:pt idx="9280">
                  <c:v>58.44</c:v>
                </c:pt>
                <c:pt idx="9281">
                  <c:v>58.44</c:v>
                </c:pt>
                <c:pt idx="9282">
                  <c:v>58.44</c:v>
                </c:pt>
                <c:pt idx="9283">
                  <c:v>58.44</c:v>
                </c:pt>
                <c:pt idx="9284">
                  <c:v>58.44</c:v>
                </c:pt>
                <c:pt idx="9285">
                  <c:v>58.44</c:v>
                </c:pt>
                <c:pt idx="9286">
                  <c:v>58.44</c:v>
                </c:pt>
                <c:pt idx="9287">
                  <c:v>58.44</c:v>
                </c:pt>
                <c:pt idx="9288">
                  <c:v>58.44</c:v>
                </c:pt>
                <c:pt idx="9289">
                  <c:v>58.44</c:v>
                </c:pt>
                <c:pt idx="9290">
                  <c:v>58.44</c:v>
                </c:pt>
                <c:pt idx="9291">
                  <c:v>58.44</c:v>
                </c:pt>
                <c:pt idx="9292">
                  <c:v>58.44</c:v>
                </c:pt>
                <c:pt idx="9293">
                  <c:v>58.44</c:v>
                </c:pt>
                <c:pt idx="9294">
                  <c:v>58.44</c:v>
                </c:pt>
                <c:pt idx="9295">
                  <c:v>58.44</c:v>
                </c:pt>
                <c:pt idx="9296">
                  <c:v>58.44</c:v>
                </c:pt>
                <c:pt idx="9297">
                  <c:v>58.44</c:v>
                </c:pt>
                <c:pt idx="9298">
                  <c:v>58.44</c:v>
                </c:pt>
                <c:pt idx="9299">
                  <c:v>58.44</c:v>
                </c:pt>
                <c:pt idx="9300">
                  <c:v>58.44</c:v>
                </c:pt>
                <c:pt idx="9301">
                  <c:v>58.44</c:v>
                </c:pt>
                <c:pt idx="9302">
                  <c:v>58.44</c:v>
                </c:pt>
                <c:pt idx="9303">
                  <c:v>58.44</c:v>
                </c:pt>
                <c:pt idx="9304">
                  <c:v>58.44</c:v>
                </c:pt>
                <c:pt idx="9305">
                  <c:v>58.44</c:v>
                </c:pt>
                <c:pt idx="9306">
                  <c:v>58.44</c:v>
                </c:pt>
                <c:pt idx="9307">
                  <c:v>58.44</c:v>
                </c:pt>
                <c:pt idx="9308">
                  <c:v>58.44</c:v>
                </c:pt>
                <c:pt idx="9309">
                  <c:v>58.44</c:v>
                </c:pt>
                <c:pt idx="9310">
                  <c:v>58.44</c:v>
                </c:pt>
                <c:pt idx="9311">
                  <c:v>58.44</c:v>
                </c:pt>
                <c:pt idx="9312">
                  <c:v>58.44</c:v>
                </c:pt>
                <c:pt idx="9313">
                  <c:v>58.44</c:v>
                </c:pt>
                <c:pt idx="9314">
                  <c:v>58.44</c:v>
                </c:pt>
                <c:pt idx="9315">
                  <c:v>58.44</c:v>
                </c:pt>
                <c:pt idx="9316">
                  <c:v>58.44</c:v>
                </c:pt>
                <c:pt idx="9317">
                  <c:v>58.44</c:v>
                </c:pt>
                <c:pt idx="9318">
                  <c:v>58.44</c:v>
                </c:pt>
                <c:pt idx="9319">
                  <c:v>58.44</c:v>
                </c:pt>
                <c:pt idx="9320">
                  <c:v>58.44</c:v>
                </c:pt>
                <c:pt idx="9321">
                  <c:v>58.44</c:v>
                </c:pt>
                <c:pt idx="9322">
                  <c:v>58.44</c:v>
                </c:pt>
                <c:pt idx="9323">
                  <c:v>58.44</c:v>
                </c:pt>
                <c:pt idx="9324">
                  <c:v>58.44</c:v>
                </c:pt>
                <c:pt idx="9325">
                  <c:v>58.44</c:v>
                </c:pt>
                <c:pt idx="9326">
                  <c:v>58.44</c:v>
                </c:pt>
                <c:pt idx="9327">
                  <c:v>58.44</c:v>
                </c:pt>
                <c:pt idx="9328">
                  <c:v>58.44</c:v>
                </c:pt>
                <c:pt idx="9329">
                  <c:v>58.44</c:v>
                </c:pt>
                <c:pt idx="9330">
                  <c:v>58.44</c:v>
                </c:pt>
                <c:pt idx="9331">
                  <c:v>58.44</c:v>
                </c:pt>
                <c:pt idx="9332">
                  <c:v>58.44</c:v>
                </c:pt>
                <c:pt idx="9333">
                  <c:v>58.44</c:v>
                </c:pt>
                <c:pt idx="9334">
                  <c:v>58.44</c:v>
                </c:pt>
                <c:pt idx="9335">
                  <c:v>58.44</c:v>
                </c:pt>
                <c:pt idx="9336">
                  <c:v>58.44</c:v>
                </c:pt>
                <c:pt idx="9337">
                  <c:v>58.44</c:v>
                </c:pt>
                <c:pt idx="9338">
                  <c:v>58.44</c:v>
                </c:pt>
                <c:pt idx="9339">
                  <c:v>58.44</c:v>
                </c:pt>
                <c:pt idx="9340">
                  <c:v>58.44</c:v>
                </c:pt>
                <c:pt idx="9341">
                  <c:v>58.44</c:v>
                </c:pt>
                <c:pt idx="9342">
                  <c:v>58.44</c:v>
                </c:pt>
                <c:pt idx="9343">
                  <c:v>58.44</c:v>
                </c:pt>
                <c:pt idx="9344">
                  <c:v>58.44</c:v>
                </c:pt>
                <c:pt idx="9345">
                  <c:v>58.44</c:v>
                </c:pt>
                <c:pt idx="9346">
                  <c:v>58.44</c:v>
                </c:pt>
                <c:pt idx="9347">
                  <c:v>58.44</c:v>
                </c:pt>
                <c:pt idx="9348">
                  <c:v>58.44</c:v>
                </c:pt>
                <c:pt idx="9349">
                  <c:v>58.44</c:v>
                </c:pt>
                <c:pt idx="9350">
                  <c:v>58.44</c:v>
                </c:pt>
                <c:pt idx="9351">
                  <c:v>58.44</c:v>
                </c:pt>
                <c:pt idx="9352">
                  <c:v>58.44</c:v>
                </c:pt>
                <c:pt idx="9353">
                  <c:v>58.44</c:v>
                </c:pt>
                <c:pt idx="9354">
                  <c:v>58.44</c:v>
                </c:pt>
                <c:pt idx="9355">
                  <c:v>58.44</c:v>
                </c:pt>
                <c:pt idx="9356">
                  <c:v>58.44</c:v>
                </c:pt>
                <c:pt idx="9357">
                  <c:v>58.44</c:v>
                </c:pt>
                <c:pt idx="9358">
                  <c:v>58.44</c:v>
                </c:pt>
                <c:pt idx="9359">
                  <c:v>58.44</c:v>
                </c:pt>
                <c:pt idx="9360">
                  <c:v>58.44</c:v>
                </c:pt>
                <c:pt idx="9361">
                  <c:v>58.44</c:v>
                </c:pt>
                <c:pt idx="9362">
                  <c:v>58.44</c:v>
                </c:pt>
                <c:pt idx="9363">
                  <c:v>58.44</c:v>
                </c:pt>
                <c:pt idx="9364">
                  <c:v>58.44</c:v>
                </c:pt>
                <c:pt idx="9365">
                  <c:v>58.44</c:v>
                </c:pt>
                <c:pt idx="9366">
                  <c:v>58.44</c:v>
                </c:pt>
                <c:pt idx="9367">
                  <c:v>58.44</c:v>
                </c:pt>
                <c:pt idx="9368">
                  <c:v>58.44</c:v>
                </c:pt>
                <c:pt idx="9369">
                  <c:v>58.44</c:v>
                </c:pt>
                <c:pt idx="9370">
                  <c:v>58.44</c:v>
                </c:pt>
                <c:pt idx="9371">
                  <c:v>58.44</c:v>
                </c:pt>
                <c:pt idx="9372">
                  <c:v>58.44</c:v>
                </c:pt>
                <c:pt idx="9373">
                  <c:v>58.44</c:v>
                </c:pt>
                <c:pt idx="9374">
                  <c:v>58.44</c:v>
                </c:pt>
                <c:pt idx="9375">
                  <c:v>58.44</c:v>
                </c:pt>
                <c:pt idx="9376">
                  <c:v>58.44</c:v>
                </c:pt>
                <c:pt idx="9377">
                  <c:v>58.44</c:v>
                </c:pt>
                <c:pt idx="9378">
                  <c:v>58.44</c:v>
                </c:pt>
                <c:pt idx="9379">
                  <c:v>58.44</c:v>
                </c:pt>
                <c:pt idx="9380">
                  <c:v>58.44</c:v>
                </c:pt>
                <c:pt idx="9381">
                  <c:v>58.44</c:v>
                </c:pt>
                <c:pt idx="9382">
                  <c:v>58.44</c:v>
                </c:pt>
                <c:pt idx="9383">
                  <c:v>58.44</c:v>
                </c:pt>
                <c:pt idx="9384">
                  <c:v>58.44</c:v>
                </c:pt>
                <c:pt idx="9385">
                  <c:v>58.44</c:v>
                </c:pt>
                <c:pt idx="9386">
                  <c:v>58.44</c:v>
                </c:pt>
                <c:pt idx="9387">
                  <c:v>58.44</c:v>
                </c:pt>
                <c:pt idx="9388">
                  <c:v>58.44</c:v>
                </c:pt>
                <c:pt idx="9389">
                  <c:v>58.44</c:v>
                </c:pt>
                <c:pt idx="9390">
                  <c:v>58.44</c:v>
                </c:pt>
                <c:pt idx="9391">
                  <c:v>58.44</c:v>
                </c:pt>
                <c:pt idx="9392">
                  <c:v>58.44</c:v>
                </c:pt>
                <c:pt idx="9393">
                  <c:v>58.44</c:v>
                </c:pt>
                <c:pt idx="9394">
                  <c:v>58.44</c:v>
                </c:pt>
                <c:pt idx="9395">
                  <c:v>58.44</c:v>
                </c:pt>
                <c:pt idx="9396">
                  <c:v>58.44</c:v>
                </c:pt>
                <c:pt idx="9397">
                  <c:v>58.44</c:v>
                </c:pt>
                <c:pt idx="9398">
                  <c:v>58.44</c:v>
                </c:pt>
                <c:pt idx="9399">
                  <c:v>58.44</c:v>
                </c:pt>
                <c:pt idx="9400">
                  <c:v>58.44</c:v>
                </c:pt>
                <c:pt idx="9401">
                  <c:v>58.44</c:v>
                </c:pt>
                <c:pt idx="9402">
                  <c:v>58.44</c:v>
                </c:pt>
                <c:pt idx="9403">
                  <c:v>58.44</c:v>
                </c:pt>
                <c:pt idx="9404">
                  <c:v>58.44</c:v>
                </c:pt>
                <c:pt idx="9405">
                  <c:v>58.44</c:v>
                </c:pt>
                <c:pt idx="9406">
                  <c:v>58.44</c:v>
                </c:pt>
                <c:pt idx="9407">
                  <c:v>58.44</c:v>
                </c:pt>
                <c:pt idx="9408">
                  <c:v>58.44</c:v>
                </c:pt>
                <c:pt idx="9409">
                  <c:v>58.44</c:v>
                </c:pt>
                <c:pt idx="9410">
                  <c:v>58.44</c:v>
                </c:pt>
                <c:pt idx="9411">
                  <c:v>58.44</c:v>
                </c:pt>
                <c:pt idx="9412">
                  <c:v>58.44</c:v>
                </c:pt>
                <c:pt idx="9413">
                  <c:v>58.44</c:v>
                </c:pt>
                <c:pt idx="9414">
                  <c:v>58.44</c:v>
                </c:pt>
                <c:pt idx="9415">
                  <c:v>58.44</c:v>
                </c:pt>
                <c:pt idx="9416">
                  <c:v>58.44</c:v>
                </c:pt>
                <c:pt idx="9417">
                  <c:v>58.44</c:v>
                </c:pt>
                <c:pt idx="9418">
                  <c:v>58.44</c:v>
                </c:pt>
                <c:pt idx="9419">
                  <c:v>58.44</c:v>
                </c:pt>
                <c:pt idx="9420">
                  <c:v>58.44</c:v>
                </c:pt>
                <c:pt idx="9421">
                  <c:v>58.44</c:v>
                </c:pt>
                <c:pt idx="9422">
                  <c:v>58.44</c:v>
                </c:pt>
                <c:pt idx="9423">
                  <c:v>58.44</c:v>
                </c:pt>
                <c:pt idx="9424">
                  <c:v>58.44</c:v>
                </c:pt>
                <c:pt idx="9425">
                  <c:v>58.44</c:v>
                </c:pt>
                <c:pt idx="9426">
                  <c:v>58.44</c:v>
                </c:pt>
                <c:pt idx="9427">
                  <c:v>58.44</c:v>
                </c:pt>
                <c:pt idx="9428">
                  <c:v>58.44</c:v>
                </c:pt>
                <c:pt idx="9429">
                  <c:v>58.44</c:v>
                </c:pt>
                <c:pt idx="9430">
                  <c:v>58.44</c:v>
                </c:pt>
                <c:pt idx="9431">
                  <c:v>58.44</c:v>
                </c:pt>
                <c:pt idx="9432">
                  <c:v>58.44</c:v>
                </c:pt>
                <c:pt idx="9433">
                  <c:v>58.44</c:v>
                </c:pt>
                <c:pt idx="9434">
                  <c:v>58.44</c:v>
                </c:pt>
                <c:pt idx="9435">
                  <c:v>58.44</c:v>
                </c:pt>
                <c:pt idx="9436">
                  <c:v>58.44</c:v>
                </c:pt>
                <c:pt idx="9437">
                  <c:v>58.44</c:v>
                </c:pt>
                <c:pt idx="9438">
                  <c:v>58.44</c:v>
                </c:pt>
                <c:pt idx="9439">
                  <c:v>58.44</c:v>
                </c:pt>
                <c:pt idx="9440">
                  <c:v>58.44</c:v>
                </c:pt>
                <c:pt idx="9441">
                  <c:v>58.44</c:v>
                </c:pt>
                <c:pt idx="9442">
                  <c:v>58.44</c:v>
                </c:pt>
                <c:pt idx="9443">
                  <c:v>58.44</c:v>
                </c:pt>
                <c:pt idx="9444">
                  <c:v>58.44</c:v>
                </c:pt>
                <c:pt idx="9445">
                  <c:v>58.44</c:v>
                </c:pt>
                <c:pt idx="9446">
                  <c:v>58.44</c:v>
                </c:pt>
                <c:pt idx="9447">
                  <c:v>58.44</c:v>
                </c:pt>
                <c:pt idx="9448">
                  <c:v>58.44</c:v>
                </c:pt>
                <c:pt idx="9449">
                  <c:v>58.44</c:v>
                </c:pt>
                <c:pt idx="9450">
                  <c:v>58.44</c:v>
                </c:pt>
                <c:pt idx="9451">
                  <c:v>58.44</c:v>
                </c:pt>
                <c:pt idx="9452">
                  <c:v>58.44</c:v>
                </c:pt>
                <c:pt idx="9453">
                  <c:v>58.44</c:v>
                </c:pt>
                <c:pt idx="9454">
                  <c:v>58.44</c:v>
                </c:pt>
                <c:pt idx="9455">
                  <c:v>58.44</c:v>
                </c:pt>
                <c:pt idx="9456">
                  <c:v>58.44</c:v>
                </c:pt>
                <c:pt idx="9457">
                  <c:v>58.44</c:v>
                </c:pt>
                <c:pt idx="9458">
                  <c:v>58.44</c:v>
                </c:pt>
                <c:pt idx="9459">
                  <c:v>58.44</c:v>
                </c:pt>
                <c:pt idx="9460">
                  <c:v>58.44</c:v>
                </c:pt>
                <c:pt idx="9461">
                  <c:v>58.44</c:v>
                </c:pt>
                <c:pt idx="9462">
                  <c:v>58.44</c:v>
                </c:pt>
                <c:pt idx="9463">
                  <c:v>58.44</c:v>
                </c:pt>
                <c:pt idx="9464">
                  <c:v>58.44</c:v>
                </c:pt>
                <c:pt idx="9465">
                  <c:v>58.44</c:v>
                </c:pt>
                <c:pt idx="9466">
                  <c:v>58.44</c:v>
                </c:pt>
                <c:pt idx="9467">
                  <c:v>58.44</c:v>
                </c:pt>
                <c:pt idx="9468">
                  <c:v>58.44</c:v>
                </c:pt>
                <c:pt idx="9469">
                  <c:v>58.44</c:v>
                </c:pt>
                <c:pt idx="9470">
                  <c:v>58.44</c:v>
                </c:pt>
                <c:pt idx="9471">
                  <c:v>58.44</c:v>
                </c:pt>
                <c:pt idx="9472">
                  <c:v>58.44</c:v>
                </c:pt>
                <c:pt idx="9473">
                  <c:v>58.44</c:v>
                </c:pt>
                <c:pt idx="9474">
                  <c:v>58.44</c:v>
                </c:pt>
                <c:pt idx="9475">
                  <c:v>58.44</c:v>
                </c:pt>
                <c:pt idx="9476">
                  <c:v>58.44</c:v>
                </c:pt>
                <c:pt idx="9477">
                  <c:v>58.44</c:v>
                </c:pt>
                <c:pt idx="9478">
                  <c:v>58.44</c:v>
                </c:pt>
                <c:pt idx="9479">
                  <c:v>58.44</c:v>
                </c:pt>
                <c:pt idx="9480">
                  <c:v>58.44</c:v>
                </c:pt>
                <c:pt idx="9481">
                  <c:v>58.44</c:v>
                </c:pt>
                <c:pt idx="9482">
                  <c:v>58.44</c:v>
                </c:pt>
                <c:pt idx="9483">
                  <c:v>58.44</c:v>
                </c:pt>
                <c:pt idx="9484">
                  <c:v>58.44</c:v>
                </c:pt>
                <c:pt idx="9485">
                  <c:v>58.44</c:v>
                </c:pt>
                <c:pt idx="9486">
                  <c:v>58.44</c:v>
                </c:pt>
                <c:pt idx="9487">
                  <c:v>58.44</c:v>
                </c:pt>
                <c:pt idx="9488">
                  <c:v>58.44</c:v>
                </c:pt>
                <c:pt idx="9489">
                  <c:v>58.44</c:v>
                </c:pt>
                <c:pt idx="9490">
                  <c:v>58.44</c:v>
                </c:pt>
                <c:pt idx="9491">
                  <c:v>58.44</c:v>
                </c:pt>
                <c:pt idx="9492">
                  <c:v>58.44</c:v>
                </c:pt>
                <c:pt idx="9493">
                  <c:v>58.44</c:v>
                </c:pt>
                <c:pt idx="9494">
                  <c:v>58.44</c:v>
                </c:pt>
                <c:pt idx="9495">
                  <c:v>58.44</c:v>
                </c:pt>
                <c:pt idx="9496">
                  <c:v>58.44</c:v>
                </c:pt>
                <c:pt idx="9497">
                  <c:v>58.44</c:v>
                </c:pt>
                <c:pt idx="9498">
                  <c:v>58.44</c:v>
                </c:pt>
                <c:pt idx="9499">
                  <c:v>58.44</c:v>
                </c:pt>
                <c:pt idx="9500">
                  <c:v>58.44</c:v>
                </c:pt>
                <c:pt idx="9501">
                  <c:v>58.44</c:v>
                </c:pt>
                <c:pt idx="9502">
                  <c:v>58.44</c:v>
                </c:pt>
                <c:pt idx="9503">
                  <c:v>58.44</c:v>
                </c:pt>
                <c:pt idx="9504">
                  <c:v>58.44</c:v>
                </c:pt>
                <c:pt idx="9505">
                  <c:v>58.44</c:v>
                </c:pt>
                <c:pt idx="9506">
                  <c:v>58.44</c:v>
                </c:pt>
                <c:pt idx="9507">
                  <c:v>58.44</c:v>
                </c:pt>
                <c:pt idx="9508">
                  <c:v>58.44</c:v>
                </c:pt>
                <c:pt idx="9509">
                  <c:v>58.44</c:v>
                </c:pt>
                <c:pt idx="9510">
                  <c:v>58.44</c:v>
                </c:pt>
                <c:pt idx="9511">
                  <c:v>58.44</c:v>
                </c:pt>
                <c:pt idx="9512">
                  <c:v>58.44</c:v>
                </c:pt>
                <c:pt idx="9513">
                  <c:v>58.44</c:v>
                </c:pt>
                <c:pt idx="9514">
                  <c:v>58.44</c:v>
                </c:pt>
                <c:pt idx="9515">
                  <c:v>58.44</c:v>
                </c:pt>
                <c:pt idx="9516">
                  <c:v>58.44</c:v>
                </c:pt>
                <c:pt idx="9517">
                  <c:v>58.44</c:v>
                </c:pt>
                <c:pt idx="9518">
                  <c:v>58.44</c:v>
                </c:pt>
                <c:pt idx="9519">
                  <c:v>58.44</c:v>
                </c:pt>
                <c:pt idx="9520">
                  <c:v>58.44</c:v>
                </c:pt>
                <c:pt idx="9521">
                  <c:v>58.44</c:v>
                </c:pt>
                <c:pt idx="9522">
                  <c:v>58.44</c:v>
                </c:pt>
                <c:pt idx="9523">
                  <c:v>58.44</c:v>
                </c:pt>
                <c:pt idx="9524">
                  <c:v>58.44</c:v>
                </c:pt>
                <c:pt idx="9525">
                  <c:v>58.44</c:v>
                </c:pt>
                <c:pt idx="9526">
                  <c:v>58.44</c:v>
                </c:pt>
                <c:pt idx="9527">
                  <c:v>58.44</c:v>
                </c:pt>
                <c:pt idx="9528">
                  <c:v>58.44</c:v>
                </c:pt>
                <c:pt idx="9529">
                  <c:v>58.44</c:v>
                </c:pt>
                <c:pt idx="9530">
                  <c:v>58.44</c:v>
                </c:pt>
                <c:pt idx="9531">
                  <c:v>58.44</c:v>
                </c:pt>
                <c:pt idx="9532">
                  <c:v>58.44</c:v>
                </c:pt>
                <c:pt idx="9533">
                  <c:v>58.44</c:v>
                </c:pt>
                <c:pt idx="9534">
                  <c:v>58.44</c:v>
                </c:pt>
                <c:pt idx="9535">
                  <c:v>58.44</c:v>
                </c:pt>
                <c:pt idx="9536">
                  <c:v>58.44</c:v>
                </c:pt>
                <c:pt idx="9537">
                  <c:v>58.44</c:v>
                </c:pt>
                <c:pt idx="9538">
                  <c:v>58.44</c:v>
                </c:pt>
                <c:pt idx="9539">
                  <c:v>58.44</c:v>
                </c:pt>
                <c:pt idx="9540">
                  <c:v>58.44</c:v>
                </c:pt>
                <c:pt idx="9541">
                  <c:v>58.44</c:v>
                </c:pt>
                <c:pt idx="9542">
                  <c:v>58.44</c:v>
                </c:pt>
                <c:pt idx="9543">
                  <c:v>58.44</c:v>
                </c:pt>
                <c:pt idx="9544">
                  <c:v>58.44</c:v>
                </c:pt>
                <c:pt idx="9545">
                  <c:v>58.44</c:v>
                </c:pt>
                <c:pt idx="9546">
                  <c:v>58.44</c:v>
                </c:pt>
                <c:pt idx="9547">
                  <c:v>58.44</c:v>
                </c:pt>
                <c:pt idx="9548">
                  <c:v>58.44</c:v>
                </c:pt>
                <c:pt idx="9549">
                  <c:v>58.44</c:v>
                </c:pt>
                <c:pt idx="9550">
                  <c:v>58.44</c:v>
                </c:pt>
                <c:pt idx="9551">
                  <c:v>58.44</c:v>
                </c:pt>
                <c:pt idx="9552">
                  <c:v>58.44</c:v>
                </c:pt>
                <c:pt idx="9553">
                  <c:v>58.44</c:v>
                </c:pt>
                <c:pt idx="9554">
                  <c:v>58.44</c:v>
                </c:pt>
                <c:pt idx="9555">
                  <c:v>58.44</c:v>
                </c:pt>
                <c:pt idx="9556">
                  <c:v>58.44</c:v>
                </c:pt>
                <c:pt idx="9557">
                  <c:v>58.44</c:v>
                </c:pt>
                <c:pt idx="9558">
                  <c:v>58.44</c:v>
                </c:pt>
                <c:pt idx="9559">
                  <c:v>58.44</c:v>
                </c:pt>
                <c:pt idx="9560">
                  <c:v>58.44</c:v>
                </c:pt>
                <c:pt idx="9561">
                  <c:v>58.44</c:v>
                </c:pt>
                <c:pt idx="9562">
                  <c:v>58.44</c:v>
                </c:pt>
                <c:pt idx="9563">
                  <c:v>58.44</c:v>
                </c:pt>
                <c:pt idx="9564">
                  <c:v>58.44</c:v>
                </c:pt>
                <c:pt idx="9565">
                  <c:v>58.44</c:v>
                </c:pt>
                <c:pt idx="9566">
                  <c:v>58.44</c:v>
                </c:pt>
                <c:pt idx="9567">
                  <c:v>58.44</c:v>
                </c:pt>
                <c:pt idx="9568">
                  <c:v>58.44</c:v>
                </c:pt>
                <c:pt idx="9569">
                  <c:v>58.44</c:v>
                </c:pt>
                <c:pt idx="9570">
                  <c:v>58.44</c:v>
                </c:pt>
                <c:pt idx="9571">
                  <c:v>58.44</c:v>
                </c:pt>
                <c:pt idx="9572">
                  <c:v>58.44</c:v>
                </c:pt>
                <c:pt idx="9573">
                  <c:v>58.44</c:v>
                </c:pt>
                <c:pt idx="9574">
                  <c:v>58.44</c:v>
                </c:pt>
                <c:pt idx="9575">
                  <c:v>58.44</c:v>
                </c:pt>
                <c:pt idx="9576">
                  <c:v>58.44</c:v>
                </c:pt>
                <c:pt idx="9577">
                  <c:v>58.44</c:v>
                </c:pt>
                <c:pt idx="9578">
                  <c:v>58.44</c:v>
                </c:pt>
                <c:pt idx="9579">
                  <c:v>58.44</c:v>
                </c:pt>
                <c:pt idx="9580">
                  <c:v>58.44</c:v>
                </c:pt>
                <c:pt idx="9581">
                  <c:v>58.44</c:v>
                </c:pt>
                <c:pt idx="9582">
                  <c:v>58.44</c:v>
                </c:pt>
                <c:pt idx="9583">
                  <c:v>58.44</c:v>
                </c:pt>
                <c:pt idx="9584">
                  <c:v>58.44</c:v>
                </c:pt>
                <c:pt idx="9585">
                  <c:v>58.44</c:v>
                </c:pt>
                <c:pt idx="9586">
                  <c:v>58.44</c:v>
                </c:pt>
                <c:pt idx="9587">
                  <c:v>58.44</c:v>
                </c:pt>
                <c:pt idx="9588">
                  <c:v>58.44</c:v>
                </c:pt>
                <c:pt idx="9589">
                  <c:v>58.44</c:v>
                </c:pt>
                <c:pt idx="9590">
                  <c:v>58.44</c:v>
                </c:pt>
                <c:pt idx="9591">
                  <c:v>58.44</c:v>
                </c:pt>
                <c:pt idx="9592">
                  <c:v>58.44</c:v>
                </c:pt>
                <c:pt idx="9593">
                  <c:v>58.44</c:v>
                </c:pt>
                <c:pt idx="9594">
                  <c:v>58.44</c:v>
                </c:pt>
                <c:pt idx="9595">
                  <c:v>58.44</c:v>
                </c:pt>
                <c:pt idx="9596">
                  <c:v>58.44</c:v>
                </c:pt>
                <c:pt idx="9597">
                  <c:v>58.44</c:v>
                </c:pt>
                <c:pt idx="9598">
                  <c:v>58.44</c:v>
                </c:pt>
                <c:pt idx="9599">
                  <c:v>58.44</c:v>
                </c:pt>
                <c:pt idx="9600">
                  <c:v>58.44</c:v>
                </c:pt>
                <c:pt idx="9601">
                  <c:v>58.44</c:v>
                </c:pt>
                <c:pt idx="9602">
                  <c:v>58.44</c:v>
                </c:pt>
                <c:pt idx="9603">
                  <c:v>58.44</c:v>
                </c:pt>
                <c:pt idx="9604">
                  <c:v>58.44</c:v>
                </c:pt>
                <c:pt idx="9605">
                  <c:v>58.44</c:v>
                </c:pt>
                <c:pt idx="9606">
                  <c:v>58.44</c:v>
                </c:pt>
                <c:pt idx="9607">
                  <c:v>58.44</c:v>
                </c:pt>
                <c:pt idx="9608">
                  <c:v>58.44</c:v>
                </c:pt>
                <c:pt idx="9609">
                  <c:v>58.44</c:v>
                </c:pt>
                <c:pt idx="9610">
                  <c:v>58.44</c:v>
                </c:pt>
                <c:pt idx="9611">
                  <c:v>58.44</c:v>
                </c:pt>
                <c:pt idx="9612">
                  <c:v>58.44</c:v>
                </c:pt>
                <c:pt idx="9613">
                  <c:v>58.44</c:v>
                </c:pt>
                <c:pt idx="9614">
                  <c:v>58.44</c:v>
                </c:pt>
                <c:pt idx="9615">
                  <c:v>58.44</c:v>
                </c:pt>
                <c:pt idx="9616">
                  <c:v>58.44</c:v>
                </c:pt>
                <c:pt idx="9617">
                  <c:v>58.44</c:v>
                </c:pt>
                <c:pt idx="9618">
                  <c:v>58.44</c:v>
                </c:pt>
                <c:pt idx="9619">
                  <c:v>58.44</c:v>
                </c:pt>
                <c:pt idx="9620">
                  <c:v>58.44</c:v>
                </c:pt>
                <c:pt idx="9621">
                  <c:v>58.44</c:v>
                </c:pt>
                <c:pt idx="9622">
                  <c:v>58.44</c:v>
                </c:pt>
                <c:pt idx="9623">
                  <c:v>58.44</c:v>
                </c:pt>
                <c:pt idx="9624">
                  <c:v>58.44</c:v>
                </c:pt>
                <c:pt idx="9625">
                  <c:v>58.44</c:v>
                </c:pt>
                <c:pt idx="9626">
                  <c:v>58.44</c:v>
                </c:pt>
                <c:pt idx="9627">
                  <c:v>58.44</c:v>
                </c:pt>
                <c:pt idx="9628">
                  <c:v>58.44</c:v>
                </c:pt>
                <c:pt idx="9629">
                  <c:v>58.44</c:v>
                </c:pt>
                <c:pt idx="9630">
                  <c:v>58.44</c:v>
                </c:pt>
                <c:pt idx="9631">
                  <c:v>58.44</c:v>
                </c:pt>
                <c:pt idx="9632">
                  <c:v>58.44</c:v>
                </c:pt>
                <c:pt idx="9633">
                  <c:v>58.44</c:v>
                </c:pt>
                <c:pt idx="9634">
                  <c:v>58.44</c:v>
                </c:pt>
                <c:pt idx="9635">
                  <c:v>58.44</c:v>
                </c:pt>
                <c:pt idx="9636">
                  <c:v>58.44</c:v>
                </c:pt>
                <c:pt idx="9637">
                  <c:v>58.44</c:v>
                </c:pt>
                <c:pt idx="9638">
                  <c:v>58.44</c:v>
                </c:pt>
                <c:pt idx="9639">
                  <c:v>58.44</c:v>
                </c:pt>
                <c:pt idx="9640">
                  <c:v>58.44</c:v>
                </c:pt>
                <c:pt idx="9641">
                  <c:v>58.44</c:v>
                </c:pt>
                <c:pt idx="9642">
                  <c:v>58.44</c:v>
                </c:pt>
                <c:pt idx="9643">
                  <c:v>58.44</c:v>
                </c:pt>
                <c:pt idx="9644">
                  <c:v>58.44</c:v>
                </c:pt>
                <c:pt idx="9645">
                  <c:v>58.44</c:v>
                </c:pt>
                <c:pt idx="9646">
                  <c:v>58.44</c:v>
                </c:pt>
                <c:pt idx="9647">
                  <c:v>58.44</c:v>
                </c:pt>
                <c:pt idx="9648">
                  <c:v>58.44</c:v>
                </c:pt>
                <c:pt idx="9649">
                  <c:v>58.44</c:v>
                </c:pt>
                <c:pt idx="9650">
                  <c:v>58.44</c:v>
                </c:pt>
                <c:pt idx="9651">
                  <c:v>58.44</c:v>
                </c:pt>
                <c:pt idx="9652">
                  <c:v>58.44</c:v>
                </c:pt>
                <c:pt idx="9653">
                  <c:v>58.44</c:v>
                </c:pt>
                <c:pt idx="9654">
                  <c:v>58.44</c:v>
                </c:pt>
                <c:pt idx="9655">
                  <c:v>58.44</c:v>
                </c:pt>
                <c:pt idx="9656">
                  <c:v>58.44</c:v>
                </c:pt>
                <c:pt idx="9657">
                  <c:v>58.44</c:v>
                </c:pt>
                <c:pt idx="9658">
                  <c:v>58.44</c:v>
                </c:pt>
                <c:pt idx="9659">
                  <c:v>58.44</c:v>
                </c:pt>
                <c:pt idx="9660">
                  <c:v>58.44</c:v>
                </c:pt>
                <c:pt idx="9661">
                  <c:v>58.44</c:v>
                </c:pt>
                <c:pt idx="9662">
                  <c:v>58.44</c:v>
                </c:pt>
                <c:pt idx="9663">
                  <c:v>58.44</c:v>
                </c:pt>
                <c:pt idx="9664">
                  <c:v>58.44</c:v>
                </c:pt>
                <c:pt idx="9665">
                  <c:v>58.44</c:v>
                </c:pt>
                <c:pt idx="9666">
                  <c:v>58.44</c:v>
                </c:pt>
                <c:pt idx="9667">
                  <c:v>58.44</c:v>
                </c:pt>
                <c:pt idx="9668">
                  <c:v>58.44</c:v>
                </c:pt>
                <c:pt idx="9669">
                  <c:v>58.44</c:v>
                </c:pt>
                <c:pt idx="9670">
                  <c:v>58.44</c:v>
                </c:pt>
                <c:pt idx="9671">
                  <c:v>58.44</c:v>
                </c:pt>
                <c:pt idx="9672">
                  <c:v>58.44</c:v>
                </c:pt>
                <c:pt idx="9673">
                  <c:v>58.44</c:v>
                </c:pt>
                <c:pt idx="9674">
                  <c:v>58.44</c:v>
                </c:pt>
                <c:pt idx="9675">
                  <c:v>58.44</c:v>
                </c:pt>
                <c:pt idx="9676">
                  <c:v>58.44</c:v>
                </c:pt>
                <c:pt idx="9677">
                  <c:v>58.44</c:v>
                </c:pt>
                <c:pt idx="9678">
                  <c:v>58.44</c:v>
                </c:pt>
                <c:pt idx="9679">
                  <c:v>58.44</c:v>
                </c:pt>
                <c:pt idx="9680">
                  <c:v>58.44</c:v>
                </c:pt>
                <c:pt idx="9681">
                  <c:v>58.44</c:v>
                </c:pt>
                <c:pt idx="9682">
                  <c:v>58.44</c:v>
                </c:pt>
                <c:pt idx="9683">
                  <c:v>58.44</c:v>
                </c:pt>
                <c:pt idx="9684">
                  <c:v>58.44</c:v>
                </c:pt>
                <c:pt idx="9685">
                  <c:v>58.44</c:v>
                </c:pt>
                <c:pt idx="9686">
                  <c:v>58.44</c:v>
                </c:pt>
                <c:pt idx="9687">
                  <c:v>58.44</c:v>
                </c:pt>
                <c:pt idx="9688">
                  <c:v>58.44</c:v>
                </c:pt>
                <c:pt idx="9689">
                  <c:v>58.44</c:v>
                </c:pt>
                <c:pt idx="9690">
                  <c:v>58.44</c:v>
                </c:pt>
                <c:pt idx="9691">
                  <c:v>58.44</c:v>
                </c:pt>
                <c:pt idx="9692">
                  <c:v>58.44</c:v>
                </c:pt>
                <c:pt idx="9693">
                  <c:v>58.44</c:v>
                </c:pt>
                <c:pt idx="9694">
                  <c:v>58.44</c:v>
                </c:pt>
                <c:pt idx="9695">
                  <c:v>58.44</c:v>
                </c:pt>
                <c:pt idx="9696">
                  <c:v>58.44</c:v>
                </c:pt>
                <c:pt idx="9697">
                  <c:v>58.44</c:v>
                </c:pt>
                <c:pt idx="9698">
                  <c:v>58.44</c:v>
                </c:pt>
                <c:pt idx="9699">
                  <c:v>58.44</c:v>
                </c:pt>
                <c:pt idx="9700">
                  <c:v>58.44</c:v>
                </c:pt>
                <c:pt idx="9701">
                  <c:v>58.44</c:v>
                </c:pt>
                <c:pt idx="9702">
                  <c:v>58.44</c:v>
                </c:pt>
                <c:pt idx="9703">
                  <c:v>58.44</c:v>
                </c:pt>
                <c:pt idx="9704">
                  <c:v>58.44</c:v>
                </c:pt>
                <c:pt idx="9705">
                  <c:v>58.44</c:v>
                </c:pt>
                <c:pt idx="9706">
                  <c:v>58.44</c:v>
                </c:pt>
                <c:pt idx="9707">
                  <c:v>58.44</c:v>
                </c:pt>
                <c:pt idx="9708">
                  <c:v>58.44</c:v>
                </c:pt>
                <c:pt idx="9709">
                  <c:v>58.44</c:v>
                </c:pt>
                <c:pt idx="9710">
                  <c:v>58.44</c:v>
                </c:pt>
                <c:pt idx="9711">
                  <c:v>58.44</c:v>
                </c:pt>
                <c:pt idx="9712">
                  <c:v>58.44</c:v>
                </c:pt>
                <c:pt idx="9713">
                  <c:v>58.44</c:v>
                </c:pt>
                <c:pt idx="9714">
                  <c:v>58.44</c:v>
                </c:pt>
                <c:pt idx="9715">
                  <c:v>58.44</c:v>
                </c:pt>
                <c:pt idx="9716">
                  <c:v>58.44</c:v>
                </c:pt>
                <c:pt idx="9717">
                  <c:v>58.44</c:v>
                </c:pt>
                <c:pt idx="9718">
                  <c:v>58.44</c:v>
                </c:pt>
                <c:pt idx="9719">
                  <c:v>58.44</c:v>
                </c:pt>
                <c:pt idx="9720">
                  <c:v>58.44</c:v>
                </c:pt>
                <c:pt idx="9721">
                  <c:v>58.44</c:v>
                </c:pt>
                <c:pt idx="9722">
                  <c:v>58.44</c:v>
                </c:pt>
                <c:pt idx="9723">
                  <c:v>58.44</c:v>
                </c:pt>
                <c:pt idx="9724">
                  <c:v>58.44</c:v>
                </c:pt>
                <c:pt idx="9725">
                  <c:v>58.44</c:v>
                </c:pt>
                <c:pt idx="9726">
                  <c:v>58.44</c:v>
                </c:pt>
                <c:pt idx="9727">
                  <c:v>58.44</c:v>
                </c:pt>
                <c:pt idx="9728">
                  <c:v>58.44</c:v>
                </c:pt>
                <c:pt idx="9729">
                  <c:v>58.44</c:v>
                </c:pt>
                <c:pt idx="9730">
                  <c:v>58.44</c:v>
                </c:pt>
                <c:pt idx="9731">
                  <c:v>58.44</c:v>
                </c:pt>
                <c:pt idx="9732">
                  <c:v>58.44</c:v>
                </c:pt>
                <c:pt idx="9733">
                  <c:v>58.44</c:v>
                </c:pt>
                <c:pt idx="9734">
                  <c:v>58.44</c:v>
                </c:pt>
                <c:pt idx="9735">
                  <c:v>58.44</c:v>
                </c:pt>
                <c:pt idx="9736">
                  <c:v>58.44</c:v>
                </c:pt>
                <c:pt idx="9737">
                  <c:v>58.44</c:v>
                </c:pt>
                <c:pt idx="9738">
                  <c:v>58.44</c:v>
                </c:pt>
                <c:pt idx="9739">
                  <c:v>58.44</c:v>
                </c:pt>
                <c:pt idx="9740">
                  <c:v>58.44</c:v>
                </c:pt>
                <c:pt idx="9741">
                  <c:v>58.44</c:v>
                </c:pt>
                <c:pt idx="9742">
                  <c:v>58.44</c:v>
                </c:pt>
                <c:pt idx="9743">
                  <c:v>58.44</c:v>
                </c:pt>
                <c:pt idx="9744">
                  <c:v>58.44</c:v>
                </c:pt>
                <c:pt idx="9745">
                  <c:v>58.44</c:v>
                </c:pt>
                <c:pt idx="9746">
                  <c:v>58.44</c:v>
                </c:pt>
                <c:pt idx="9747">
                  <c:v>58.44</c:v>
                </c:pt>
                <c:pt idx="9748">
                  <c:v>58.44</c:v>
                </c:pt>
                <c:pt idx="9749">
                  <c:v>58.44</c:v>
                </c:pt>
                <c:pt idx="9750">
                  <c:v>58.44</c:v>
                </c:pt>
                <c:pt idx="9751">
                  <c:v>58.44</c:v>
                </c:pt>
                <c:pt idx="9752">
                  <c:v>58.44</c:v>
                </c:pt>
                <c:pt idx="9753">
                  <c:v>58.44</c:v>
                </c:pt>
                <c:pt idx="9754">
                  <c:v>58.44</c:v>
                </c:pt>
                <c:pt idx="9755">
                  <c:v>58.44</c:v>
                </c:pt>
                <c:pt idx="9756">
                  <c:v>58.44</c:v>
                </c:pt>
                <c:pt idx="9757">
                  <c:v>58.44</c:v>
                </c:pt>
                <c:pt idx="9758">
                  <c:v>58.44</c:v>
                </c:pt>
                <c:pt idx="9759">
                  <c:v>58.44</c:v>
                </c:pt>
                <c:pt idx="9760">
                  <c:v>58.44</c:v>
                </c:pt>
                <c:pt idx="9761">
                  <c:v>58.44</c:v>
                </c:pt>
                <c:pt idx="9762">
                  <c:v>58.44</c:v>
                </c:pt>
                <c:pt idx="9763">
                  <c:v>58.44</c:v>
                </c:pt>
                <c:pt idx="9764">
                  <c:v>58.44</c:v>
                </c:pt>
                <c:pt idx="9765">
                  <c:v>58.44</c:v>
                </c:pt>
                <c:pt idx="9766">
                  <c:v>58.44</c:v>
                </c:pt>
                <c:pt idx="9767">
                  <c:v>58.44</c:v>
                </c:pt>
                <c:pt idx="9768">
                  <c:v>58.44</c:v>
                </c:pt>
                <c:pt idx="9769">
                  <c:v>58.44</c:v>
                </c:pt>
                <c:pt idx="9770">
                  <c:v>58.44</c:v>
                </c:pt>
                <c:pt idx="9771">
                  <c:v>58.44</c:v>
                </c:pt>
                <c:pt idx="9772">
                  <c:v>58.44</c:v>
                </c:pt>
                <c:pt idx="9773">
                  <c:v>58.44</c:v>
                </c:pt>
                <c:pt idx="9774">
                  <c:v>58.44</c:v>
                </c:pt>
                <c:pt idx="9775">
                  <c:v>58.44</c:v>
                </c:pt>
                <c:pt idx="9776">
                  <c:v>58.44</c:v>
                </c:pt>
                <c:pt idx="9777">
                  <c:v>58.44</c:v>
                </c:pt>
                <c:pt idx="9778">
                  <c:v>58.44</c:v>
                </c:pt>
                <c:pt idx="9779">
                  <c:v>58.44</c:v>
                </c:pt>
                <c:pt idx="9780">
                  <c:v>58.44</c:v>
                </c:pt>
                <c:pt idx="9781">
                  <c:v>58.44</c:v>
                </c:pt>
                <c:pt idx="9782">
                  <c:v>58.44</c:v>
                </c:pt>
                <c:pt idx="9783">
                  <c:v>58.44</c:v>
                </c:pt>
                <c:pt idx="9784">
                  <c:v>58.44</c:v>
                </c:pt>
                <c:pt idx="9785">
                  <c:v>58.44</c:v>
                </c:pt>
                <c:pt idx="9786">
                  <c:v>58.44</c:v>
                </c:pt>
                <c:pt idx="9787">
                  <c:v>58.44</c:v>
                </c:pt>
                <c:pt idx="9788">
                  <c:v>58.44</c:v>
                </c:pt>
                <c:pt idx="9789">
                  <c:v>58.44</c:v>
                </c:pt>
                <c:pt idx="9790">
                  <c:v>58.44</c:v>
                </c:pt>
                <c:pt idx="9791">
                  <c:v>58.44</c:v>
                </c:pt>
                <c:pt idx="9792">
                  <c:v>58.44</c:v>
                </c:pt>
                <c:pt idx="9793">
                  <c:v>58.44</c:v>
                </c:pt>
                <c:pt idx="9794">
                  <c:v>58.44</c:v>
                </c:pt>
                <c:pt idx="9795">
                  <c:v>58.44</c:v>
                </c:pt>
                <c:pt idx="9796">
                  <c:v>58.44</c:v>
                </c:pt>
                <c:pt idx="9797">
                  <c:v>58.44</c:v>
                </c:pt>
                <c:pt idx="9798">
                  <c:v>58.44</c:v>
                </c:pt>
                <c:pt idx="9799">
                  <c:v>58.44</c:v>
                </c:pt>
                <c:pt idx="9800">
                  <c:v>58.44</c:v>
                </c:pt>
                <c:pt idx="9801">
                  <c:v>58.44</c:v>
                </c:pt>
                <c:pt idx="9802">
                  <c:v>58.44</c:v>
                </c:pt>
                <c:pt idx="9803">
                  <c:v>58.44</c:v>
                </c:pt>
                <c:pt idx="9804">
                  <c:v>58.44</c:v>
                </c:pt>
                <c:pt idx="9805">
                  <c:v>58.44</c:v>
                </c:pt>
                <c:pt idx="9806">
                  <c:v>58.44</c:v>
                </c:pt>
                <c:pt idx="9807">
                  <c:v>58.44</c:v>
                </c:pt>
                <c:pt idx="9808">
                  <c:v>58.44</c:v>
                </c:pt>
                <c:pt idx="9809">
                  <c:v>58.44</c:v>
                </c:pt>
                <c:pt idx="9810">
                  <c:v>58.44</c:v>
                </c:pt>
                <c:pt idx="9811">
                  <c:v>58.44</c:v>
                </c:pt>
                <c:pt idx="9812">
                  <c:v>58.44</c:v>
                </c:pt>
                <c:pt idx="9813">
                  <c:v>58.44</c:v>
                </c:pt>
                <c:pt idx="9814">
                  <c:v>58.44</c:v>
                </c:pt>
                <c:pt idx="9815">
                  <c:v>58.44</c:v>
                </c:pt>
                <c:pt idx="9816">
                  <c:v>58.44</c:v>
                </c:pt>
                <c:pt idx="9817">
                  <c:v>58.44</c:v>
                </c:pt>
                <c:pt idx="9818">
                  <c:v>58.44</c:v>
                </c:pt>
                <c:pt idx="9819">
                  <c:v>58.44</c:v>
                </c:pt>
                <c:pt idx="9820">
                  <c:v>58.44</c:v>
                </c:pt>
                <c:pt idx="9821">
                  <c:v>58.44</c:v>
                </c:pt>
                <c:pt idx="9822">
                  <c:v>58.44</c:v>
                </c:pt>
                <c:pt idx="9823">
                  <c:v>58.44</c:v>
                </c:pt>
                <c:pt idx="9824">
                  <c:v>58.44</c:v>
                </c:pt>
                <c:pt idx="9825">
                  <c:v>58.44</c:v>
                </c:pt>
                <c:pt idx="9826">
                  <c:v>58.44</c:v>
                </c:pt>
                <c:pt idx="9827">
                  <c:v>58.44</c:v>
                </c:pt>
                <c:pt idx="9828">
                  <c:v>58.44</c:v>
                </c:pt>
                <c:pt idx="9829">
                  <c:v>58.44</c:v>
                </c:pt>
                <c:pt idx="9830">
                  <c:v>58.44</c:v>
                </c:pt>
                <c:pt idx="9831">
                  <c:v>58.44</c:v>
                </c:pt>
                <c:pt idx="9832">
                  <c:v>58.44</c:v>
                </c:pt>
                <c:pt idx="9833">
                  <c:v>58.44</c:v>
                </c:pt>
                <c:pt idx="9834">
                  <c:v>58.44</c:v>
                </c:pt>
                <c:pt idx="9835">
                  <c:v>58.44</c:v>
                </c:pt>
                <c:pt idx="9836">
                  <c:v>58.44</c:v>
                </c:pt>
                <c:pt idx="9837">
                  <c:v>58.44</c:v>
                </c:pt>
                <c:pt idx="9838">
                  <c:v>58.44</c:v>
                </c:pt>
                <c:pt idx="9839">
                  <c:v>58.44</c:v>
                </c:pt>
                <c:pt idx="9840">
                  <c:v>58.44</c:v>
                </c:pt>
                <c:pt idx="9841">
                  <c:v>58.44</c:v>
                </c:pt>
                <c:pt idx="9842">
                  <c:v>58.44</c:v>
                </c:pt>
                <c:pt idx="9843">
                  <c:v>58.44</c:v>
                </c:pt>
                <c:pt idx="9844">
                  <c:v>58.44</c:v>
                </c:pt>
                <c:pt idx="9845">
                  <c:v>58.44</c:v>
                </c:pt>
                <c:pt idx="9846">
                  <c:v>58.44</c:v>
                </c:pt>
                <c:pt idx="9847">
                  <c:v>58.44</c:v>
                </c:pt>
                <c:pt idx="9848">
                  <c:v>58.44</c:v>
                </c:pt>
                <c:pt idx="9849">
                  <c:v>58.44</c:v>
                </c:pt>
                <c:pt idx="9850">
                  <c:v>58.44</c:v>
                </c:pt>
                <c:pt idx="9851">
                  <c:v>58.44</c:v>
                </c:pt>
                <c:pt idx="9852">
                  <c:v>58.44</c:v>
                </c:pt>
                <c:pt idx="9853">
                  <c:v>58.44</c:v>
                </c:pt>
                <c:pt idx="9854">
                  <c:v>58.44</c:v>
                </c:pt>
                <c:pt idx="9855">
                  <c:v>58.44</c:v>
                </c:pt>
                <c:pt idx="9856">
                  <c:v>58.44</c:v>
                </c:pt>
                <c:pt idx="9857">
                  <c:v>58.44</c:v>
                </c:pt>
                <c:pt idx="9858">
                  <c:v>58.44</c:v>
                </c:pt>
                <c:pt idx="9859">
                  <c:v>58.44</c:v>
                </c:pt>
                <c:pt idx="9860">
                  <c:v>58.44</c:v>
                </c:pt>
                <c:pt idx="9861">
                  <c:v>58.44</c:v>
                </c:pt>
                <c:pt idx="9862">
                  <c:v>58.44</c:v>
                </c:pt>
                <c:pt idx="9863">
                  <c:v>58.44</c:v>
                </c:pt>
                <c:pt idx="9864">
                  <c:v>58.44</c:v>
                </c:pt>
                <c:pt idx="9865">
                  <c:v>58.44</c:v>
                </c:pt>
                <c:pt idx="9866">
                  <c:v>58.44</c:v>
                </c:pt>
                <c:pt idx="9867">
                  <c:v>58.44</c:v>
                </c:pt>
                <c:pt idx="9868">
                  <c:v>58.44</c:v>
                </c:pt>
                <c:pt idx="9869">
                  <c:v>58.44</c:v>
                </c:pt>
                <c:pt idx="9870">
                  <c:v>58.44</c:v>
                </c:pt>
                <c:pt idx="9871">
                  <c:v>58.44</c:v>
                </c:pt>
                <c:pt idx="9872">
                  <c:v>58.44</c:v>
                </c:pt>
                <c:pt idx="9873">
                  <c:v>58.44</c:v>
                </c:pt>
                <c:pt idx="9874">
                  <c:v>58.44</c:v>
                </c:pt>
                <c:pt idx="9875">
                  <c:v>58.44</c:v>
                </c:pt>
                <c:pt idx="9876">
                  <c:v>58.44</c:v>
                </c:pt>
                <c:pt idx="9877">
                  <c:v>58.44</c:v>
                </c:pt>
                <c:pt idx="9878">
                  <c:v>58.44</c:v>
                </c:pt>
                <c:pt idx="9879">
                  <c:v>58.44</c:v>
                </c:pt>
                <c:pt idx="9880">
                  <c:v>58.44</c:v>
                </c:pt>
                <c:pt idx="9881">
                  <c:v>58.44</c:v>
                </c:pt>
                <c:pt idx="9882">
                  <c:v>58.44</c:v>
                </c:pt>
                <c:pt idx="9883">
                  <c:v>58.44</c:v>
                </c:pt>
                <c:pt idx="9884">
                  <c:v>58.44</c:v>
                </c:pt>
                <c:pt idx="9885">
                  <c:v>58.44</c:v>
                </c:pt>
                <c:pt idx="9886">
                  <c:v>58.44</c:v>
                </c:pt>
                <c:pt idx="9887">
                  <c:v>58.44</c:v>
                </c:pt>
                <c:pt idx="9888">
                  <c:v>58.44</c:v>
                </c:pt>
                <c:pt idx="9889">
                  <c:v>58.44</c:v>
                </c:pt>
                <c:pt idx="9890">
                  <c:v>58.44</c:v>
                </c:pt>
                <c:pt idx="9891">
                  <c:v>58.44</c:v>
                </c:pt>
                <c:pt idx="9892">
                  <c:v>58.44</c:v>
                </c:pt>
                <c:pt idx="9893">
                  <c:v>58.44</c:v>
                </c:pt>
                <c:pt idx="9894">
                  <c:v>58.44</c:v>
                </c:pt>
                <c:pt idx="9895">
                  <c:v>58.44</c:v>
                </c:pt>
                <c:pt idx="9896">
                  <c:v>58.44</c:v>
                </c:pt>
                <c:pt idx="9897">
                  <c:v>58.44</c:v>
                </c:pt>
                <c:pt idx="9898">
                  <c:v>58.44</c:v>
                </c:pt>
                <c:pt idx="9899">
                  <c:v>58.44</c:v>
                </c:pt>
                <c:pt idx="9900">
                  <c:v>58.44</c:v>
                </c:pt>
                <c:pt idx="9901">
                  <c:v>58.44</c:v>
                </c:pt>
                <c:pt idx="9902">
                  <c:v>58.44</c:v>
                </c:pt>
                <c:pt idx="9903">
                  <c:v>58.44</c:v>
                </c:pt>
                <c:pt idx="9904">
                  <c:v>58.44</c:v>
                </c:pt>
                <c:pt idx="9905">
                  <c:v>58.44</c:v>
                </c:pt>
                <c:pt idx="9906">
                  <c:v>58.44</c:v>
                </c:pt>
                <c:pt idx="9907">
                  <c:v>58.44</c:v>
                </c:pt>
                <c:pt idx="9908">
                  <c:v>58.44</c:v>
                </c:pt>
                <c:pt idx="9909">
                  <c:v>58.44</c:v>
                </c:pt>
                <c:pt idx="9910">
                  <c:v>58.44</c:v>
                </c:pt>
                <c:pt idx="9911">
                  <c:v>58.44</c:v>
                </c:pt>
                <c:pt idx="9912">
                  <c:v>58.44</c:v>
                </c:pt>
                <c:pt idx="9913">
                  <c:v>58.44</c:v>
                </c:pt>
                <c:pt idx="9914">
                  <c:v>58.44</c:v>
                </c:pt>
                <c:pt idx="9915">
                  <c:v>58.44</c:v>
                </c:pt>
                <c:pt idx="9916">
                  <c:v>58.44</c:v>
                </c:pt>
                <c:pt idx="9917">
                  <c:v>58.44</c:v>
                </c:pt>
                <c:pt idx="9918">
                  <c:v>58.44</c:v>
                </c:pt>
                <c:pt idx="9919">
                  <c:v>58.44</c:v>
                </c:pt>
                <c:pt idx="9920">
                  <c:v>58.44</c:v>
                </c:pt>
                <c:pt idx="9921">
                  <c:v>58.44</c:v>
                </c:pt>
                <c:pt idx="9922">
                  <c:v>58.44</c:v>
                </c:pt>
                <c:pt idx="9923">
                  <c:v>58.44</c:v>
                </c:pt>
                <c:pt idx="9924">
                  <c:v>58.44</c:v>
                </c:pt>
                <c:pt idx="9925">
                  <c:v>58.44</c:v>
                </c:pt>
                <c:pt idx="9926">
                  <c:v>58.44</c:v>
                </c:pt>
                <c:pt idx="9927">
                  <c:v>58.44</c:v>
                </c:pt>
                <c:pt idx="9928">
                  <c:v>58.44</c:v>
                </c:pt>
                <c:pt idx="9929">
                  <c:v>58.44</c:v>
                </c:pt>
                <c:pt idx="9930">
                  <c:v>58.44</c:v>
                </c:pt>
                <c:pt idx="9931">
                  <c:v>58.44</c:v>
                </c:pt>
                <c:pt idx="9932">
                  <c:v>58.44</c:v>
                </c:pt>
                <c:pt idx="9933">
                  <c:v>58.44</c:v>
                </c:pt>
                <c:pt idx="9934">
                  <c:v>58.44</c:v>
                </c:pt>
                <c:pt idx="9935">
                  <c:v>58.44</c:v>
                </c:pt>
                <c:pt idx="9936">
                  <c:v>58.44</c:v>
                </c:pt>
                <c:pt idx="9937">
                  <c:v>58.44</c:v>
                </c:pt>
                <c:pt idx="9938">
                  <c:v>58.44</c:v>
                </c:pt>
                <c:pt idx="9939">
                  <c:v>58.44</c:v>
                </c:pt>
                <c:pt idx="9940">
                  <c:v>58.44</c:v>
                </c:pt>
                <c:pt idx="9941">
                  <c:v>58.44</c:v>
                </c:pt>
                <c:pt idx="9942">
                  <c:v>58.44</c:v>
                </c:pt>
                <c:pt idx="9943">
                  <c:v>58.44</c:v>
                </c:pt>
                <c:pt idx="9944">
                  <c:v>58.44</c:v>
                </c:pt>
                <c:pt idx="9945">
                  <c:v>58.44</c:v>
                </c:pt>
                <c:pt idx="9946">
                  <c:v>58.44</c:v>
                </c:pt>
                <c:pt idx="9947">
                  <c:v>58.44</c:v>
                </c:pt>
                <c:pt idx="9948">
                  <c:v>58.44</c:v>
                </c:pt>
                <c:pt idx="9949">
                  <c:v>58.44</c:v>
                </c:pt>
                <c:pt idx="9950">
                  <c:v>58.44</c:v>
                </c:pt>
                <c:pt idx="9951">
                  <c:v>58.44</c:v>
                </c:pt>
                <c:pt idx="9952">
                  <c:v>58.44</c:v>
                </c:pt>
                <c:pt idx="9953">
                  <c:v>58.44</c:v>
                </c:pt>
                <c:pt idx="9954">
                  <c:v>58.44</c:v>
                </c:pt>
                <c:pt idx="9955">
                  <c:v>58.44</c:v>
                </c:pt>
                <c:pt idx="9956">
                  <c:v>58.44</c:v>
                </c:pt>
                <c:pt idx="9957">
                  <c:v>58.44</c:v>
                </c:pt>
                <c:pt idx="9958">
                  <c:v>58.44</c:v>
                </c:pt>
                <c:pt idx="9959">
                  <c:v>58.44</c:v>
                </c:pt>
                <c:pt idx="9960">
                  <c:v>58.44</c:v>
                </c:pt>
                <c:pt idx="9961">
                  <c:v>58.44</c:v>
                </c:pt>
                <c:pt idx="9962">
                  <c:v>58.44</c:v>
                </c:pt>
                <c:pt idx="9963">
                  <c:v>58.44</c:v>
                </c:pt>
                <c:pt idx="9964">
                  <c:v>58.44</c:v>
                </c:pt>
                <c:pt idx="9965">
                  <c:v>58.44</c:v>
                </c:pt>
                <c:pt idx="9966">
                  <c:v>58.44</c:v>
                </c:pt>
                <c:pt idx="9967">
                  <c:v>58.44</c:v>
                </c:pt>
                <c:pt idx="9968">
                  <c:v>58.44</c:v>
                </c:pt>
                <c:pt idx="9969">
                  <c:v>58.44</c:v>
                </c:pt>
                <c:pt idx="9970">
                  <c:v>58.44</c:v>
                </c:pt>
                <c:pt idx="9971">
                  <c:v>58.44</c:v>
                </c:pt>
                <c:pt idx="9972">
                  <c:v>58.44</c:v>
                </c:pt>
                <c:pt idx="9973">
                  <c:v>58.44</c:v>
                </c:pt>
                <c:pt idx="9974">
                  <c:v>58.44</c:v>
                </c:pt>
                <c:pt idx="9975">
                  <c:v>58.44</c:v>
                </c:pt>
                <c:pt idx="9976">
                  <c:v>58.44</c:v>
                </c:pt>
                <c:pt idx="9977">
                  <c:v>58.44</c:v>
                </c:pt>
                <c:pt idx="9978">
                  <c:v>58.44</c:v>
                </c:pt>
                <c:pt idx="9979">
                  <c:v>58.44</c:v>
                </c:pt>
                <c:pt idx="9980">
                  <c:v>58.44</c:v>
                </c:pt>
                <c:pt idx="9981">
                  <c:v>58.44</c:v>
                </c:pt>
                <c:pt idx="9982">
                  <c:v>58.44</c:v>
                </c:pt>
                <c:pt idx="9983">
                  <c:v>58.44</c:v>
                </c:pt>
                <c:pt idx="9984">
                  <c:v>58.44</c:v>
                </c:pt>
                <c:pt idx="9985">
                  <c:v>58.44</c:v>
                </c:pt>
                <c:pt idx="9986">
                  <c:v>58.44</c:v>
                </c:pt>
                <c:pt idx="9987">
                  <c:v>58.44</c:v>
                </c:pt>
                <c:pt idx="9988">
                  <c:v>58.44</c:v>
                </c:pt>
                <c:pt idx="9989">
                  <c:v>58.44</c:v>
                </c:pt>
                <c:pt idx="9990">
                  <c:v>58.44</c:v>
                </c:pt>
                <c:pt idx="9991">
                  <c:v>58.44</c:v>
                </c:pt>
                <c:pt idx="9992">
                  <c:v>58.44</c:v>
                </c:pt>
                <c:pt idx="9993">
                  <c:v>58.44</c:v>
                </c:pt>
                <c:pt idx="9994">
                  <c:v>58.44</c:v>
                </c:pt>
                <c:pt idx="9995">
                  <c:v>58.44</c:v>
                </c:pt>
                <c:pt idx="9996">
                  <c:v>58.44</c:v>
                </c:pt>
                <c:pt idx="9997">
                  <c:v>58.44</c:v>
                </c:pt>
                <c:pt idx="9998">
                  <c:v>58.44</c:v>
                </c:pt>
                <c:pt idx="9999">
                  <c:v>58.44</c:v>
                </c:pt>
                <c:pt idx="10000">
                  <c:v>58.44</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707759344"/>
        <c:axId val="707763264"/>
      </c:scatterChart>
      <c:valAx>
        <c:axId val="707759344"/>
        <c:scaling>
          <c:orientation val="minMax"/>
        </c:scaling>
        <c:delete val="0"/>
        <c:axPos val="b"/>
        <c:numFmt formatCode="[$-409]d\-mmm\-yy;@" sourceLinked="1"/>
        <c:majorTickMark val="out"/>
        <c:minorTickMark val="none"/>
        <c:tickLblPos val="nextTo"/>
        <c:crossAx val="707763264"/>
        <c:crosses val="autoZero"/>
        <c:crossBetween val="midCat"/>
      </c:valAx>
      <c:valAx>
        <c:axId val="707763264"/>
        <c:scaling>
          <c:orientation val="minMax"/>
        </c:scaling>
        <c:delete val="0"/>
        <c:axPos val="l"/>
        <c:majorGridlines/>
        <c:numFmt formatCode="&quot;$&quot;#,##0" sourceLinked="0"/>
        <c:majorTickMark val="out"/>
        <c:minorTickMark val="none"/>
        <c:tickLblPos val="nextTo"/>
        <c:crossAx val="707759344"/>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108"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2"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28"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9295694" cy="6058958"/>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7"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zoomScaleNormal="100" workbookViewId="0">
      <selection activeCell="I14" sqref="I14"/>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1</v>
      </c>
      <c r="AE3" s="119">
        <f>MAX(AE6:AE305)</f>
        <v>21</v>
      </c>
      <c r="AF3" s="119">
        <f>MAX(AF6:AF305)</f>
        <v>8</v>
      </c>
      <c r="AG3" s="119">
        <f>MAX(AG6:AG305)</f>
        <v>0</v>
      </c>
      <c r="AH3" s="119">
        <f>MAX(AH6:AH305)</f>
        <v>0</v>
      </c>
      <c r="AI3" s="148" t="s">
        <v>257</v>
      </c>
    </row>
    <row r="4" spans="1:36" ht="3.95" customHeight="1" x14ac:dyDescent="0.3">
      <c r="A4" s="64"/>
      <c r="Y4"/>
    </row>
    <row r="5" spans="1:36" ht="15" customHeight="1" x14ac:dyDescent="0.25">
      <c r="A5" s="300"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0"/>
      <c r="C6" s="92" t="s">
        <v>354</v>
      </c>
      <c r="D6" s="213">
        <v>0</v>
      </c>
      <c r="E6" s="213" t="s">
        <v>324</v>
      </c>
      <c r="F6" s="41"/>
      <c r="G6" s="92" t="s">
        <v>361</v>
      </c>
      <c r="H6" s="41"/>
      <c r="I6" s="92">
        <v>1</v>
      </c>
      <c r="J6" s="41"/>
      <c r="K6" s="92"/>
      <c r="L6" s="41"/>
      <c r="M6" s="92"/>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0"/>
      <c r="C7" s="92"/>
      <c r="D7" s="213">
        <v>0</v>
      </c>
      <c r="E7" s="213" t="s">
        <v>324</v>
      </c>
      <c r="F7" s="41"/>
      <c r="G7" s="92" t="s">
        <v>360</v>
      </c>
      <c r="H7" s="41"/>
      <c r="I7" s="92" t="s">
        <v>355</v>
      </c>
      <c r="J7" s="41"/>
      <c r="K7" s="92"/>
      <c r="L7" s="41"/>
      <c r="M7" s="92"/>
      <c r="N7" s="41"/>
      <c r="O7" s="301" t="s">
        <v>244</v>
      </c>
      <c r="P7" s="41"/>
      <c r="Q7" s="244"/>
      <c r="R7" s="299" t="s">
        <v>157</v>
      </c>
      <c r="S7" s="41"/>
      <c r="T7" s="244"/>
      <c r="U7" s="299" t="s">
        <v>158</v>
      </c>
      <c r="V7" s="299"/>
      <c r="W7" s="41"/>
      <c r="X7" s="244"/>
      <c r="Y7" s="299" t="s">
        <v>326</v>
      </c>
      <c r="Z7" s="299"/>
      <c r="AA7" s="40">
        <v>3</v>
      </c>
      <c r="AB7" s="40" t="s">
        <v>59</v>
      </c>
      <c r="AC7" s="119">
        <v>2</v>
      </c>
      <c r="AD7" s="119" t="str">
        <f t="shared" ref="AD7:AD70" si="0">IF(AND(C7&lt;&gt;"",C7&lt;&gt;"--"),AC7,"")</f>
        <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0"/>
      <c r="C8" s="92"/>
      <c r="D8" s="213">
        <v>0</v>
      </c>
      <c r="E8" s="213" t="s">
        <v>324</v>
      </c>
      <c r="F8" s="41"/>
      <c r="G8" s="92" t="s">
        <v>362</v>
      </c>
      <c r="H8" s="41"/>
      <c r="I8" s="92">
        <v>2</v>
      </c>
      <c r="J8" s="41"/>
      <c r="K8" s="92"/>
      <c r="L8" s="41"/>
      <c r="M8" s="92"/>
      <c r="N8" s="41"/>
      <c r="O8" s="301"/>
      <c r="P8" s="41"/>
      <c r="Q8" s="244"/>
      <c r="R8" s="299"/>
      <c r="S8" s="41"/>
      <c r="T8" s="244"/>
      <c r="U8" s="299"/>
      <c r="V8" s="299"/>
      <c r="W8" s="41"/>
      <c r="X8" s="244"/>
      <c r="Y8" s="299"/>
      <c r="Z8" s="299"/>
      <c r="AA8" s="40">
        <v>4</v>
      </c>
      <c r="AB8" s="40" t="s">
        <v>60</v>
      </c>
      <c r="AC8" s="119">
        <v>3</v>
      </c>
      <c r="AD8" s="119" t="str">
        <f t="shared" si="0"/>
        <v/>
      </c>
      <c r="AE8" s="119">
        <f t="shared" si="1"/>
        <v>3</v>
      </c>
      <c r="AF8" s="119">
        <f t="shared" si="2"/>
        <v>3</v>
      </c>
      <c r="AG8" s="119" t="str">
        <f t="shared" si="3"/>
        <v/>
      </c>
      <c r="AH8" s="119" t="str">
        <f t="shared" si="4"/>
        <v/>
      </c>
      <c r="AI8" s="149" t="s">
        <v>23</v>
      </c>
      <c r="AJ8" s="150" t="s">
        <v>258</v>
      </c>
    </row>
    <row r="9" spans="1:36" ht="15" customHeight="1" x14ac:dyDescent="0.2">
      <c r="A9" s="300"/>
      <c r="C9" s="92"/>
      <c r="D9" s="213">
        <v>0</v>
      </c>
      <c r="E9" s="213" t="s">
        <v>324</v>
      </c>
      <c r="F9" s="41"/>
      <c r="G9" s="92" t="s">
        <v>363</v>
      </c>
      <c r="H9" s="41"/>
      <c r="I9" s="92" t="s">
        <v>356</v>
      </c>
      <c r="J9" s="41"/>
      <c r="K9" s="92"/>
      <c r="L9" s="41"/>
      <c r="M9" s="92"/>
      <c r="N9" s="41"/>
      <c r="O9" s="301"/>
      <c r="P9" s="41"/>
      <c r="Q9" s="244"/>
      <c r="R9" s="299"/>
      <c r="S9" s="41"/>
      <c r="T9" s="244"/>
      <c r="U9" s="299"/>
      <c r="V9" s="299"/>
      <c r="W9" s="41"/>
      <c r="X9" s="244"/>
      <c r="Y9" s="299"/>
      <c r="Z9" s="299"/>
      <c r="AA9" s="40">
        <v>5</v>
      </c>
      <c r="AB9" s="40" t="s">
        <v>61</v>
      </c>
      <c r="AC9" s="119">
        <v>4</v>
      </c>
      <c r="AD9" s="119" t="str">
        <f t="shared" si="0"/>
        <v/>
      </c>
      <c r="AE9" s="119">
        <f t="shared" si="1"/>
        <v>4</v>
      </c>
      <c r="AF9" s="119">
        <f t="shared" si="2"/>
        <v>4</v>
      </c>
      <c r="AG9" s="119" t="str">
        <f t="shared" si="3"/>
        <v/>
      </c>
      <c r="AH9" s="119" t="str">
        <f t="shared" si="4"/>
        <v/>
      </c>
      <c r="AI9" s="149" t="s">
        <v>20</v>
      </c>
      <c r="AJ9" s="150" t="s">
        <v>259</v>
      </c>
    </row>
    <row r="10" spans="1:36" ht="12" customHeight="1" x14ac:dyDescent="0.2">
      <c r="A10" s="300"/>
      <c r="C10" s="92"/>
      <c r="D10" s="213">
        <v>0</v>
      </c>
      <c r="E10" s="213" t="s">
        <v>324</v>
      </c>
      <c r="F10" s="41"/>
      <c r="G10" s="92" t="s">
        <v>364</v>
      </c>
      <c r="H10" s="41"/>
      <c r="I10" s="92" t="s">
        <v>357</v>
      </c>
      <c r="J10" s="41"/>
      <c r="K10" s="92"/>
      <c r="L10" s="41"/>
      <c r="M10" s="92"/>
      <c r="N10" s="41"/>
      <c r="O10" s="301"/>
      <c r="P10" s="41"/>
      <c r="Q10" s="244"/>
      <c r="R10" s="299"/>
      <c r="S10" s="41"/>
      <c r="T10" s="244"/>
      <c r="U10" s="299"/>
      <c r="V10" s="299"/>
      <c r="W10" s="41"/>
      <c r="X10" s="244"/>
      <c r="Y10" s="299"/>
      <c r="Z10" s="299"/>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0"/>
      <c r="C11" s="92"/>
      <c r="D11" s="213">
        <v>0</v>
      </c>
      <c r="E11" s="213" t="s">
        <v>324</v>
      </c>
      <c r="F11" s="41"/>
      <c r="G11" s="92" t="s">
        <v>365</v>
      </c>
      <c r="H11" s="41"/>
      <c r="I11" s="92" t="s">
        <v>358</v>
      </c>
      <c r="J11" s="41"/>
      <c r="K11" s="92"/>
      <c r="L11" s="41"/>
      <c r="M11" s="92"/>
      <c r="N11" s="41"/>
      <c r="O11" s="301"/>
      <c r="P11" s="41"/>
      <c r="Q11" s="244"/>
      <c r="R11" s="299"/>
      <c r="S11" s="41"/>
      <c r="T11" s="244"/>
      <c r="U11" s="299"/>
      <c r="V11" s="299"/>
      <c r="W11" s="41"/>
      <c r="X11" s="244"/>
      <c r="Y11" s="299"/>
      <c r="Z11" s="299"/>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0"/>
      <c r="C12" s="92"/>
      <c r="D12" s="213">
        <v>0</v>
      </c>
      <c r="E12" s="213" t="s">
        <v>324</v>
      </c>
      <c r="F12" s="41"/>
      <c r="G12" s="92" t="s">
        <v>366</v>
      </c>
      <c r="H12" s="41"/>
      <c r="I12" s="92" t="s">
        <v>359</v>
      </c>
      <c r="J12" s="41"/>
      <c r="K12" s="92"/>
      <c r="L12" s="41"/>
      <c r="M12" s="92"/>
      <c r="N12" s="41"/>
      <c r="O12" s="301"/>
      <c r="P12" s="41"/>
      <c r="Q12" s="244"/>
      <c r="R12" s="299"/>
      <c r="S12" s="41"/>
      <c r="T12" s="244"/>
      <c r="U12" s="299"/>
      <c r="V12" s="299"/>
      <c r="W12" s="41"/>
      <c r="X12" s="244"/>
      <c r="Y12" s="299"/>
      <c r="Z12" s="299"/>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0"/>
      <c r="C13" s="92"/>
      <c r="D13" s="213">
        <v>0</v>
      </c>
      <c r="E13" s="213" t="s">
        <v>324</v>
      </c>
      <c r="F13" s="41"/>
      <c r="G13" s="92" t="s">
        <v>367</v>
      </c>
      <c r="H13" s="41"/>
      <c r="I13" s="92" t="s">
        <v>282</v>
      </c>
      <c r="J13" s="41"/>
      <c r="K13" s="92"/>
      <c r="L13" s="41"/>
      <c r="M13" s="92"/>
      <c r="N13" s="41"/>
      <c r="O13" s="301"/>
      <c r="P13" s="41"/>
      <c r="Q13" s="244"/>
      <c r="R13" s="299"/>
      <c r="S13" s="41"/>
      <c r="T13" s="244"/>
      <c r="U13" s="299"/>
      <c r="V13" s="299"/>
      <c r="W13" s="41"/>
      <c r="X13" s="244"/>
      <c r="Y13" s="299"/>
      <c r="Z13" s="299"/>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0"/>
      <c r="C14" s="92"/>
      <c r="D14" s="213">
        <v>0</v>
      </c>
      <c r="E14" s="213" t="s">
        <v>324</v>
      </c>
      <c r="F14" s="41"/>
      <c r="G14" s="92" t="s">
        <v>368</v>
      </c>
      <c r="H14" s="41"/>
      <c r="I14" s="92"/>
      <c r="J14" s="41"/>
      <c r="K14" s="92"/>
      <c r="L14" s="41"/>
      <c r="M14" s="92"/>
      <c r="N14" s="41"/>
      <c r="O14" s="301"/>
      <c r="P14" s="41"/>
      <c r="Q14" s="244"/>
      <c r="R14" s="299"/>
      <c r="S14" s="41"/>
      <c r="T14" s="244"/>
      <c r="U14" s="299"/>
      <c r="V14" s="299"/>
      <c r="W14" s="41"/>
      <c r="X14" s="244"/>
      <c r="Y14" s="299"/>
      <c r="Z14" s="299"/>
      <c r="AC14" s="119">
        <v>9</v>
      </c>
      <c r="AD14" s="119" t="str">
        <f t="shared" si="0"/>
        <v/>
      </c>
      <c r="AE14" s="119">
        <f t="shared" si="1"/>
        <v>9</v>
      </c>
      <c r="AF14" s="119" t="str">
        <f t="shared" si="2"/>
        <v/>
      </c>
      <c r="AG14" s="119" t="str">
        <f t="shared" si="3"/>
        <v/>
      </c>
      <c r="AH14" s="119" t="str">
        <f t="shared" si="4"/>
        <v/>
      </c>
      <c r="AI14" s="149" t="s">
        <v>68</v>
      </c>
      <c r="AJ14" s="150" t="s">
        <v>264</v>
      </c>
    </row>
    <row r="15" spans="1:36" ht="12" customHeight="1" x14ac:dyDescent="0.2">
      <c r="A15" s="300"/>
      <c r="C15" s="92"/>
      <c r="D15" s="213">
        <v>0</v>
      </c>
      <c r="E15" s="213" t="s">
        <v>324</v>
      </c>
      <c r="F15" s="41"/>
      <c r="G15" s="92" t="s">
        <v>369</v>
      </c>
      <c r="H15" s="41"/>
      <c r="I15" s="92"/>
      <c r="J15" s="41"/>
      <c r="K15" s="92"/>
      <c r="L15" s="41"/>
      <c r="M15" s="92"/>
      <c r="N15" s="41"/>
      <c r="O15" s="301"/>
      <c r="P15" s="41"/>
      <c r="Q15" s="244"/>
      <c r="R15" s="299"/>
      <c r="S15" s="41"/>
      <c r="T15" s="244"/>
      <c r="U15" s="299"/>
      <c r="V15" s="299"/>
      <c r="W15" s="41"/>
      <c r="X15" s="244"/>
      <c r="Y15" s="299"/>
      <c r="Z15" s="299"/>
      <c r="AC15" s="119">
        <v>10</v>
      </c>
      <c r="AD15" s="119" t="str">
        <f t="shared" si="0"/>
        <v/>
      </c>
      <c r="AE15" s="119">
        <f t="shared" si="1"/>
        <v>10</v>
      </c>
      <c r="AF15" s="119" t="str">
        <f t="shared" si="2"/>
        <v/>
      </c>
      <c r="AG15" s="119" t="str">
        <f t="shared" si="3"/>
        <v/>
      </c>
      <c r="AH15" s="119" t="str">
        <f t="shared" si="4"/>
        <v/>
      </c>
      <c r="AI15" s="149" t="s">
        <v>69</v>
      </c>
      <c r="AJ15" s="150" t="s">
        <v>265</v>
      </c>
    </row>
    <row r="16" spans="1:36" ht="12" customHeight="1" x14ac:dyDescent="0.2">
      <c r="A16" s="300"/>
      <c r="C16" s="92"/>
      <c r="D16" s="213">
        <v>0</v>
      </c>
      <c r="E16" s="213" t="s">
        <v>324</v>
      </c>
      <c r="F16" s="41"/>
      <c r="G16" s="92" t="s">
        <v>370</v>
      </c>
      <c r="H16" s="41"/>
      <c r="I16" s="92"/>
      <c r="J16" s="41"/>
      <c r="K16" s="92"/>
      <c r="L16" s="41"/>
      <c r="M16" s="92"/>
      <c r="N16" s="41"/>
      <c r="O16" s="301"/>
      <c r="P16" s="41"/>
      <c r="Q16" s="244"/>
      <c r="R16" s="299"/>
      <c r="S16" s="41"/>
      <c r="T16" s="244"/>
      <c r="U16" s="299"/>
      <c r="V16" s="299"/>
      <c r="W16" s="41"/>
      <c r="X16" s="244"/>
      <c r="Y16" s="299"/>
      <c r="Z16" s="299"/>
      <c r="AC16" s="119">
        <v>11</v>
      </c>
      <c r="AD16" s="119" t="str">
        <f t="shared" si="0"/>
        <v/>
      </c>
      <c r="AE16" s="119">
        <f t="shared" si="1"/>
        <v>11</v>
      </c>
      <c r="AF16" s="119" t="str">
        <f t="shared" si="2"/>
        <v/>
      </c>
      <c r="AG16" s="119" t="str">
        <f t="shared" si="3"/>
        <v/>
      </c>
      <c r="AH16" s="119" t="str">
        <f t="shared" si="4"/>
        <v/>
      </c>
      <c r="AI16" s="149" t="s">
        <v>70</v>
      </c>
      <c r="AJ16" s="150" t="s">
        <v>266</v>
      </c>
    </row>
    <row r="17" spans="1:36" ht="12" customHeight="1" x14ac:dyDescent="0.2">
      <c r="A17" s="300"/>
      <c r="C17" s="92"/>
      <c r="D17" s="213">
        <v>0</v>
      </c>
      <c r="E17" s="213" t="s">
        <v>324</v>
      </c>
      <c r="F17" s="41"/>
      <c r="G17" s="92" t="s">
        <v>371</v>
      </c>
      <c r="H17" s="41"/>
      <c r="I17" s="92"/>
      <c r="J17" s="41"/>
      <c r="K17" s="92"/>
      <c r="L17" s="41"/>
      <c r="M17" s="92"/>
      <c r="N17" s="41"/>
      <c r="O17" s="301"/>
      <c r="P17" s="41"/>
      <c r="Q17" s="244"/>
      <c r="R17" s="299"/>
      <c r="S17" s="41"/>
      <c r="T17" s="244"/>
      <c r="U17" s="299"/>
      <c r="V17" s="299"/>
      <c r="W17" s="41"/>
      <c r="X17" s="244"/>
      <c r="Y17" s="299"/>
      <c r="Z17" s="299"/>
      <c r="AC17" s="119">
        <v>12</v>
      </c>
      <c r="AD17" s="119" t="str">
        <f t="shared" si="0"/>
        <v/>
      </c>
      <c r="AE17" s="119">
        <f t="shared" si="1"/>
        <v>12</v>
      </c>
      <c r="AF17" s="119" t="str">
        <f t="shared" si="2"/>
        <v/>
      </c>
      <c r="AG17" s="119" t="str">
        <f t="shared" si="3"/>
        <v/>
      </c>
      <c r="AH17" s="119" t="str">
        <f t="shared" si="4"/>
        <v/>
      </c>
    </row>
    <row r="18" spans="1:36" ht="12" customHeight="1" x14ac:dyDescent="0.2">
      <c r="A18" s="300"/>
      <c r="C18" s="92"/>
      <c r="D18" s="213">
        <v>0</v>
      </c>
      <c r="E18" s="213" t="s">
        <v>324</v>
      </c>
      <c r="F18" s="41"/>
      <c r="G18" s="92" t="s">
        <v>372</v>
      </c>
      <c r="H18" s="41"/>
      <c r="I18" s="92"/>
      <c r="J18" s="41"/>
      <c r="K18" s="92"/>
      <c r="L18" s="41"/>
      <c r="M18" s="92"/>
      <c r="N18" s="41"/>
      <c r="O18" s="301"/>
      <c r="P18" s="41"/>
      <c r="Q18" s="244"/>
      <c r="R18" s="299"/>
      <c r="S18" s="41"/>
      <c r="T18" s="244"/>
      <c r="U18" s="299"/>
      <c r="V18" s="299"/>
      <c r="W18" s="41"/>
      <c r="X18" s="244"/>
      <c r="Y18" s="299"/>
      <c r="Z18" s="299"/>
      <c r="AC18" s="119">
        <v>13</v>
      </c>
      <c r="AD18" s="119" t="str">
        <f t="shared" si="0"/>
        <v/>
      </c>
      <c r="AE18" s="119">
        <f t="shared" si="1"/>
        <v>13</v>
      </c>
      <c r="AF18" s="119" t="str">
        <f t="shared" si="2"/>
        <v/>
      </c>
      <c r="AG18" s="119" t="str">
        <f t="shared" si="3"/>
        <v/>
      </c>
      <c r="AH18" s="119" t="str">
        <f t="shared" si="4"/>
        <v/>
      </c>
    </row>
    <row r="19" spans="1:36" ht="15" customHeight="1" x14ac:dyDescent="0.2">
      <c r="A19" s="300"/>
      <c r="C19" s="92"/>
      <c r="D19" s="213">
        <v>0</v>
      </c>
      <c r="E19" s="213" t="s">
        <v>324</v>
      </c>
      <c r="F19" s="41"/>
      <c r="G19" s="92" t="s">
        <v>373</v>
      </c>
      <c r="H19" s="41"/>
      <c r="I19" s="92"/>
      <c r="J19" s="41"/>
      <c r="K19" s="92"/>
      <c r="L19" s="41"/>
      <c r="M19" s="92"/>
      <c r="N19" s="41"/>
      <c r="O19" s="301"/>
      <c r="P19" s="41"/>
      <c r="Q19" s="244"/>
      <c r="R19" s="299"/>
      <c r="S19" s="41"/>
      <c r="T19" s="244"/>
      <c r="U19" s="299"/>
      <c r="V19" s="299"/>
      <c r="W19" s="41"/>
      <c r="X19" s="244"/>
      <c r="Y19" s="299"/>
      <c r="Z19" s="299"/>
      <c r="AC19" s="119">
        <v>14</v>
      </c>
      <c r="AD19" s="119" t="str">
        <f t="shared" si="0"/>
        <v/>
      </c>
      <c r="AE19" s="119">
        <f t="shared" si="1"/>
        <v>14</v>
      </c>
      <c r="AF19" s="119" t="str">
        <f t="shared" si="2"/>
        <v/>
      </c>
      <c r="AG19" s="119" t="str">
        <f t="shared" si="3"/>
        <v/>
      </c>
      <c r="AH19" s="119" t="str">
        <f t="shared" si="4"/>
        <v/>
      </c>
      <c r="AI19" s="151" t="s">
        <v>2</v>
      </c>
    </row>
    <row r="20" spans="1:36" ht="12" customHeight="1" x14ac:dyDescent="0.2">
      <c r="A20" s="300"/>
      <c r="C20" s="92"/>
      <c r="D20" s="213">
        <v>0</v>
      </c>
      <c r="E20" s="213" t="s">
        <v>324</v>
      </c>
      <c r="F20" s="41"/>
      <c r="G20" s="92" t="s">
        <v>374</v>
      </c>
      <c r="H20" s="41"/>
      <c r="I20" s="92"/>
      <c r="J20" s="41"/>
      <c r="K20" s="92"/>
      <c r="L20" s="41"/>
      <c r="M20" s="92"/>
      <c r="N20" s="41"/>
      <c r="O20" s="301"/>
      <c r="P20" s="41"/>
      <c r="Q20" s="244"/>
      <c r="R20" s="299"/>
      <c r="S20" s="41"/>
      <c r="T20" s="244"/>
      <c r="U20" s="299"/>
      <c r="V20" s="299"/>
      <c r="W20" s="41"/>
      <c r="X20" s="244"/>
      <c r="Y20" s="299"/>
      <c r="Z20" s="299"/>
      <c r="AC20" s="119">
        <v>15</v>
      </c>
      <c r="AD20" s="119" t="str">
        <f t="shared" si="0"/>
        <v/>
      </c>
      <c r="AE20" s="119">
        <f t="shared" si="1"/>
        <v>15</v>
      </c>
      <c r="AF20" s="119" t="str">
        <f t="shared" si="2"/>
        <v/>
      </c>
      <c r="AG20" s="119" t="str">
        <f t="shared" si="3"/>
        <v/>
      </c>
      <c r="AH20" s="119" t="str">
        <f t="shared" si="4"/>
        <v/>
      </c>
      <c r="AI20" s="149" t="s">
        <v>20</v>
      </c>
    </row>
    <row r="21" spans="1:36" ht="12" customHeight="1" x14ac:dyDescent="0.2">
      <c r="A21" s="300"/>
      <c r="C21" s="92"/>
      <c r="D21" s="213">
        <v>0</v>
      </c>
      <c r="E21" s="213" t="s">
        <v>324</v>
      </c>
      <c r="F21" s="41"/>
      <c r="G21" s="92" t="s">
        <v>375</v>
      </c>
      <c r="H21" s="41"/>
      <c r="I21" s="92"/>
      <c r="J21" s="41"/>
      <c r="K21" s="92"/>
      <c r="L21" s="41"/>
      <c r="M21" s="92"/>
      <c r="N21" s="41"/>
      <c r="O21" s="301"/>
      <c r="P21" s="41"/>
      <c r="Q21" s="244"/>
      <c r="R21" s="299"/>
      <c r="S21" s="41"/>
      <c r="T21" s="244"/>
      <c r="U21" s="299"/>
      <c r="V21" s="299"/>
      <c r="W21" s="41"/>
      <c r="X21" s="244"/>
      <c r="Y21" s="299"/>
      <c r="Z21" s="299"/>
      <c r="AC21" s="119">
        <v>16</v>
      </c>
      <c r="AD21" s="119" t="str">
        <f t="shared" si="0"/>
        <v/>
      </c>
      <c r="AE21" s="119">
        <f t="shared" si="1"/>
        <v>16</v>
      </c>
      <c r="AF21" s="119" t="str">
        <f t="shared" si="2"/>
        <v/>
      </c>
      <c r="AG21" s="119" t="str">
        <f t="shared" si="3"/>
        <v/>
      </c>
      <c r="AH21" s="119" t="str">
        <f t="shared" si="4"/>
        <v/>
      </c>
      <c r="AI21" s="149" t="s">
        <v>21</v>
      </c>
    </row>
    <row r="22" spans="1:36" ht="12" customHeight="1" x14ac:dyDescent="0.2">
      <c r="A22" s="300"/>
      <c r="C22" s="92"/>
      <c r="D22" s="213">
        <v>0</v>
      </c>
      <c r="E22" s="213" t="s">
        <v>324</v>
      </c>
      <c r="F22" s="41"/>
      <c r="G22" s="92" t="s">
        <v>376</v>
      </c>
      <c r="H22" s="41"/>
      <c r="I22" s="92"/>
      <c r="J22" s="41"/>
      <c r="K22" s="92"/>
      <c r="L22" s="41"/>
      <c r="M22" s="92"/>
      <c r="N22" s="41"/>
      <c r="O22" s="301"/>
      <c r="P22" s="41"/>
      <c r="Q22" s="244"/>
      <c r="R22" s="299"/>
      <c r="S22" s="41"/>
      <c r="T22" s="244"/>
      <c r="U22" s="299"/>
      <c r="V22" s="299"/>
      <c r="W22" s="41"/>
      <c r="X22" s="244"/>
      <c r="Y22" s="299"/>
      <c r="Z22" s="299"/>
      <c r="AC22" s="119">
        <v>17</v>
      </c>
      <c r="AD22" s="119" t="str">
        <f t="shared" si="0"/>
        <v/>
      </c>
      <c r="AE22" s="119">
        <f t="shared" si="1"/>
        <v>17</v>
      </c>
      <c r="AF22" s="119" t="str">
        <f t="shared" si="2"/>
        <v/>
      </c>
      <c r="AG22" s="119" t="str">
        <f t="shared" si="3"/>
        <v/>
      </c>
      <c r="AH22" s="119" t="str">
        <f t="shared" si="4"/>
        <v/>
      </c>
    </row>
    <row r="23" spans="1:36" ht="12" customHeight="1" x14ac:dyDescent="0.2">
      <c r="A23" s="300"/>
      <c r="C23" s="92"/>
      <c r="D23" s="213">
        <v>0</v>
      </c>
      <c r="E23" s="213" t="s">
        <v>324</v>
      </c>
      <c r="F23" s="41"/>
      <c r="G23" s="92" t="s">
        <v>377</v>
      </c>
      <c r="H23" s="41"/>
      <c r="I23" s="92"/>
      <c r="J23" s="41"/>
      <c r="K23" s="92"/>
      <c r="L23" s="41"/>
      <c r="M23" s="92"/>
      <c r="N23" s="41"/>
      <c r="O23" s="301"/>
      <c r="P23" s="41"/>
      <c r="Q23" s="244"/>
      <c r="R23" s="299"/>
      <c r="S23" s="41"/>
      <c r="T23" s="244"/>
      <c r="U23" s="299"/>
      <c r="V23" s="299"/>
      <c r="W23" s="41"/>
      <c r="X23" s="244"/>
      <c r="Y23" s="299"/>
      <c r="Z23" s="299"/>
      <c r="AC23" s="119">
        <v>18</v>
      </c>
      <c r="AD23" s="119" t="str">
        <f t="shared" si="0"/>
        <v/>
      </c>
      <c r="AE23" s="119">
        <f t="shared" si="1"/>
        <v>18</v>
      </c>
      <c r="AF23" s="119" t="str">
        <f t="shared" si="2"/>
        <v/>
      </c>
      <c r="AG23" s="119" t="str">
        <f t="shared" si="3"/>
        <v/>
      </c>
      <c r="AH23" s="119" t="str">
        <f t="shared" si="4"/>
        <v/>
      </c>
      <c r="AI23" s="151" t="s">
        <v>67</v>
      </c>
    </row>
    <row r="24" spans="1:36" ht="12" customHeight="1" x14ac:dyDescent="0.2">
      <c r="A24" s="300"/>
      <c r="C24" s="92"/>
      <c r="D24" s="213">
        <v>0</v>
      </c>
      <c r="E24" s="213" t="s">
        <v>324</v>
      </c>
      <c r="F24" s="41"/>
      <c r="G24" s="92" t="s">
        <v>378</v>
      </c>
      <c r="H24" s="41"/>
      <c r="I24" s="92"/>
      <c r="J24" s="41"/>
      <c r="K24" s="92"/>
      <c r="L24" s="41"/>
      <c r="M24" s="92"/>
      <c r="N24" s="41"/>
      <c r="O24" s="301"/>
      <c r="P24" s="41"/>
      <c r="Q24" s="244"/>
      <c r="R24" s="299"/>
      <c r="S24" s="41"/>
      <c r="T24" s="244"/>
      <c r="U24" s="299"/>
      <c r="V24" s="299"/>
      <c r="W24" s="41"/>
      <c r="X24" s="244"/>
      <c r="Y24" s="299"/>
      <c r="Z24" s="299"/>
      <c r="AC24" s="119">
        <v>19</v>
      </c>
      <c r="AD24" s="119" t="str">
        <f t="shared" si="0"/>
        <v/>
      </c>
      <c r="AE24" s="119">
        <f t="shared" si="1"/>
        <v>19</v>
      </c>
      <c r="AF24" s="119" t="str">
        <f t="shared" si="2"/>
        <v/>
      </c>
      <c r="AG24" s="119" t="str">
        <f t="shared" si="3"/>
        <v/>
      </c>
      <c r="AH24" s="119" t="str">
        <f t="shared" si="4"/>
        <v/>
      </c>
      <c r="AI24" s="149" t="s">
        <v>20</v>
      </c>
    </row>
    <row r="25" spans="1:36" ht="12" customHeight="1" x14ac:dyDescent="0.2">
      <c r="A25" s="300"/>
      <c r="C25" s="92"/>
      <c r="D25" s="213">
        <v>0</v>
      </c>
      <c r="E25" s="213" t="s">
        <v>324</v>
      </c>
      <c r="F25" s="41"/>
      <c r="G25" s="92" t="s">
        <v>379</v>
      </c>
      <c r="H25" s="41"/>
      <c r="I25" s="92"/>
      <c r="J25" s="41"/>
      <c r="K25" s="92"/>
      <c r="L25" s="41"/>
      <c r="M25" s="92"/>
      <c r="N25" s="41"/>
      <c r="O25" s="301"/>
      <c r="P25" s="41"/>
      <c r="Q25" s="244"/>
      <c r="R25" s="299"/>
      <c r="S25" s="41"/>
      <c r="T25" s="244"/>
      <c r="U25" s="299"/>
      <c r="V25" s="299"/>
      <c r="W25" s="41"/>
      <c r="X25" s="244"/>
      <c r="Y25" s="299"/>
      <c r="Z25" s="299"/>
      <c r="AC25" s="119">
        <v>20</v>
      </c>
      <c r="AD25" s="119" t="str">
        <f t="shared" si="0"/>
        <v/>
      </c>
      <c r="AE25" s="119">
        <f t="shared" si="1"/>
        <v>20</v>
      </c>
      <c r="AF25" s="119" t="str">
        <f t="shared" si="2"/>
        <v/>
      </c>
      <c r="AG25" s="119" t="str">
        <f t="shared" si="3"/>
        <v/>
      </c>
      <c r="AH25" s="119" t="str">
        <f t="shared" si="4"/>
        <v/>
      </c>
      <c r="AI25" s="149" t="s">
        <v>21</v>
      </c>
    </row>
    <row r="26" spans="1:36" ht="15" customHeight="1" x14ac:dyDescent="0.2">
      <c r="A26" s="300"/>
      <c r="C26" s="92"/>
      <c r="D26" s="213">
        <v>0</v>
      </c>
      <c r="E26" s="213" t="s">
        <v>324</v>
      </c>
      <c r="F26" s="41"/>
      <c r="G26" s="92" t="s">
        <v>380</v>
      </c>
      <c r="H26" s="41"/>
      <c r="I26" s="92"/>
      <c r="J26" s="41"/>
      <c r="K26" s="92"/>
      <c r="L26" s="41"/>
      <c r="M26" s="92"/>
      <c r="N26" s="41"/>
      <c r="O26" s="301"/>
      <c r="P26" s="41"/>
      <c r="Q26" s="244"/>
      <c r="R26" s="299"/>
      <c r="S26" s="41"/>
      <c r="T26" s="244"/>
      <c r="U26" s="299"/>
      <c r="V26" s="299"/>
      <c r="W26" s="41"/>
      <c r="X26" s="244"/>
      <c r="Y26" s="299"/>
      <c r="Z26" s="299"/>
      <c r="AC26" s="119">
        <v>21</v>
      </c>
      <c r="AD26" s="119" t="str">
        <f t="shared" si="0"/>
        <v/>
      </c>
      <c r="AE26" s="119">
        <f t="shared" si="1"/>
        <v>21</v>
      </c>
      <c r="AF26" s="119" t="str">
        <f t="shared" si="2"/>
        <v/>
      </c>
      <c r="AG26" s="119" t="str">
        <f t="shared" si="3"/>
        <v/>
      </c>
      <c r="AH26" s="119" t="str">
        <f t="shared" si="4"/>
        <v/>
      </c>
      <c r="AI26" s="149"/>
    </row>
    <row r="27" spans="1:36" ht="12" customHeight="1" x14ac:dyDescent="0.2">
      <c r="A27" s="300"/>
      <c r="C27" s="92"/>
      <c r="D27" s="213">
        <v>0</v>
      </c>
      <c r="E27" s="213" t="s">
        <v>324</v>
      </c>
      <c r="F27" s="41"/>
      <c r="G27" s="92"/>
      <c r="H27" s="41"/>
      <c r="I27" s="92"/>
      <c r="J27" s="41"/>
      <c r="K27" s="92"/>
      <c r="L27" s="41"/>
      <c r="M27" s="92"/>
      <c r="N27" s="41"/>
      <c r="O27" s="301"/>
      <c r="P27" s="41"/>
      <c r="Q27" s="244"/>
      <c r="R27" s="299"/>
      <c r="S27" s="41"/>
      <c r="T27" s="244"/>
      <c r="U27" s="299"/>
      <c r="V27" s="299"/>
      <c r="W27" s="41"/>
      <c r="X27" s="244"/>
      <c r="Y27" s="299"/>
      <c r="Z27" s="299"/>
      <c r="AC27" s="119">
        <v>22</v>
      </c>
      <c r="AD27" s="119" t="str">
        <f t="shared" si="0"/>
        <v/>
      </c>
      <c r="AE27" s="119" t="str">
        <f t="shared" si="1"/>
        <v/>
      </c>
      <c r="AF27" s="119" t="str">
        <f t="shared" si="2"/>
        <v/>
      </c>
      <c r="AG27" s="119" t="str">
        <f t="shared" si="3"/>
        <v/>
      </c>
      <c r="AH27" s="119" t="str">
        <f t="shared" si="4"/>
        <v/>
      </c>
    </row>
    <row r="28" spans="1:36" ht="12" customHeight="1" x14ac:dyDescent="0.2">
      <c r="A28" s="300"/>
      <c r="C28" s="92"/>
      <c r="D28" s="213">
        <v>0</v>
      </c>
      <c r="E28" s="213" t="s">
        <v>324</v>
      </c>
      <c r="F28" s="41"/>
      <c r="G28" s="92"/>
      <c r="H28" s="41"/>
      <c r="I28" s="92"/>
      <c r="J28" s="41"/>
      <c r="K28" s="92"/>
      <c r="L28" s="41"/>
      <c r="M28" s="92"/>
      <c r="N28" s="41"/>
      <c r="O28" s="301"/>
      <c r="P28" s="41"/>
      <c r="Q28" s="244"/>
      <c r="R28" s="299"/>
      <c r="S28" s="41"/>
      <c r="T28" s="244"/>
      <c r="U28" s="299"/>
      <c r="V28" s="299"/>
      <c r="W28" s="41"/>
      <c r="X28" s="244"/>
      <c r="Y28" s="299"/>
      <c r="Z28" s="299"/>
      <c r="AC28" s="119">
        <v>23</v>
      </c>
      <c r="AD28" s="119" t="str">
        <f t="shared" si="0"/>
        <v/>
      </c>
      <c r="AE28" s="119" t="str">
        <f t="shared" si="1"/>
        <v/>
      </c>
      <c r="AF28" s="119" t="str">
        <f t="shared" si="2"/>
        <v/>
      </c>
      <c r="AG28" s="119" t="str">
        <f t="shared" si="3"/>
        <v/>
      </c>
      <c r="AH28" s="119" t="str">
        <f t="shared" si="4"/>
        <v/>
      </c>
      <c r="AJ28" s="126" t="s">
        <v>309</v>
      </c>
    </row>
    <row r="29" spans="1:36" ht="12" customHeight="1" x14ac:dyDescent="0.2">
      <c r="A29" s="300"/>
      <c r="C29" s="92"/>
      <c r="D29" s="213">
        <v>0</v>
      </c>
      <c r="E29" s="213" t="s">
        <v>324</v>
      </c>
      <c r="F29" s="41"/>
      <c r="G29" s="92"/>
      <c r="H29" s="41"/>
      <c r="I29" s="92"/>
      <c r="J29" s="41"/>
      <c r="K29" s="92"/>
      <c r="L29" s="41"/>
      <c r="M29" s="92"/>
      <c r="N29" s="41"/>
      <c r="O29" s="301"/>
      <c r="P29" s="41"/>
      <c r="Q29" s="244"/>
      <c r="R29" s="299"/>
      <c r="S29" s="41"/>
      <c r="T29" s="244"/>
      <c r="U29" s="299"/>
      <c r="V29" s="299"/>
      <c r="W29" s="41"/>
      <c r="X29" s="244"/>
      <c r="Y29" s="299"/>
      <c r="Z29" s="299"/>
      <c r="AC29" s="119">
        <v>24</v>
      </c>
      <c r="AD29" s="119" t="str">
        <f t="shared" si="0"/>
        <v/>
      </c>
      <c r="AE29" s="119" t="str">
        <f t="shared" si="1"/>
        <v/>
      </c>
      <c r="AF29" s="119" t="str">
        <f t="shared" si="2"/>
        <v/>
      </c>
      <c r="AG29" s="119" t="str">
        <f t="shared" si="3"/>
        <v/>
      </c>
      <c r="AH29" s="119" t="str">
        <f t="shared" si="4"/>
        <v/>
      </c>
      <c r="AJ29" s="221" t="s">
        <v>324</v>
      </c>
    </row>
    <row r="30" spans="1:36" ht="12" customHeight="1" x14ac:dyDescent="0.2">
      <c r="A30" s="300"/>
      <c r="C30" s="92"/>
      <c r="D30" s="213">
        <v>0</v>
      </c>
      <c r="E30" s="213" t="s">
        <v>324</v>
      </c>
      <c r="F30" s="41"/>
      <c r="G30" s="92"/>
      <c r="H30" s="41"/>
      <c r="I30" s="92"/>
      <c r="J30" s="41"/>
      <c r="K30" s="92"/>
      <c r="L30" s="41"/>
      <c r="M30" s="92"/>
      <c r="N30" s="41"/>
      <c r="O30" s="301"/>
      <c r="P30" s="41"/>
      <c r="Q30" s="244"/>
      <c r="R30" s="299"/>
      <c r="S30" s="41"/>
      <c r="T30" s="244"/>
      <c r="U30" s="299"/>
      <c r="V30" s="299"/>
      <c r="W30" s="41"/>
      <c r="X30" s="244"/>
      <c r="Y30" s="299"/>
      <c r="Z30" s="299"/>
      <c r="AC30" s="119">
        <v>25</v>
      </c>
      <c r="AD30" s="119" t="str">
        <f t="shared" si="0"/>
        <v/>
      </c>
      <c r="AE30" s="119" t="str">
        <f t="shared" si="1"/>
        <v/>
      </c>
      <c r="AF30" s="119" t="str">
        <f t="shared" si="2"/>
        <v/>
      </c>
      <c r="AG30" s="119" t="str">
        <f t="shared" si="3"/>
        <v/>
      </c>
      <c r="AH30" s="119" t="str">
        <f t="shared" si="4"/>
        <v/>
      </c>
      <c r="AJ30" s="221" t="s">
        <v>327</v>
      </c>
    </row>
    <row r="31" spans="1:36" ht="12" customHeight="1" x14ac:dyDescent="0.2">
      <c r="A31" s="300"/>
      <c r="C31" s="92"/>
      <c r="D31" s="213">
        <v>0</v>
      </c>
      <c r="E31" s="213" t="s">
        <v>324</v>
      </c>
      <c r="F31" s="41"/>
      <c r="G31" s="92"/>
      <c r="H31" s="41"/>
      <c r="I31" s="92"/>
      <c r="J31" s="41"/>
      <c r="K31" s="92"/>
      <c r="L31" s="41"/>
      <c r="M31" s="92"/>
      <c r="N31" s="41"/>
      <c r="O31" s="301"/>
      <c r="P31" s="41"/>
      <c r="Q31" s="244"/>
      <c r="R31" s="299"/>
      <c r="S31" s="41"/>
      <c r="T31" s="244"/>
      <c r="U31" s="299"/>
      <c r="V31" s="299"/>
      <c r="W31" s="41"/>
      <c r="X31" s="244"/>
      <c r="Y31" s="299"/>
      <c r="Z31" s="299"/>
      <c r="AC31" s="119">
        <v>26</v>
      </c>
      <c r="AD31" s="119" t="str">
        <f t="shared" si="0"/>
        <v/>
      </c>
      <c r="AE31" s="119" t="str">
        <f t="shared" si="1"/>
        <v/>
      </c>
      <c r="AF31" s="119" t="str">
        <f t="shared" si="2"/>
        <v/>
      </c>
      <c r="AG31" s="119" t="str">
        <f t="shared" si="3"/>
        <v/>
      </c>
      <c r="AH31" s="119" t="str">
        <f t="shared" si="4"/>
        <v/>
      </c>
      <c r="AJ31" s="221" t="s">
        <v>307</v>
      </c>
    </row>
    <row r="32" spans="1:36" ht="12" customHeight="1" x14ac:dyDescent="0.2">
      <c r="A32" s="300"/>
      <c r="C32" s="92"/>
      <c r="D32" s="213">
        <v>0</v>
      </c>
      <c r="E32" s="213" t="s">
        <v>324</v>
      </c>
      <c r="F32" s="41"/>
      <c r="G32" s="92"/>
      <c r="H32" s="41"/>
      <c r="I32" s="92"/>
      <c r="J32" s="41"/>
      <c r="K32" s="92"/>
      <c r="L32" s="41"/>
      <c r="M32" s="92"/>
      <c r="N32" s="41"/>
      <c r="O32" s="301"/>
      <c r="P32" s="41"/>
      <c r="Q32" s="244"/>
      <c r="R32" s="299"/>
      <c r="S32" s="41"/>
      <c r="T32" s="244"/>
      <c r="U32" s="299"/>
      <c r="V32" s="299"/>
      <c r="W32" s="41"/>
      <c r="X32" s="244"/>
      <c r="Y32" s="299"/>
      <c r="Z32" s="299"/>
      <c r="AC32" s="119">
        <v>27</v>
      </c>
      <c r="AD32" s="119" t="str">
        <f t="shared" si="0"/>
        <v/>
      </c>
      <c r="AE32" s="119" t="str">
        <f t="shared" si="1"/>
        <v/>
      </c>
      <c r="AF32" s="119" t="str">
        <f t="shared" si="2"/>
        <v/>
      </c>
      <c r="AG32" s="119" t="str">
        <f t="shared" si="3"/>
        <v/>
      </c>
      <c r="AH32" s="119" t="str">
        <f t="shared" si="4"/>
        <v/>
      </c>
    </row>
    <row r="33" spans="1:34" ht="12" customHeight="1" x14ac:dyDescent="0.2">
      <c r="A33" s="300"/>
      <c r="C33" s="92"/>
      <c r="D33" s="213">
        <v>0</v>
      </c>
      <c r="E33" s="213" t="s">
        <v>324</v>
      </c>
      <c r="F33" s="41"/>
      <c r="G33" s="92"/>
      <c r="H33" s="41"/>
      <c r="I33" s="92"/>
      <c r="J33" s="41"/>
      <c r="K33" s="92"/>
      <c r="L33" s="41"/>
      <c r="M33" s="92"/>
      <c r="N33" s="41"/>
      <c r="O33" s="301"/>
      <c r="P33" s="41"/>
      <c r="Q33" s="244"/>
      <c r="R33" s="299"/>
      <c r="S33" s="41"/>
      <c r="T33" s="244"/>
      <c r="U33" s="299"/>
      <c r="V33" s="299"/>
      <c r="W33" s="41"/>
      <c r="X33" s="244"/>
      <c r="Y33" s="299"/>
      <c r="Z33" s="299"/>
      <c r="AC33" s="119">
        <v>28</v>
      </c>
      <c r="AD33" s="119" t="str">
        <f t="shared" si="0"/>
        <v/>
      </c>
      <c r="AE33" s="119" t="str">
        <f t="shared" si="1"/>
        <v/>
      </c>
      <c r="AF33" s="119" t="str">
        <f t="shared" si="2"/>
        <v/>
      </c>
      <c r="AG33" s="119" t="str">
        <f t="shared" si="3"/>
        <v/>
      </c>
      <c r="AH33" s="119" t="str">
        <f t="shared" si="4"/>
        <v/>
      </c>
    </row>
    <row r="34" spans="1:34" ht="12" customHeight="1" x14ac:dyDescent="0.2">
      <c r="A34" s="300"/>
      <c r="C34" s="92"/>
      <c r="D34" s="213">
        <v>0</v>
      </c>
      <c r="E34" s="213" t="s">
        <v>324</v>
      </c>
      <c r="F34" s="41"/>
      <c r="G34" s="92"/>
      <c r="H34" s="41"/>
      <c r="I34" s="92"/>
      <c r="J34" s="41"/>
      <c r="K34" s="92"/>
      <c r="L34" s="41"/>
      <c r="M34" s="92"/>
      <c r="N34" s="41"/>
      <c r="O34" s="301"/>
      <c r="P34" s="41"/>
      <c r="Q34" s="244"/>
      <c r="R34" s="299"/>
      <c r="S34" s="41"/>
      <c r="T34" s="244"/>
      <c r="U34" s="299"/>
      <c r="V34" s="299"/>
      <c r="W34" s="41"/>
      <c r="X34" s="244"/>
      <c r="Y34" s="299"/>
      <c r="Z34" s="299"/>
      <c r="AC34" s="119">
        <v>29</v>
      </c>
      <c r="AD34" s="119" t="str">
        <f t="shared" si="0"/>
        <v/>
      </c>
      <c r="AE34" s="119" t="str">
        <f t="shared" si="1"/>
        <v/>
      </c>
      <c r="AF34" s="119" t="str">
        <f t="shared" si="2"/>
        <v/>
      </c>
      <c r="AG34" s="119" t="str">
        <f t="shared" si="3"/>
        <v/>
      </c>
      <c r="AH34" s="119" t="str">
        <f t="shared" si="4"/>
        <v/>
      </c>
    </row>
    <row r="35" spans="1:34" ht="12" customHeight="1" x14ac:dyDescent="0.2">
      <c r="A35" s="300"/>
      <c r="C35" s="92"/>
      <c r="D35" s="213">
        <v>0</v>
      </c>
      <c r="E35" s="213" t="s">
        <v>324</v>
      </c>
      <c r="F35" s="41"/>
      <c r="G35" s="92"/>
      <c r="H35" s="41"/>
      <c r="I35" s="92"/>
      <c r="J35" s="41"/>
      <c r="K35" s="92"/>
      <c r="L35" s="41"/>
      <c r="M35" s="92"/>
      <c r="N35" s="41"/>
      <c r="O35" s="301"/>
      <c r="P35" s="41"/>
      <c r="Q35" s="244"/>
      <c r="R35" s="299"/>
      <c r="S35" s="41"/>
      <c r="T35" s="244"/>
      <c r="U35" s="299"/>
      <c r="V35" s="299"/>
      <c r="W35" s="41"/>
      <c r="X35" s="244"/>
      <c r="Y35" s="299"/>
      <c r="Z35" s="299"/>
      <c r="AC35" s="119">
        <v>30</v>
      </c>
      <c r="AD35" s="119" t="str">
        <f t="shared" si="0"/>
        <v/>
      </c>
      <c r="AE35" s="119" t="str">
        <f t="shared" si="1"/>
        <v/>
      </c>
      <c r="AF35" s="119" t="str">
        <f t="shared" si="2"/>
        <v/>
      </c>
      <c r="AG35" s="119" t="str">
        <f t="shared" si="3"/>
        <v/>
      </c>
      <c r="AH35" s="119" t="str">
        <f t="shared" si="4"/>
        <v/>
      </c>
    </row>
    <row r="36" spans="1:34" ht="12" customHeight="1" x14ac:dyDescent="0.2">
      <c r="A36" s="300"/>
      <c r="C36" s="92"/>
      <c r="D36" s="213">
        <v>0</v>
      </c>
      <c r="E36" s="213" t="s">
        <v>324</v>
      </c>
      <c r="F36" s="41"/>
      <c r="G36" s="92"/>
      <c r="H36" s="41"/>
      <c r="I36" s="92"/>
      <c r="J36" s="41"/>
      <c r="K36" s="92"/>
      <c r="L36" s="41"/>
      <c r="M36" s="92"/>
      <c r="N36" s="41"/>
      <c r="O36" s="301"/>
      <c r="P36" s="41"/>
      <c r="Q36" s="244"/>
      <c r="R36" s="299"/>
      <c r="S36" s="41"/>
      <c r="T36" s="244"/>
      <c r="U36" s="299"/>
      <c r="V36" s="299"/>
      <c r="W36" s="41"/>
      <c r="X36" s="244"/>
      <c r="Y36" s="299"/>
      <c r="Z36" s="299"/>
      <c r="AC36" s="119">
        <v>31</v>
      </c>
      <c r="AD36" s="119" t="str">
        <f t="shared" si="0"/>
        <v/>
      </c>
      <c r="AE36" s="119" t="str">
        <f t="shared" si="1"/>
        <v/>
      </c>
      <c r="AF36" s="119" t="str">
        <f t="shared" si="2"/>
        <v/>
      </c>
      <c r="AG36" s="119" t="str">
        <f t="shared" si="3"/>
        <v/>
      </c>
      <c r="AH36" s="119" t="str">
        <f t="shared" si="4"/>
        <v/>
      </c>
    </row>
    <row r="37" spans="1:34" ht="12" customHeight="1" x14ac:dyDescent="0.2">
      <c r="A37" s="300"/>
      <c r="C37" s="92"/>
      <c r="D37" s="213">
        <v>0</v>
      </c>
      <c r="E37" s="213" t="s">
        <v>324</v>
      </c>
      <c r="F37" s="41"/>
      <c r="G37" s="92"/>
      <c r="H37" s="41"/>
      <c r="I37" s="92"/>
      <c r="J37" s="41"/>
      <c r="K37" s="92"/>
      <c r="L37" s="41"/>
      <c r="M37" s="92"/>
      <c r="N37" s="41"/>
      <c r="O37" s="301"/>
      <c r="P37" s="41"/>
      <c r="Q37" s="244"/>
      <c r="R37" s="299"/>
      <c r="S37" s="41"/>
      <c r="T37" s="244"/>
      <c r="U37" s="299"/>
      <c r="V37" s="299"/>
      <c r="W37" s="41"/>
      <c r="X37" s="244"/>
      <c r="Y37" s="299"/>
      <c r="Z37" s="299"/>
      <c r="AC37" s="119">
        <v>32</v>
      </c>
      <c r="AD37" s="119" t="str">
        <f t="shared" si="0"/>
        <v/>
      </c>
      <c r="AE37" s="119" t="str">
        <f t="shared" si="1"/>
        <v/>
      </c>
      <c r="AF37" s="119" t="str">
        <f t="shared" si="2"/>
        <v/>
      </c>
      <c r="AG37" s="119" t="str">
        <f t="shared" si="3"/>
        <v/>
      </c>
      <c r="AH37" s="119" t="str">
        <f t="shared" si="4"/>
        <v/>
      </c>
    </row>
    <row r="38" spans="1:34" ht="12" customHeight="1" x14ac:dyDescent="0.2">
      <c r="A38" s="300"/>
      <c r="C38" s="92"/>
      <c r="D38" s="213">
        <v>0</v>
      </c>
      <c r="E38" s="213" t="s">
        <v>324</v>
      </c>
      <c r="F38" s="41"/>
      <c r="G38" s="92"/>
      <c r="H38" s="41"/>
      <c r="I38" s="92"/>
      <c r="J38" s="41"/>
      <c r="K38" s="92"/>
      <c r="L38" s="41"/>
      <c r="M38" s="92"/>
      <c r="N38" s="41"/>
      <c r="O38" s="301"/>
      <c r="P38" s="41"/>
      <c r="Q38" s="244"/>
      <c r="R38" s="299"/>
      <c r="S38" s="41"/>
      <c r="T38" s="244"/>
      <c r="U38" s="299"/>
      <c r="V38" s="299"/>
      <c r="W38" s="41"/>
      <c r="X38" s="244"/>
      <c r="Y38" s="299"/>
      <c r="Z38" s="299"/>
      <c r="AC38" s="119">
        <v>33</v>
      </c>
      <c r="AD38" s="119" t="str">
        <f t="shared" si="0"/>
        <v/>
      </c>
      <c r="AE38" s="119" t="str">
        <f t="shared" si="1"/>
        <v/>
      </c>
      <c r="AF38" s="119" t="str">
        <f t="shared" si="2"/>
        <v/>
      </c>
      <c r="AG38" s="119" t="str">
        <f t="shared" si="3"/>
        <v/>
      </c>
      <c r="AH38" s="119" t="str">
        <f t="shared" si="4"/>
        <v/>
      </c>
    </row>
    <row r="39" spans="1:34" ht="12" customHeight="1" x14ac:dyDescent="0.2">
      <c r="A39" s="300"/>
      <c r="C39" s="92"/>
      <c r="D39" s="213">
        <v>0</v>
      </c>
      <c r="E39" s="213" t="s">
        <v>324</v>
      </c>
      <c r="F39" s="41"/>
      <c r="G39" s="92"/>
      <c r="H39" s="41"/>
      <c r="I39" s="92"/>
      <c r="J39" s="41"/>
      <c r="K39" s="92"/>
      <c r="L39" s="41"/>
      <c r="M39" s="92"/>
      <c r="N39" s="41"/>
      <c r="O39" s="301"/>
      <c r="P39" s="41"/>
      <c r="Q39" s="244"/>
      <c r="R39" s="299"/>
      <c r="S39" s="41"/>
      <c r="T39" s="244"/>
      <c r="U39" s="299"/>
      <c r="V39" s="299"/>
      <c r="W39" s="41"/>
      <c r="X39" s="244"/>
      <c r="Y39" s="299"/>
      <c r="Z39" s="299"/>
      <c r="AC39" s="119">
        <v>34</v>
      </c>
      <c r="AD39" s="119" t="str">
        <f t="shared" si="0"/>
        <v/>
      </c>
      <c r="AE39" s="119" t="str">
        <f t="shared" si="1"/>
        <v/>
      </c>
      <c r="AF39" s="119" t="str">
        <f t="shared" si="2"/>
        <v/>
      </c>
      <c r="AG39" s="119" t="str">
        <f t="shared" si="3"/>
        <v/>
      </c>
      <c r="AH39" s="119" t="str">
        <f t="shared" si="4"/>
        <v/>
      </c>
    </row>
    <row r="40" spans="1:34" ht="12" customHeight="1" x14ac:dyDescent="0.2">
      <c r="A40" s="300"/>
      <c r="C40" s="92"/>
      <c r="D40" s="213">
        <v>0</v>
      </c>
      <c r="E40" s="213" t="s">
        <v>324</v>
      </c>
      <c r="F40" s="41"/>
      <c r="G40" s="92"/>
      <c r="H40" s="41"/>
      <c r="I40" s="92"/>
      <c r="J40" s="41"/>
      <c r="K40" s="92"/>
      <c r="L40" s="41"/>
      <c r="M40" s="92"/>
      <c r="N40" s="41"/>
      <c r="O40" s="301"/>
      <c r="P40" s="41"/>
      <c r="Q40" s="244"/>
      <c r="R40" s="299"/>
      <c r="S40" s="41"/>
      <c r="T40" s="244"/>
      <c r="U40" s="299"/>
      <c r="V40" s="299"/>
      <c r="W40" s="41"/>
      <c r="X40" s="244"/>
      <c r="Y40" s="299"/>
      <c r="Z40" s="299"/>
      <c r="AC40" s="119">
        <v>35</v>
      </c>
      <c r="AD40" s="119" t="str">
        <f t="shared" si="0"/>
        <v/>
      </c>
      <c r="AE40" s="119" t="str">
        <f t="shared" si="1"/>
        <v/>
      </c>
      <c r="AF40" s="119" t="str">
        <f t="shared" si="2"/>
        <v/>
      </c>
      <c r="AG40" s="119" t="str">
        <f t="shared" si="3"/>
        <v/>
      </c>
      <c r="AH40" s="119" t="str">
        <f t="shared" si="4"/>
        <v/>
      </c>
    </row>
    <row r="41" spans="1:34" ht="12" customHeight="1" x14ac:dyDescent="0.2">
      <c r="A41" s="300"/>
      <c r="C41" s="92"/>
      <c r="D41" s="213">
        <v>0</v>
      </c>
      <c r="E41" s="213" t="s">
        <v>324</v>
      </c>
      <c r="F41" s="41"/>
      <c r="G41" s="92"/>
      <c r="H41" s="41"/>
      <c r="I41" s="92"/>
      <c r="J41" s="41"/>
      <c r="K41" s="92"/>
      <c r="L41" s="41"/>
      <c r="M41" s="92"/>
      <c r="N41" s="41"/>
      <c r="O41" s="301"/>
      <c r="P41" s="41"/>
      <c r="Q41" s="244"/>
      <c r="R41" s="299"/>
      <c r="S41" s="41"/>
      <c r="T41" s="244"/>
      <c r="U41" s="299"/>
      <c r="V41" s="299"/>
      <c r="W41" s="41"/>
      <c r="X41" s="244"/>
      <c r="Y41" s="299"/>
      <c r="Z41" s="299"/>
      <c r="AC41" s="119">
        <v>36</v>
      </c>
      <c r="AD41" s="119" t="str">
        <f t="shared" si="0"/>
        <v/>
      </c>
      <c r="AE41" s="119" t="str">
        <f t="shared" si="1"/>
        <v/>
      </c>
      <c r="AF41" s="119" t="str">
        <f t="shared" si="2"/>
        <v/>
      </c>
      <c r="AG41" s="119" t="str">
        <f t="shared" si="3"/>
        <v/>
      </c>
      <c r="AH41" s="119" t="str">
        <f t="shared" si="4"/>
        <v/>
      </c>
    </row>
    <row r="42" spans="1:34" ht="12" customHeight="1" x14ac:dyDescent="0.2">
      <c r="A42" s="300"/>
      <c r="C42" s="92"/>
      <c r="D42" s="213">
        <v>0</v>
      </c>
      <c r="E42" s="213" t="s">
        <v>324</v>
      </c>
      <c r="F42" s="41"/>
      <c r="G42" s="92"/>
      <c r="H42" s="41"/>
      <c r="I42" s="92"/>
      <c r="J42" s="41"/>
      <c r="K42" s="92"/>
      <c r="L42" s="41"/>
      <c r="M42" s="92"/>
      <c r="N42" s="41"/>
      <c r="O42" s="301"/>
      <c r="P42" s="41"/>
      <c r="Q42" s="244"/>
      <c r="R42" s="299"/>
      <c r="S42" s="41"/>
      <c r="T42" s="244"/>
      <c r="U42" s="299"/>
      <c r="V42" s="299"/>
      <c r="W42" s="41"/>
      <c r="X42" s="244"/>
      <c r="Y42" s="299"/>
      <c r="Z42" s="299"/>
      <c r="AC42" s="119">
        <v>37</v>
      </c>
      <c r="AD42" s="119" t="str">
        <f t="shared" si="0"/>
        <v/>
      </c>
      <c r="AE42" s="119" t="str">
        <f t="shared" si="1"/>
        <v/>
      </c>
      <c r="AF42" s="119" t="str">
        <f t="shared" si="2"/>
        <v/>
      </c>
      <c r="AG42" s="119" t="str">
        <f t="shared" si="3"/>
        <v/>
      </c>
      <c r="AH42" s="119" t="str">
        <f t="shared" si="4"/>
        <v/>
      </c>
    </row>
    <row r="43" spans="1:34" ht="12" customHeight="1" x14ac:dyDescent="0.2">
      <c r="A43" s="300"/>
      <c r="C43" s="92"/>
      <c r="D43" s="213">
        <v>0</v>
      </c>
      <c r="E43" s="213" t="s">
        <v>324</v>
      </c>
      <c r="F43" s="41"/>
      <c r="G43" s="92"/>
      <c r="H43" s="41"/>
      <c r="I43" s="92"/>
      <c r="J43" s="41"/>
      <c r="K43" s="92"/>
      <c r="L43" s="41"/>
      <c r="M43" s="92"/>
      <c r="N43" s="41"/>
      <c r="O43" s="301"/>
      <c r="P43" s="41"/>
      <c r="Q43" s="244"/>
      <c r="R43" s="299"/>
      <c r="S43" s="41"/>
      <c r="T43" s="244"/>
      <c r="U43" s="299"/>
      <c r="V43" s="299"/>
      <c r="W43" s="41"/>
      <c r="X43" s="244"/>
      <c r="Y43" s="299"/>
      <c r="Z43" s="299"/>
      <c r="AC43" s="119">
        <v>38</v>
      </c>
      <c r="AD43" s="119" t="str">
        <f t="shared" si="0"/>
        <v/>
      </c>
      <c r="AE43" s="119" t="str">
        <f t="shared" si="1"/>
        <v/>
      </c>
      <c r="AF43" s="119" t="str">
        <f t="shared" si="2"/>
        <v/>
      </c>
      <c r="AG43" s="119" t="str">
        <f t="shared" si="3"/>
        <v/>
      </c>
      <c r="AH43" s="119" t="str">
        <f t="shared" si="4"/>
        <v/>
      </c>
    </row>
    <row r="44" spans="1:34" ht="12" customHeight="1" x14ac:dyDescent="0.2">
      <c r="A44" s="300"/>
      <c r="C44" s="92"/>
      <c r="D44" s="213">
        <v>0</v>
      </c>
      <c r="E44" s="213" t="s">
        <v>324</v>
      </c>
      <c r="F44" s="41"/>
      <c r="G44" s="92"/>
      <c r="H44" s="41"/>
      <c r="I44" s="92"/>
      <c r="J44" s="41"/>
      <c r="K44" s="92"/>
      <c r="L44" s="41"/>
      <c r="M44" s="92"/>
      <c r="N44" s="41"/>
      <c r="O44" s="301"/>
      <c r="P44" s="41"/>
      <c r="Q44" s="244"/>
      <c r="R44" s="299"/>
      <c r="S44" s="41"/>
      <c r="T44" s="244"/>
      <c r="U44" s="299"/>
      <c r="V44" s="299"/>
      <c r="W44" s="41"/>
      <c r="X44" s="244"/>
      <c r="Y44" s="299"/>
      <c r="Z44" s="299"/>
      <c r="AC44" s="119">
        <v>39</v>
      </c>
      <c r="AD44" s="119" t="str">
        <f t="shared" si="0"/>
        <v/>
      </c>
      <c r="AE44" s="119" t="str">
        <f t="shared" si="1"/>
        <v/>
      </c>
      <c r="AF44" s="119" t="str">
        <f t="shared" si="2"/>
        <v/>
      </c>
      <c r="AG44" s="119" t="str">
        <f t="shared" si="3"/>
        <v/>
      </c>
      <c r="AH44" s="119" t="str">
        <f t="shared" si="4"/>
        <v/>
      </c>
    </row>
    <row r="45" spans="1:34" ht="12" customHeight="1" x14ac:dyDescent="0.2">
      <c r="A45" s="300"/>
      <c r="C45" s="92"/>
      <c r="D45" s="213">
        <v>0</v>
      </c>
      <c r="E45" s="213" t="s">
        <v>324</v>
      </c>
      <c r="F45" s="41"/>
      <c r="G45" s="92"/>
      <c r="H45" s="41"/>
      <c r="I45" s="92"/>
      <c r="J45" s="41"/>
      <c r="K45" s="92"/>
      <c r="L45" s="41"/>
      <c r="M45" s="92"/>
      <c r="N45" s="41"/>
      <c r="O45" s="301"/>
      <c r="P45" s="41"/>
      <c r="Q45" s="244"/>
      <c r="R45" s="299"/>
      <c r="S45" s="41"/>
      <c r="T45" s="244"/>
      <c r="U45" s="299"/>
      <c r="V45" s="299"/>
      <c r="W45" s="41"/>
      <c r="X45" s="244"/>
      <c r="Y45" s="299"/>
      <c r="Z45" s="299"/>
      <c r="AC45" s="119">
        <v>40</v>
      </c>
      <c r="AD45" s="119" t="str">
        <f t="shared" si="0"/>
        <v/>
      </c>
      <c r="AE45" s="119" t="str">
        <f t="shared" si="1"/>
        <v/>
      </c>
      <c r="AF45" s="119" t="str">
        <f t="shared" si="2"/>
        <v/>
      </c>
      <c r="AG45" s="119" t="str">
        <f t="shared" si="3"/>
        <v/>
      </c>
      <c r="AH45" s="119" t="str">
        <f t="shared" si="4"/>
        <v/>
      </c>
    </row>
    <row r="46" spans="1:34" ht="12" customHeight="1" x14ac:dyDescent="0.2">
      <c r="A46" s="300"/>
      <c r="C46" s="92"/>
      <c r="D46" s="213">
        <v>0</v>
      </c>
      <c r="E46" s="213" t="s">
        <v>324</v>
      </c>
      <c r="F46" s="41"/>
      <c r="G46" s="92"/>
      <c r="H46" s="41"/>
      <c r="I46" s="92"/>
      <c r="J46" s="41"/>
      <c r="K46" s="92"/>
      <c r="L46" s="41"/>
      <c r="M46" s="92"/>
      <c r="N46" s="41"/>
      <c r="O46" s="301"/>
      <c r="P46" s="41"/>
      <c r="Q46" s="244"/>
      <c r="R46" s="299"/>
      <c r="S46" s="41"/>
      <c r="T46" s="244"/>
      <c r="U46" s="299"/>
      <c r="V46" s="299"/>
      <c r="W46" s="41"/>
      <c r="X46" s="244"/>
      <c r="Y46" s="299"/>
      <c r="Z46" s="299"/>
      <c r="AC46" s="119">
        <v>41</v>
      </c>
      <c r="AD46" s="119" t="str">
        <f t="shared" si="0"/>
        <v/>
      </c>
      <c r="AE46" s="119" t="str">
        <f t="shared" si="1"/>
        <v/>
      </c>
      <c r="AF46" s="119" t="str">
        <f t="shared" si="2"/>
        <v/>
      </c>
      <c r="AG46" s="119" t="str">
        <f t="shared" si="3"/>
        <v/>
      </c>
      <c r="AH46" s="119" t="str">
        <f t="shared" si="4"/>
        <v/>
      </c>
    </row>
    <row r="47" spans="1:34" ht="12" customHeight="1" x14ac:dyDescent="0.2">
      <c r="A47" s="300"/>
      <c r="C47" s="92"/>
      <c r="D47" s="213">
        <v>0</v>
      </c>
      <c r="E47" s="213" t="s">
        <v>324</v>
      </c>
      <c r="F47" s="41"/>
      <c r="G47" s="92"/>
      <c r="H47" s="41"/>
      <c r="I47" s="92"/>
      <c r="J47" s="41"/>
      <c r="K47" s="92"/>
      <c r="L47" s="41"/>
      <c r="M47" s="92"/>
      <c r="N47" s="41"/>
      <c r="O47" s="301"/>
      <c r="P47" s="41"/>
      <c r="Q47" s="244"/>
      <c r="R47" s="299"/>
      <c r="S47" s="41"/>
      <c r="T47" s="244"/>
      <c r="U47" s="299"/>
      <c r="V47" s="299"/>
      <c r="W47" s="41"/>
      <c r="X47" s="244"/>
      <c r="Y47" s="299"/>
      <c r="Z47" s="299"/>
      <c r="AC47" s="119">
        <v>42</v>
      </c>
      <c r="AD47" s="119" t="str">
        <f t="shared" si="0"/>
        <v/>
      </c>
      <c r="AE47" s="119" t="str">
        <f t="shared" si="1"/>
        <v/>
      </c>
      <c r="AF47" s="119" t="str">
        <f t="shared" si="2"/>
        <v/>
      </c>
      <c r="AG47" s="119" t="str">
        <f t="shared" si="3"/>
        <v/>
      </c>
      <c r="AH47" s="119" t="str">
        <f t="shared" si="4"/>
        <v/>
      </c>
    </row>
    <row r="48" spans="1:34" ht="12" customHeight="1" x14ac:dyDescent="0.2">
      <c r="A48" s="300"/>
      <c r="C48" s="92"/>
      <c r="D48" s="213">
        <v>0</v>
      </c>
      <c r="E48" s="213" t="s">
        <v>324</v>
      </c>
      <c r="F48" s="41"/>
      <c r="G48" s="92"/>
      <c r="H48" s="41"/>
      <c r="I48" s="92"/>
      <c r="J48" s="41"/>
      <c r="K48" s="92"/>
      <c r="L48" s="41"/>
      <c r="M48" s="92"/>
      <c r="N48" s="41"/>
      <c r="O48" s="301"/>
      <c r="P48" s="41"/>
      <c r="Q48" s="244"/>
      <c r="R48" s="299"/>
      <c r="S48" s="41"/>
      <c r="T48" s="244"/>
      <c r="U48" s="299"/>
      <c r="V48" s="299"/>
      <c r="W48" s="41"/>
      <c r="X48" s="244"/>
      <c r="Y48" s="299"/>
      <c r="Z48" s="299"/>
      <c r="AC48" s="119">
        <v>43</v>
      </c>
      <c r="AD48" s="119" t="str">
        <f t="shared" si="0"/>
        <v/>
      </c>
      <c r="AE48" s="119" t="str">
        <f t="shared" si="1"/>
        <v/>
      </c>
      <c r="AF48" s="119" t="str">
        <f t="shared" si="2"/>
        <v/>
      </c>
      <c r="AG48" s="119" t="str">
        <f t="shared" si="3"/>
        <v/>
      </c>
      <c r="AH48" s="119" t="str">
        <f t="shared" si="4"/>
        <v/>
      </c>
    </row>
    <row r="49" spans="1:34" ht="12" customHeight="1" x14ac:dyDescent="0.2">
      <c r="A49" s="300"/>
      <c r="C49" s="92"/>
      <c r="D49" s="213">
        <v>0</v>
      </c>
      <c r="E49" s="213" t="s">
        <v>324</v>
      </c>
      <c r="F49" s="41"/>
      <c r="G49" s="92"/>
      <c r="H49" s="41"/>
      <c r="I49" s="92"/>
      <c r="J49" s="41"/>
      <c r="K49" s="92"/>
      <c r="L49" s="41"/>
      <c r="M49" s="92"/>
      <c r="N49" s="41"/>
      <c r="O49" s="301"/>
      <c r="P49" s="41"/>
      <c r="Q49" s="244"/>
      <c r="R49" s="299"/>
      <c r="S49" s="41"/>
      <c r="T49" s="244"/>
      <c r="U49" s="299"/>
      <c r="V49" s="299"/>
      <c r="W49" s="41"/>
      <c r="X49" s="244"/>
      <c r="Y49" s="299"/>
      <c r="Z49" s="299"/>
      <c r="AC49" s="119">
        <v>44</v>
      </c>
      <c r="AD49" s="119" t="str">
        <f t="shared" si="0"/>
        <v/>
      </c>
      <c r="AE49" s="119" t="str">
        <f t="shared" si="1"/>
        <v/>
      </c>
      <c r="AF49" s="119" t="str">
        <f t="shared" si="2"/>
        <v/>
      </c>
      <c r="AG49" s="119" t="str">
        <f t="shared" si="3"/>
        <v/>
      </c>
      <c r="AH49" s="119" t="str">
        <f t="shared" si="4"/>
        <v/>
      </c>
    </row>
    <row r="50" spans="1:34" ht="12" customHeight="1" x14ac:dyDescent="0.2">
      <c r="A50" s="300"/>
      <c r="C50" s="92"/>
      <c r="D50" s="213">
        <v>0</v>
      </c>
      <c r="E50" s="213" t="s">
        <v>324</v>
      </c>
      <c r="F50" s="41"/>
      <c r="G50" s="92"/>
      <c r="H50" s="41"/>
      <c r="I50" s="92"/>
      <c r="J50" s="41"/>
      <c r="K50" s="92"/>
      <c r="L50" s="41"/>
      <c r="M50" s="92"/>
      <c r="N50" s="41"/>
      <c r="O50" s="301"/>
      <c r="P50" s="41"/>
      <c r="Q50" s="244"/>
      <c r="R50" s="299"/>
      <c r="S50" s="41"/>
      <c r="T50" s="244"/>
      <c r="U50" s="299"/>
      <c r="V50" s="299"/>
      <c r="W50" s="41"/>
      <c r="X50" s="244"/>
      <c r="Y50" s="299"/>
      <c r="Z50" s="299"/>
      <c r="AC50" s="119">
        <v>45</v>
      </c>
      <c r="AD50" s="119" t="str">
        <f t="shared" si="0"/>
        <v/>
      </c>
      <c r="AE50" s="119" t="str">
        <f t="shared" si="1"/>
        <v/>
      </c>
      <c r="AF50" s="119" t="str">
        <f t="shared" si="2"/>
        <v/>
      </c>
      <c r="AG50" s="119" t="str">
        <f t="shared" si="3"/>
        <v/>
      </c>
      <c r="AH50" s="119" t="str">
        <f t="shared" si="4"/>
        <v/>
      </c>
    </row>
    <row r="51" spans="1:34" ht="15" x14ac:dyDescent="0.25">
      <c r="A51" s="300"/>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0"/>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0"/>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0"/>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0"/>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0"/>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0"/>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0"/>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0"/>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10" activePane="bottomLeft" state="frozen"/>
      <selection pane="bottomLeft" activeCell="G23" sqref="G23"/>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0" t="s">
        <v>305</v>
      </c>
      <c r="B5" s="300"/>
      <c r="C5" s="300"/>
      <c r="D5" s="300"/>
      <c r="E5" s="300"/>
      <c r="F5" s="300"/>
      <c r="G5" s="300"/>
      <c r="H5" s="300"/>
      <c r="I5" s="300"/>
      <c r="J5" s="300"/>
      <c r="K5" s="300"/>
      <c r="L5" s="300"/>
      <c r="M5" s="300"/>
      <c r="N5" s="300"/>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c r="L10" s="8"/>
      <c r="M10" s="7"/>
      <c r="N10" s="208"/>
    </row>
    <row r="11" spans="1:14" x14ac:dyDescent="0.2">
      <c r="A11" s="8">
        <v>43862</v>
      </c>
      <c r="B11" s="7" t="s">
        <v>354</v>
      </c>
      <c r="C11" s="7"/>
      <c r="D11" s="208">
        <v>54</v>
      </c>
      <c r="F11" s="8"/>
      <c r="G11" s="8"/>
      <c r="H11" s="7"/>
      <c r="I11" s="208"/>
      <c r="K11" s="8"/>
      <c r="L11" s="8"/>
      <c r="M11" s="7"/>
      <c r="N11" s="208"/>
    </row>
    <row r="12" spans="1:14" x14ac:dyDescent="0.2">
      <c r="A12" s="8"/>
      <c r="B12" s="7"/>
      <c r="C12" s="7"/>
      <c r="D12" s="208"/>
      <c r="F12" s="8"/>
      <c r="G12" s="8"/>
      <c r="H12" s="7"/>
      <c r="I12" s="208"/>
      <c r="K12" s="8"/>
      <c r="L12" s="8"/>
      <c r="M12" s="7"/>
      <c r="N12" s="208"/>
    </row>
    <row r="13" spans="1:14" x14ac:dyDescent="0.2">
      <c r="A13" s="8"/>
      <c r="B13" s="7"/>
      <c r="C13" s="7"/>
      <c r="D13" s="208"/>
      <c r="F13" s="8"/>
      <c r="G13" s="8"/>
      <c r="H13" s="7"/>
      <c r="I13" s="208"/>
      <c r="K13" s="8"/>
      <c r="L13" s="8"/>
      <c r="M13" s="7"/>
      <c r="N13" s="208"/>
    </row>
    <row r="14" spans="1:14" x14ac:dyDescent="0.2">
      <c r="A14" s="8"/>
      <c r="B14" s="7"/>
      <c r="C14" s="7"/>
      <c r="D14" s="208"/>
      <c r="F14" s="8"/>
      <c r="G14" s="8"/>
      <c r="H14" s="7"/>
      <c r="I14" s="208"/>
      <c r="K14" s="8"/>
      <c r="L14" s="8"/>
      <c r="M14" s="7"/>
      <c r="N14" s="208"/>
    </row>
    <row r="15" spans="1:14" x14ac:dyDescent="0.2">
      <c r="A15" s="8"/>
      <c r="B15" s="7"/>
      <c r="C15" s="7"/>
      <c r="D15" s="208"/>
      <c r="F15" s="8"/>
      <c r="G15" s="8"/>
      <c r="H15" s="7"/>
      <c r="I15" s="208"/>
      <c r="K15" s="8"/>
      <c r="L15" s="8"/>
      <c r="M15" s="7"/>
      <c r="N15" s="208"/>
    </row>
    <row r="16" spans="1:14" x14ac:dyDescent="0.2">
      <c r="A16" s="8"/>
      <c r="B16" s="7"/>
      <c r="C16" s="7"/>
      <c r="D16" s="208"/>
      <c r="F16" s="8"/>
      <c r="G16" s="8"/>
      <c r="H16" s="7"/>
      <c r="I16" s="208"/>
      <c r="K16" s="8"/>
      <c r="L16" s="8"/>
      <c r="M16" s="7"/>
      <c r="N16" s="208"/>
    </row>
    <row r="17" spans="1:14" x14ac:dyDescent="0.2">
      <c r="A17" s="8"/>
      <c r="B17" s="7"/>
      <c r="C17" s="7"/>
      <c r="D17" s="208"/>
      <c r="F17" s="8"/>
      <c r="G17" s="8"/>
      <c r="H17" s="7"/>
      <c r="I17" s="208"/>
      <c r="K17" s="8"/>
      <c r="L17" s="8"/>
      <c r="M17" s="7"/>
      <c r="N17" s="208"/>
    </row>
    <row r="18" spans="1:14" x14ac:dyDescent="0.2">
      <c r="A18" s="8"/>
      <c r="B18" s="7"/>
      <c r="C18" s="7"/>
      <c r="D18" s="208"/>
      <c r="F18" s="8"/>
      <c r="G18" s="8"/>
      <c r="H18" s="7"/>
      <c r="I18" s="208"/>
      <c r="K18" s="8"/>
      <c r="L18" s="8"/>
      <c r="M18" s="7"/>
      <c r="N18" s="208"/>
    </row>
    <row r="19" spans="1:14" x14ac:dyDescent="0.2">
      <c r="A19" s="8"/>
      <c r="B19" s="7"/>
      <c r="C19" s="7"/>
      <c r="D19" s="208"/>
      <c r="F19" s="8"/>
      <c r="G19" s="8"/>
      <c r="H19" s="7"/>
      <c r="I19" s="208"/>
      <c r="K19" s="8"/>
      <c r="L19" s="8"/>
      <c r="M19" s="7"/>
      <c r="N19" s="208"/>
    </row>
    <row r="20" spans="1:14" x14ac:dyDescent="0.2">
      <c r="A20" s="8"/>
      <c r="B20" s="7"/>
      <c r="C20" s="7"/>
      <c r="D20" s="208"/>
      <c r="F20" s="8"/>
      <c r="G20" s="8"/>
      <c r="H20" s="7"/>
      <c r="I20" s="208"/>
      <c r="K20" s="8"/>
      <c r="L20" s="8"/>
      <c r="M20" s="7"/>
      <c r="N20" s="208"/>
    </row>
    <row r="21" spans="1:14" x14ac:dyDescent="0.2">
      <c r="A21" s="8"/>
      <c r="B21" s="7"/>
      <c r="C21" s="7"/>
      <c r="D21" s="208"/>
      <c r="F21" s="8"/>
      <c r="G21" s="8"/>
      <c r="H21" s="7"/>
      <c r="I21" s="208"/>
      <c r="K21" s="8"/>
      <c r="L21" s="8"/>
      <c r="M21" s="7"/>
      <c r="N21" s="208"/>
    </row>
    <row r="22" spans="1:14" x14ac:dyDescent="0.2">
      <c r="A22" s="8"/>
      <c r="B22" s="7"/>
      <c r="C22" s="7"/>
      <c r="D22" s="208"/>
      <c r="F22" s="8"/>
      <c r="G22" s="8"/>
      <c r="H22" s="7"/>
      <c r="I22" s="208"/>
      <c r="K22" s="8"/>
      <c r="L22" s="8"/>
      <c r="M22" s="7"/>
      <c r="N22" s="208"/>
    </row>
    <row r="23" spans="1:14" x14ac:dyDescent="0.2">
      <c r="A23" s="8"/>
      <c r="B23" s="7"/>
      <c r="C23" s="7"/>
      <c r="D23" s="208"/>
      <c r="F23" s="8"/>
      <c r="G23" s="8"/>
      <c r="H23" s="7"/>
      <c r="I23" s="208"/>
      <c r="K23" s="8"/>
      <c r="L23" s="8"/>
      <c r="M23" s="7"/>
      <c r="N23" s="208"/>
    </row>
    <row r="24" spans="1:14" x14ac:dyDescent="0.2">
      <c r="A24" s="8"/>
      <c r="B24" s="7"/>
      <c r="C24" s="7"/>
      <c r="D24" s="208"/>
      <c r="F24" s="8"/>
      <c r="G24" s="8"/>
      <c r="H24" s="7"/>
      <c r="I24" s="208"/>
      <c r="K24" s="8"/>
      <c r="L24" s="8"/>
      <c r="M24" s="7"/>
      <c r="N24" s="208"/>
    </row>
    <row r="25" spans="1:14" x14ac:dyDescent="0.2">
      <c r="A25" s="8"/>
      <c r="B25" s="7"/>
      <c r="C25" s="7"/>
      <c r="D25" s="208"/>
      <c r="F25" s="8"/>
      <c r="G25" s="8"/>
      <c r="H25" s="7"/>
      <c r="I25" s="208"/>
      <c r="K25" s="8"/>
      <c r="L25" s="8"/>
      <c r="M25" s="7"/>
      <c r="N25" s="208"/>
    </row>
    <row r="26" spans="1:14" x14ac:dyDescent="0.2">
      <c r="A26" s="8"/>
      <c r="B26" s="7"/>
      <c r="C26" s="7"/>
      <c r="D26" s="208"/>
      <c r="F26" s="8"/>
      <c r="G26" s="8"/>
      <c r="H26" s="7"/>
      <c r="I26" s="208"/>
      <c r="K26" s="8"/>
      <c r="L26" s="8"/>
      <c r="M26" s="7"/>
      <c r="N26" s="208"/>
    </row>
    <row r="27" spans="1:14" x14ac:dyDescent="0.2">
      <c r="A27" s="8"/>
      <c r="B27" s="7"/>
      <c r="C27" s="7"/>
      <c r="D27" s="208"/>
      <c r="F27" s="8"/>
      <c r="G27" s="8"/>
      <c r="H27" s="7"/>
      <c r="I27" s="208"/>
      <c r="K27" s="8"/>
      <c r="L27" s="8"/>
      <c r="M27" s="7"/>
      <c r="N27" s="208"/>
    </row>
    <row r="28" spans="1:14" x14ac:dyDescent="0.2">
      <c r="A28" s="8"/>
      <c r="B28" s="7"/>
      <c r="C28" s="7"/>
      <c r="D28" s="208"/>
      <c r="F28" s="8"/>
      <c r="G28" s="8"/>
      <c r="H28" s="7"/>
      <c r="I28" s="208"/>
      <c r="K28" s="8"/>
      <c r="L28" s="8"/>
      <c r="M28" s="7"/>
      <c r="N28" s="208"/>
    </row>
    <row r="29" spans="1:14" x14ac:dyDescent="0.2">
      <c r="A29" s="8"/>
      <c r="B29" s="7"/>
      <c r="C29" s="7"/>
      <c r="D29" s="208"/>
      <c r="F29" s="8"/>
      <c r="G29" s="8"/>
      <c r="H29" s="7"/>
      <c r="I29" s="208"/>
      <c r="K29" s="8"/>
      <c r="L29" s="8"/>
      <c r="M29" s="7"/>
      <c r="N29" s="208"/>
    </row>
    <row r="30" spans="1:14" x14ac:dyDescent="0.2">
      <c r="A30" s="8"/>
      <c r="B30" s="7"/>
      <c r="C30" s="7"/>
      <c r="D30" s="208"/>
      <c r="F30" s="8"/>
      <c r="G30" s="8"/>
      <c r="H30" s="7"/>
      <c r="I30" s="208"/>
      <c r="K30" s="8"/>
      <c r="L30" s="8"/>
      <c r="M30" s="7"/>
      <c r="N30" s="208"/>
    </row>
    <row r="31" spans="1:14" x14ac:dyDescent="0.2">
      <c r="A31" s="8"/>
      <c r="B31" s="7"/>
      <c r="C31" s="7"/>
      <c r="D31" s="208"/>
      <c r="F31" s="8"/>
      <c r="G31" s="8"/>
      <c r="H31" s="7"/>
      <c r="I31" s="208"/>
      <c r="K31" s="8"/>
      <c r="L31" s="8"/>
      <c r="M31" s="7"/>
      <c r="N31" s="208"/>
    </row>
    <row r="32" spans="1:14" x14ac:dyDescent="0.2">
      <c r="A32" s="8"/>
      <c r="B32" s="7"/>
      <c r="C32" s="7"/>
      <c r="D32" s="208"/>
      <c r="F32" s="8"/>
      <c r="G32" s="8"/>
      <c r="H32" s="7"/>
      <c r="I32" s="208"/>
      <c r="K32" s="8"/>
      <c r="L32" s="8"/>
      <c r="M32" s="7"/>
      <c r="N32" s="208"/>
    </row>
    <row r="33" spans="1:14" x14ac:dyDescent="0.2">
      <c r="A33" s="8"/>
      <c r="B33" s="7"/>
      <c r="C33" s="7"/>
      <c r="D33" s="208"/>
      <c r="F33" s="8"/>
      <c r="G33" s="8"/>
      <c r="H33" s="7"/>
      <c r="I33" s="208"/>
      <c r="K33" s="8"/>
      <c r="L33" s="8"/>
      <c r="M33" s="7"/>
      <c r="N33" s="208"/>
    </row>
    <row r="34" spans="1:14" x14ac:dyDescent="0.2">
      <c r="A34" s="8"/>
      <c r="B34" s="7"/>
      <c r="C34" s="7"/>
      <c r="D34" s="208"/>
      <c r="F34" s="8"/>
      <c r="G34" s="8"/>
      <c r="H34" s="7"/>
      <c r="I34" s="208"/>
      <c r="K34" s="8"/>
      <c r="L34" s="8"/>
      <c r="M34" s="7"/>
      <c r="N34" s="208"/>
    </row>
    <row r="35" spans="1:14" x14ac:dyDescent="0.2">
      <c r="A35" s="8"/>
      <c r="B35" s="7"/>
      <c r="C35" s="7"/>
      <c r="D35" s="208"/>
      <c r="F35" s="8"/>
      <c r="G35" s="8"/>
      <c r="H35" s="7"/>
      <c r="I35" s="208"/>
      <c r="K35" s="8"/>
      <c r="L35" s="8"/>
      <c r="M35" s="7"/>
      <c r="N35" s="208"/>
    </row>
    <row r="36" spans="1:14" x14ac:dyDescent="0.2">
      <c r="A36" s="8"/>
      <c r="B36" s="7"/>
      <c r="C36" s="7"/>
      <c r="D36" s="208"/>
      <c r="F36" s="8"/>
      <c r="G36" s="8"/>
      <c r="H36" s="7"/>
      <c r="I36" s="208"/>
      <c r="K36" s="8"/>
      <c r="L36" s="8"/>
      <c r="M36" s="7"/>
      <c r="N36" s="208"/>
    </row>
    <row r="37" spans="1:14" x14ac:dyDescent="0.2">
      <c r="A37" s="8"/>
      <c r="B37" s="7"/>
      <c r="C37" s="7"/>
      <c r="D37" s="208"/>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zoomScaleNormal="100" workbookViewId="0">
      <pane ySplit="10" topLeftCell="A35" activePane="bottomLeft" state="frozen"/>
      <selection pane="bottomLeft" activeCell="J46" sqref="J46"/>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09" t="s">
        <v>194</v>
      </c>
      <c r="B1" s="309"/>
      <c r="C1" s="309"/>
      <c r="S1" s="123"/>
      <c r="T1" s="209" t="s">
        <v>174</v>
      </c>
      <c r="U1" s="197"/>
      <c r="V1" s="197"/>
      <c r="AV1" s="123"/>
      <c r="BM1" s="123"/>
      <c r="BN1" s="123"/>
      <c r="BO1" s="123"/>
    </row>
    <row r="2" spans="1:68" ht="15" customHeight="1" x14ac:dyDescent="0.2">
      <c r="A2" s="309"/>
      <c r="B2" s="309"/>
      <c r="C2" s="309"/>
      <c r="O2" s="308" t="s">
        <v>179</v>
      </c>
      <c r="P2" s="308"/>
      <c r="Q2" s="308"/>
      <c r="R2" s="308"/>
      <c r="S2" s="123"/>
      <c r="T2" s="113"/>
      <c r="U2" s="118" t="s">
        <v>114</v>
      </c>
      <c r="V2" s="67" t="s">
        <v>19</v>
      </c>
      <c r="W2" s="67" t="s">
        <v>24</v>
      </c>
      <c r="AV2" s="123"/>
      <c r="BM2" s="123"/>
      <c r="BN2" s="123"/>
      <c r="BO2" s="123"/>
    </row>
    <row r="3" spans="1:68" ht="15" customHeight="1" x14ac:dyDescent="0.2">
      <c r="A3" s="300" t="s">
        <v>353</v>
      </c>
      <c r="B3" s="300"/>
      <c r="C3" s="300"/>
      <c r="D3" s="300"/>
      <c r="E3" s="300"/>
      <c r="F3" s="300"/>
      <c r="G3" s="300"/>
      <c r="H3" s="300"/>
      <c r="I3" s="300"/>
      <c r="J3" s="300"/>
      <c r="K3" s="300"/>
      <c r="L3" s="300"/>
      <c r="M3" s="300"/>
      <c r="N3" s="113"/>
      <c r="O3" s="302" t="s">
        <v>177</v>
      </c>
      <c r="P3" s="303"/>
      <c r="Q3" s="303"/>
      <c r="R3" s="303"/>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0"/>
      <c r="B4" s="300"/>
      <c r="C4" s="300"/>
      <c r="D4" s="300"/>
      <c r="E4" s="300"/>
      <c r="F4" s="300"/>
      <c r="G4" s="300"/>
      <c r="H4" s="300"/>
      <c r="I4" s="300"/>
      <c r="J4" s="300"/>
      <c r="K4" s="300"/>
      <c r="L4" s="300"/>
      <c r="M4" s="300"/>
      <c r="N4" s="113"/>
      <c r="O4" s="304" t="s">
        <v>178</v>
      </c>
      <c r="P4" s="305"/>
      <c r="Q4" s="305"/>
      <c r="R4" s="305"/>
      <c r="S4" s="113"/>
      <c r="T4" s="118" t="s">
        <v>172</v>
      </c>
      <c r="U4" s="207">
        <f ca="1">SUMIFS(AT_RISK,WIN,"&lt;&gt;P",WIN,"&lt;&gt;"&amp;"",BET_DATE,"&gt;"&amp;TODAY()-7,BET_DATE,"&lt;="&amp;TODAY())</f>
        <v>584</v>
      </c>
      <c r="V4" s="207">
        <f ca="1">SUMIFS(PAYOUT,WIN,"&lt;&gt;P",WIN,"&lt;&gt;"&amp;"",BET_DATE,"&gt;"&amp;TODAY()-7,BET_DATE,"&lt;="&amp;TODAY())</f>
        <v>392.68</v>
      </c>
      <c r="W4" s="207">
        <f ca="1">SUMIFS(PROFIT,WIN,"&lt;&gt;P",WIN,"&lt;&gt;"&amp;"",BET_DATE,"&gt;"&amp;TODAY()-7,BET_DATE,"&lt;="&amp;TODAY())</f>
        <v>-191.32</v>
      </c>
      <c r="X4" s="1"/>
      <c r="AV4" s="113"/>
      <c r="BH4" s="136" t="s">
        <v>210</v>
      </c>
      <c r="BI4" s="43"/>
      <c r="BJ4" s="24"/>
      <c r="BK4" s="24"/>
      <c r="BL4" s="24"/>
      <c r="BM4" s="113"/>
      <c r="BN4" s="113"/>
      <c r="BO4" s="113"/>
      <c r="BP4" s="133" t="s">
        <v>270</v>
      </c>
    </row>
    <row r="5" spans="1:68" ht="15" customHeight="1" x14ac:dyDescent="0.2">
      <c r="A5" s="300"/>
      <c r="B5" s="300"/>
      <c r="C5" s="300"/>
      <c r="D5" s="300"/>
      <c r="E5" s="300"/>
      <c r="F5" s="300"/>
      <c r="G5" s="300"/>
      <c r="H5" s="300"/>
      <c r="I5" s="300"/>
      <c r="J5" s="300"/>
      <c r="K5" s="300"/>
      <c r="L5" s="300"/>
      <c r="M5" s="300"/>
      <c r="N5" s="113"/>
      <c r="O5" s="306" t="s">
        <v>3</v>
      </c>
      <c r="P5" s="307"/>
      <c r="Q5" s="307"/>
      <c r="R5" s="307"/>
      <c r="S5" s="113"/>
      <c r="T5" s="118" t="s">
        <v>173</v>
      </c>
      <c r="U5" s="206">
        <f ca="1">SUMIFS(AT_RISK,WIN,"&lt;&gt;P",WIN,"&lt;&gt;"&amp;"",BET_DATE,"&gt;="&amp;DATE(YEAR(TODAY()),MONTH(TODAY()),1),BET_DATE,"&lt;="&amp;TODAY())</f>
        <v>1002</v>
      </c>
      <c r="V5" s="206">
        <f ca="1">SUMIFS(PAYOUT,WIN,"&lt;&gt;P",WIN,"&lt;&gt;"&amp;"",BET_DATE,"&gt;="&amp;DATE(YEAR(TODAY()),MONTH(TODAY()),1),BET_DATE,"&lt;="&amp;TODAY())</f>
        <v>1113.44</v>
      </c>
      <c r="W5" s="206">
        <f ca="1">SUMIFS(PROFIT,WIN,"&lt;&gt;P",WIN,"&lt;&gt;"&amp;"",BET_DATE,"&gt;="&amp;DATE(YEAR(TODAY()),MONTH(TODAY()),1),BET_DATE,"&lt;="&amp;TODAY())</f>
        <v>111.44</v>
      </c>
      <c r="X5" s="1"/>
      <c r="AV5" s="113"/>
      <c r="BH5" s="137"/>
      <c r="BI5" s="43"/>
      <c r="BJ5" s="24"/>
      <c r="BK5" s="24"/>
      <c r="BL5" s="24"/>
      <c r="BM5" s="113"/>
      <c r="BN5" s="113"/>
      <c r="BO5" s="113"/>
      <c r="BP5" s="132"/>
    </row>
    <row r="6" spans="1:68" ht="15" customHeight="1" x14ac:dyDescent="0.2">
      <c r="A6" s="300"/>
      <c r="B6" s="300"/>
      <c r="C6" s="300"/>
      <c r="D6" s="300"/>
      <c r="E6" s="300"/>
      <c r="F6" s="300"/>
      <c r="G6" s="300"/>
      <c r="H6" s="300"/>
      <c r="I6" s="300"/>
      <c r="J6" s="300"/>
      <c r="K6" s="300"/>
      <c r="L6" s="300"/>
      <c r="M6" s="300"/>
      <c r="N6" s="113"/>
      <c r="O6" s="113"/>
      <c r="P6" s="113"/>
      <c r="Q6" s="113"/>
      <c r="R6" s="113"/>
      <c r="S6" s="24"/>
      <c r="T6" s="118" t="s">
        <v>193</v>
      </c>
      <c r="U6" s="206">
        <f ca="1">SUMIFS(AT_RISK,WIN,"&lt;&gt;P",WIN,"&lt;&gt;"&amp;"",BET_DATE,"&gt;="&amp;DATE(YEAR(TODAY()),1,1),BET_DATE,"&lt;="&amp;TODAY())</f>
        <v>1055</v>
      </c>
      <c r="V6" s="206">
        <f ca="1">SUMIFS(PAYOUT,WIN,"&lt;&gt;P",WIN,"&lt;&gt;"&amp;"",BET_DATE,"&gt;="&amp;DATE(YEAR(TODAY()),1,1),BET_DATE,"&lt;="&amp;TODAY())</f>
        <v>1113.44</v>
      </c>
      <c r="W6" s="206">
        <f ca="1">SUMIFS(PROFIT,WIN,"&lt;&gt;P",WIN,"&lt;&gt;"&amp;"",BET_DATE,"&gt;="&amp;DATE(YEAR(TODAY()),1,1),BET_DATE,"&lt;="&amp;TODAY())</f>
        <v>58.44</v>
      </c>
      <c r="X6" s="24"/>
      <c r="AV6" s="24"/>
      <c r="BH6" s="324" t="s">
        <v>185</v>
      </c>
      <c r="BI6" s="316"/>
      <c r="BJ6" s="24"/>
      <c r="BK6" s="24"/>
      <c r="BL6" s="24"/>
      <c r="BM6" s="24"/>
      <c r="BN6" s="24"/>
      <c r="BO6" s="24"/>
      <c r="BP6" s="134"/>
    </row>
    <row r="7" spans="1:68" ht="15" customHeight="1" x14ac:dyDescent="0.2">
      <c r="A7" s="300"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0"/>
      <c r="C7" s="300"/>
      <c r="D7" s="300"/>
      <c r="E7" s="300"/>
      <c r="F7" s="300"/>
      <c r="G7" s="300"/>
      <c r="H7" s="300"/>
      <c r="I7" s="300"/>
      <c r="J7" s="300"/>
      <c r="K7" s="300"/>
      <c r="L7" s="300"/>
      <c r="M7" s="300"/>
      <c r="Q7" s="318" t="s">
        <v>195</v>
      </c>
      <c r="R7" s="318"/>
      <c r="T7" s="118" t="s">
        <v>300</v>
      </c>
      <c r="U7" s="206">
        <f>SUMIFS(AT_RISK,WIN,"&lt;&gt;P",WIN,"&lt;&gt;"&amp;"")</f>
        <v>1055</v>
      </c>
      <c r="V7" s="206">
        <f>SUMIFS(PAYOUT,WIN,"&lt;&gt;P",WIN,"&lt;&gt;"&amp;"")</f>
        <v>1113.44</v>
      </c>
      <c r="W7" s="206">
        <f>SUMIFS(PROFIT,WIN,"&lt;&gt;P",WIN,"&lt;&gt;"&amp;"")</f>
        <v>58.44</v>
      </c>
      <c r="BH7" s="324"/>
      <c r="BI7" s="316"/>
      <c r="BM7" s="316" t="s">
        <v>317</v>
      </c>
      <c r="BN7" s="316" t="s">
        <v>330</v>
      </c>
      <c r="BP7" s="134"/>
    </row>
    <row r="8" spans="1:68" s="71" customFormat="1" ht="15" customHeight="1" x14ac:dyDescent="0.2">
      <c r="A8" s="326"/>
      <c r="B8" s="326"/>
      <c r="C8" s="326"/>
      <c r="D8" s="326"/>
      <c r="E8" s="326"/>
      <c r="F8" s="326"/>
      <c r="G8" s="326"/>
      <c r="H8" s="326"/>
      <c r="I8" s="326"/>
      <c r="J8" s="326"/>
      <c r="K8" s="326"/>
      <c r="L8" s="326"/>
      <c r="M8" s="326"/>
      <c r="O8" s="334" t="s">
        <v>301</v>
      </c>
      <c r="P8" s="335"/>
      <c r="Q8" s="319"/>
      <c r="R8" s="319"/>
      <c r="S8" s="80"/>
      <c r="X8" s="80"/>
      <c r="AV8" s="128"/>
      <c r="BH8" s="325"/>
      <c r="BI8" s="317"/>
      <c r="BM8" s="312"/>
      <c r="BN8" s="312"/>
      <c r="BO8" s="12"/>
      <c r="BP8" s="135"/>
    </row>
    <row r="9" spans="1:68" s="71" customFormat="1" ht="15" customHeight="1" x14ac:dyDescent="0.2">
      <c r="A9" s="327" t="s">
        <v>13</v>
      </c>
      <c r="B9" s="329" t="s">
        <v>156</v>
      </c>
      <c r="C9" s="329" t="s">
        <v>181</v>
      </c>
      <c r="D9" s="333" t="s">
        <v>55</v>
      </c>
      <c r="E9" s="333" t="s">
        <v>4</v>
      </c>
      <c r="F9" s="330" t="s">
        <v>227</v>
      </c>
      <c r="G9" s="330" t="str">
        <f>CUSTOM_NAME</f>
        <v>My Variable</v>
      </c>
      <c r="H9" s="330" t="s">
        <v>209</v>
      </c>
      <c r="I9" s="330" t="s">
        <v>208</v>
      </c>
      <c r="J9" s="330" t="s">
        <v>180</v>
      </c>
      <c r="K9" s="329" t="s">
        <v>159</v>
      </c>
      <c r="L9" s="327" t="str">
        <f>IF(ODDS_TYPE=2,"Odds (US)",IF(ODDS_TYPE=3,"Odds (frac)",IF(ODDS_TYPE=4,"Odds (HK)",IF(ODDS_TYPE=5,"Odds (ID)",IF(ODDS_TYPE=6,"Odds (MY)","Odds")))))</f>
        <v>Odds</v>
      </c>
      <c r="M9" s="329" t="s">
        <v>302</v>
      </c>
      <c r="N9" s="327" t="s">
        <v>18</v>
      </c>
      <c r="O9" s="322" t="s">
        <v>306</v>
      </c>
      <c r="P9" s="322" t="s">
        <v>323</v>
      </c>
      <c r="Q9" s="320" t="s">
        <v>75</v>
      </c>
      <c r="R9" s="322" t="s">
        <v>113</v>
      </c>
      <c r="S9" s="80"/>
      <c r="T9" s="339" t="s">
        <v>114</v>
      </c>
      <c r="U9" s="339" t="s">
        <v>169</v>
      </c>
      <c r="V9" s="337" t="s">
        <v>168</v>
      </c>
      <c r="W9" s="338"/>
      <c r="X9" s="80"/>
      <c r="Y9" s="305" t="s">
        <v>171</v>
      </c>
      <c r="AV9" s="128"/>
      <c r="BH9" s="81" t="s">
        <v>13</v>
      </c>
      <c r="BI9" s="95" t="s">
        <v>80</v>
      </c>
      <c r="BJ9" s="314" t="s">
        <v>63</v>
      </c>
      <c r="BK9" s="316" t="s">
        <v>170</v>
      </c>
      <c r="BL9" s="312" t="s">
        <v>81</v>
      </c>
      <c r="BM9" s="312"/>
      <c r="BN9" s="312"/>
      <c r="BO9" s="336" t="s">
        <v>314</v>
      </c>
      <c r="BP9" s="310" t="s">
        <v>271</v>
      </c>
    </row>
    <row r="10" spans="1:68" s="71" customFormat="1" ht="15" customHeight="1" x14ac:dyDescent="0.2">
      <c r="A10" s="328"/>
      <c r="B10" s="332"/>
      <c r="C10" s="328"/>
      <c r="D10" s="321"/>
      <c r="E10" s="321"/>
      <c r="F10" s="331"/>
      <c r="G10" s="331"/>
      <c r="H10" s="321"/>
      <c r="I10" s="331"/>
      <c r="J10" s="331"/>
      <c r="K10" s="332"/>
      <c r="L10" s="328"/>
      <c r="M10" s="328"/>
      <c r="N10" s="328"/>
      <c r="O10" s="321"/>
      <c r="P10" s="321"/>
      <c r="Q10" s="321"/>
      <c r="R10" s="321"/>
      <c r="S10" s="82"/>
      <c r="T10" s="340"/>
      <c r="U10" s="340"/>
      <c r="V10" s="67" t="s">
        <v>19</v>
      </c>
      <c r="W10" s="67" t="s">
        <v>24</v>
      </c>
      <c r="X10" s="82"/>
      <c r="Y10" s="323"/>
      <c r="AV10" s="128"/>
      <c r="BH10" s="121">
        <f ca="1">MIN(BH11:BH10010,TODAY())</f>
        <v>43856</v>
      </c>
      <c r="BI10" s="120">
        <v>0</v>
      </c>
      <c r="BJ10" s="315"/>
      <c r="BK10" s="317"/>
      <c r="BL10" s="313"/>
      <c r="BM10" s="313"/>
      <c r="BN10" s="313"/>
      <c r="BO10" s="311"/>
      <c r="BP10" s="311"/>
    </row>
    <row r="11" spans="1:68" x14ac:dyDescent="0.2">
      <c r="A11" s="8">
        <v>43863</v>
      </c>
      <c r="B11" s="7" t="s">
        <v>354</v>
      </c>
      <c r="C11" s="7" t="s">
        <v>380</v>
      </c>
      <c r="D11" s="7"/>
      <c r="E11" s="7" t="s">
        <v>282</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282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282</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282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282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282</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282</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282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282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282</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282</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282</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282</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282</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282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282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282</v>
      </c>
      <c r="F35" s="7"/>
      <c r="G35" s="7"/>
      <c r="H35" s="7"/>
      <c r="I35" s="10"/>
      <c r="J35" s="25"/>
      <c r="K35" s="208">
        <v>50</v>
      </c>
      <c r="L35" s="30">
        <v>4.47</v>
      </c>
      <c r="M35" s="9"/>
      <c r="N35" s="11" t="s">
        <v>23</v>
      </c>
      <c r="O35" s="218"/>
      <c r="P35" s="219"/>
      <c r="Q35" s="38"/>
      <c r="R35" s="46"/>
      <c r="S35" s="13"/>
      <c r="T35" s="206">
        <f t="shared" si="0"/>
        <v>50</v>
      </c>
      <c r="U35" s="206">
        <f t="shared" si="1"/>
        <v>223.5</v>
      </c>
      <c r="V35" s="239">
        <f t="shared" si="2"/>
        <v>0</v>
      </c>
      <c r="W35" s="206">
        <f t="shared" si="3"/>
        <v>0</v>
      </c>
      <c r="X35" s="13"/>
      <c r="Y35" s="7"/>
      <c r="AA35" s="5"/>
      <c r="AV35" s="127"/>
      <c r="BH35" s="32">
        <f t="shared" si="12"/>
        <v>43886</v>
      </c>
      <c r="BI35" s="33">
        <f t="shared" si="4"/>
        <v>303.44</v>
      </c>
      <c r="BJ35" s="31">
        <f t="shared" si="5"/>
        <v>4.47</v>
      </c>
      <c r="BK35" s="31">
        <f t="shared" si="6"/>
        <v>223.5</v>
      </c>
      <c r="BL35" s="68">
        <f t="shared" si="7"/>
        <v>0</v>
      </c>
      <c r="BM35" s="129">
        <f t="shared" si="8"/>
        <v>0</v>
      </c>
      <c r="BN35" s="130">
        <f t="shared" si="9"/>
        <v>0</v>
      </c>
      <c r="BO35" s="130" t="str">
        <f t="shared" si="10"/>
        <v/>
      </c>
      <c r="BP35" s="158" t="str">
        <f t="shared" si="11"/>
        <v>soccer</v>
      </c>
    </row>
    <row r="36" spans="1:68" x14ac:dyDescent="0.2">
      <c r="A36" s="8">
        <v>43886</v>
      </c>
      <c r="B36" s="7" t="s">
        <v>354</v>
      </c>
      <c r="C36" s="7" t="s">
        <v>380</v>
      </c>
      <c r="D36" s="7"/>
      <c r="E36" s="7" t="s">
        <v>282</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281.44</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282</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161.44</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282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111.44</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282</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58.44</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c r="B40" s="7"/>
      <c r="C40" s="7"/>
      <c r="D40" s="7"/>
      <c r="E40" s="7"/>
      <c r="F40" s="7"/>
      <c r="G40" s="7"/>
      <c r="H40" s="7"/>
      <c r="I40" s="10"/>
      <c r="J40" s="25"/>
      <c r="K40" s="208"/>
      <c r="L40" s="30"/>
      <c r="M40" s="9"/>
      <c r="N40" s="11" t="s">
        <v>23</v>
      </c>
      <c r="O40" s="218"/>
      <c r="P40" s="219"/>
      <c r="Q40" s="38"/>
      <c r="R40" s="46"/>
      <c r="S40" s="13"/>
      <c r="T40" s="206">
        <f t="shared" si="0"/>
        <v>0</v>
      </c>
      <c r="U40" s="206">
        <f t="shared" si="1"/>
        <v>0</v>
      </c>
      <c r="V40" s="239">
        <f t="shared" si="2"/>
        <v>0</v>
      </c>
      <c r="W40" s="206">
        <f t="shared" si="3"/>
        <v>0</v>
      </c>
      <c r="X40" s="13"/>
      <c r="Y40" s="7"/>
      <c r="AV40" s="127"/>
      <c r="BH40" s="32">
        <f t="shared" si="12"/>
        <v>43856</v>
      </c>
      <c r="BI40" s="33">
        <f t="shared" si="4"/>
        <v>58.44</v>
      </c>
      <c r="BJ40" s="31">
        <f t="shared" si="5"/>
        <v>1</v>
      </c>
      <c r="BK40" s="31">
        <f t="shared" si="6"/>
        <v>0</v>
      </c>
      <c r="BL40" s="68">
        <f t="shared" si="7"/>
        <v>0</v>
      </c>
      <c r="BM40" s="129">
        <f t="shared" si="8"/>
        <v>0</v>
      </c>
      <c r="BN40" s="130">
        <f t="shared" si="9"/>
        <v>0</v>
      </c>
      <c r="BO40" s="130" t="str">
        <f t="shared" si="10"/>
        <v/>
      </c>
      <c r="BP40" s="158" t="str">
        <f t="shared" si="11"/>
        <v/>
      </c>
    </row>
    <row r="41" spans="1:68" ht="12" customHeight="1" x14ac:dyDescent="0.2">
      <c r="A41" s="8"/>
      <c r="B41" s="7"/>
      <c r="C41" s="7"/>
      <c r="D41" s="7"/>
      <c r="E41" s="7"/>
      <c r="F41" s="7"/>
      <c r="G41" s="7"/>
      <c r="H41" s="7"/>
      <c r="I41" s="10"/>
      <c r="J41" s="25"/>
      <c r="K41" s="208"/>
      <c r="L41" s="30"/>
      <c r="M41" s="9"/>
      <c r="N41" s="11" t="s">
        <v>23</v>
      </c>
      <c r="O41" s="218"/>
      <c r="P41" s="219"/>
      <c r="Q41" s="38"/>
      <c r="R41" s="46"/>
      <c r="S41" s="13"/>
      <c r="T41" s="206">
        <f t="shared" si="0"/>
        <v>0</v>
      </c>
      <c r="U41" s="206">
        <f t="shared" si="1"/>
        <v>0</v>
      </c>
      <c r="V41" s="239">
        <f t="shared" si="2"/>
        <v>0</v>
      </c>
      <c r="W41" s="206">
        <f t="shared" si="3"/>
        <v>0</v>
      </c>
      <c r="X41" s="13"/>
      <c r="Y41" s="7"/>
      <c r="AV41" s="127"/>
      <c r="BH41" s="32">
        <f t="shared" si="12"/>
        <v>43856</v>
      </c>
      <c r="BI41" s="33">
        <f t="shared" si="4"/>
        <v>58.44</v>
      </c>
      <c r="BJ41" s="31">
        <f t="shared" si="5"/>
        <v>1</v>
      </c>
      <c r="BK41" s="31">
        <f t="shared" si="6"/>
        <v>0</v>
      </c>
      <c r="BL41" s="68">
        <f t="shared" si="7"/>
        <v>0</v>
      </c>
      <c r="BM41" s="129">
        <f t="shared" si="8"/>
        <v>0</v>
      </c>
      <c r="BN41" s="130">
        <f t="shared" si="9"/>
        <v>0</v>
      </c>
      <c r="BO41" s="130" t="str">
        <f t="shared" si="10"/>
        <v/>
      </c>
      <c r="BP41" s="158" t="str">
        <f t="shared" si="11"/>
        <v/>
      </c>
    </row>
    <row r="42" spans="1:68" ht="12" customHeight="1" x14ac:dyDescent="0.2">
      <c r="A42" s="8"/>
      <c r="B42" s="7"/>
      <c r="C42" s="7"/>
      <c r="D42" s="7"/>
      <c r="E42" s="7"/>
      <c r="F42" s="7"/>
      <c r="G42" s="7"/>
      <c r="H42" s="7"/>
      <c r="I42" s="10"/>
      <c r="J42" s="25"/>
      <c r="K42" s="208"/>
      <c r="L42" s="30"/>
      <c r="M42" s="9"/>
      <c r="N42" s="11" t="s">
        <v>23</v>
      </c>
      <c r="O42" s="218"/>
      <c r="P42" s="219"/>
      <c r="Q42" s="38"/>
      <c r="R42" s="46"/>
      <c r="S42" s="13"/>
      <c r="T42" s="206">
        <f t="shared" si="0"/>
        <v>0</v>
      </c>
      <c r="U42" s="206">
        <f t="shared" si="1"/>
        <v>0</v>
      </c>
      <c r="V42" s="239">
        <f t="shared" si="2"/>
        <v>0</v>
      </c>
      <c r="W42" s="206">
        <f t="shared" si="3"/>
        <v>0</v>
      </c>
      <c r="X42" s="13"/>
      <c r="Y42" s="7"/>
      <c r="AV42" s="127"/>
      <c r="BH42" s="32">
        <f t="shared" si="12"/>
        <v>43856</v>
      </c>
      <c r="BI42" s="33">
        <f t="shared" si="4"/>
        <v>58.44</v>
      </c>
      <c r="BJ42" s="31">
        <f t="shared" si="5"/>
        <v>1</v>
      </c>
      <c r="BK42" s="31">
        <f t="shared" si="6"/>
        <v>0</v>
      </c>
      <c r="BL42" s="68">
        <f t="shared" si="7"/>
        <v>0</v>
      </c>
      <c r="BM42" s="129">
        <f t="shared" si="8"/>
        <v>0</v>
      </c>
      <c r="BN42" s="130">
        <f t="shared" si="9"/>
        <v>0</v>
      </c>
      <c r="BO42" s="130" t="str">
        <f t="shared" si="10"/>
        <v/>
      </c>
      <c r="BP42" s="158" t="str">
        <f t="shared" si="11"/>
        <v/>
      </c>
    </row>
    <row r="43" spans="1:68" ht="12" customHeight="1" x14ac:dyDescent="0.2">
      <c r="A43" s="8"/>
      <c r="B43" s="7"/>
      <c r="C43" s="7"/>
      <c r="D43" s="7"/>
      <c r="E43" s="7"/>
      <c r="F43" s="7"/>
      <c r="G43" s="7"/>
      <c r="H43" s="7"/>
      <c r="I43" s="10"/>
      <c r="J43" s="25"/>
      <c r="K43" s="208"/>
      <c r="L43" s="30"/>
      <c r="M43" s="9"/>
      <c r="N43" s="11" t="s">
        <v>23</v>
      </c>
      <c r="O43" s="218"/>
      <c r="P43" s="219"/>
      <c r="Q43" s="38"/>
      <c r="R43" s="46"/>
      <c r="S43" s="13"/>
      <c r="T43" s="206">
        <f t="shared" si="0"/>
        <v>0</v>
      </c>
      <c r="U43" s="206">
        <f t="shared" si="1"/>
        <v>0</v>
      </c>
      <c r="V43" s="239">
        <f t="shared" si="2"/>
        <v>0</v>
      </c>
      <c r="W43" s="206">
        <f t="shared" si="3"/>
        <v>0</v>
      </c>
      <c r="X43" s="13"/>
      <c r="Y43" s="7"/>
      <c r="AV43" s="127"/>
      <c r="BH43" s="32">
        <f t="shared" si="12"/>
        <v>43856</v>
      </c>
      <c r="BI43" s="33">
        <f t="shared" si="4"/>
        <v>58.44</v>
      </c>
      <c r="BJ43" s="31">
        <f t="shared" si="5"/>
        <v>1</v>
      </c>
      <c r="BK43" s="31">
        <f t="shared" si="6"/>
        <v>0</v>
      </c>
      <c r="BL43" s="68">
        <f t="shared" si="7"/>
        <v>0</v>
      </c>
      <c r="BM43" s="129">
        <f t="shared" si="8"/>
        <v>0</v>
      </c>
      <c r="BN43" s="130">
        <f t="shared" si="9"/>
        <v>0</v>
      </c>
      <c r="BO43" s="130" t="str">
        <f t="shared" si="10"/>
        <v/>
      </c>
      <c r="BP43" s="158" t="str">
        <f t="shared" si="11"/>
        <v/>
      </c>
    </row>
    <row r="44" spans="1:68" ht="12" customHeight="1" x14ac:dyDescent="0.2">
      <c r="A44" s="8"/>
      <c r="B44" s="7"/>
      <c r="C44" s="7"/>
      <c r="D44" s="7"/>
      <c r="E44" s="7"/>
      <c r="F44" s="7"/>
      <c r="G44" s="7"/>
      <c r="H44" s="7"/>
      <c r="I44" s="10"/>
      <c r="J44" s="25"/>
      <c r="K44" s="208"/>
      <c r="L44" s="30"/>
      <c r="M44" s="9"/>
      <c r="N44" s="11" t="s">
        <v>23</v>
      </c>
      <c r="O44" s="218"/>
      <c r="P44" s="219"/>
      <c r="Q44" s="38"/>
      <c r="R44" s="46"/>
      <c r="S44" s="13"/>
      <c r="T44" s="206">
        <f t="shared" si="0"/>
        <v>0</v>
      </c>
      <c r="U44" s="206">
        <f t="shared" si="1"/>
        <v>0</v>
      </c>
      <c r="V44" s="239">
        <f t="shared" si="2"/>
        <v>0</v>
      </c>
      <c r="W44" s="206">
        <f t="shared" si="3"/>
        <v>0</v>
      </c>
      <c r="X44" s="13"/>
      <c r="Y44" s="7"/>
      <c r="AV44" s="127"/>
      <c r="BH44" s="32">
        <f t="shared" si="12"/>
        <v>43856</v>
      </c>
      <c r="BI44" s="33">
        <f t="shared" si="4"/>
        <v>58.44</v>
      </c>
      <c r="BJ44" s="31">
        <f t="shared" si="5"/>
        <v>1</v>
      </c>
      <c r="BK44" s="31">
        <f t="shared" si="6"/>
        <v>0</v>
      </c>
      <c r="BL44" s="68">
        <f t="shared" si="7"/>
        <v>0</v>
      </c>
      <c r="BM44" s="129">
        <f t="shared" si="8"/>
        <v>0</v>
      </c>
      <c r="BN44" s="130">
        <f t="shared" si="9"/>
        <v>0</v>
      </c>
      <c r="BO44" s="130" t="str">
        <f t="shared" si="10"/>
        <v/>
      </c>
      <c r="BP44" s="158" t="str">
        <f t="shared" si="11"/>
        <v/>
      </c>
    </row>
    <row r="45" spans="1:68" ht="12" customHeight="1" x14ac:dyDescent="0.2">
      <c r="A45" s="8"/>
      <c r="B45" s="7"/>
      <c r="C45" s="7"/>
      <c r="D45" s="7"/>
      <c r="E45" s="7"/>
      <c r="F45" s="7"/>
      <c r="G45" s="7"/>
      <c r="H45" s="7"/>
      <c r="I45" s="10"/>
      <c r="J45" s="25"/>
      <c r="K45" s="208"/>
      <c r="L45" s="30"/>
      <c r="M45" s="9"/>
      <c r="N45" s="11" t="s">
        <v>23</v>
      </c>
      <c r="O45" s="218"/>
      <c r="P45" s="219"/>
      <c r="Q45" s="38"/>
      <c r="R45" s="46"/>
      <c r="S45" s="13"/>
      <c r="T45" s="206">
        <f t="shared" si="0"/>
        <v>0</v>
      </c>
      <c r="U45" s="206">
        <f t="shared" si="1"/>
        <v>0</v>
      </c>
      <c r="V45" s="239">
        <f t="shared" si="2"/>
        <v>0</v>
      </c>
      <c r="W45" s="206">
        <f t="shared" si="3"/>
        <v>0</v>
      </c>
      <c r="X45" s="13"/>
      <c r="Y45" s="7"/>
      <c r="AV45" s="127"/>
      <c r="BH45" s="32">
        <f t="shared" si="12"/>
        <v>43856</v>
      </c>
      <c r="BI45" s="33">
        <f t="shared" si="4"/>
        <v>58.44</v>
      </c>
      <c r="BJ45" s="31">
        <f t="shared" si="5"/>
        <v>1</v>
      </c>
      <c r="BK45" s="31">
        <f t="shared" si="6"/>
        <v>0</v>
      </c>
      <c r="BL45" s="68">
        <f t="shared" si="7"/>
        <v>0</v>
      </c>
      <c r="BM45" s="129">
        <f t="shared" si="8"/>
        <v>0</v>
      </c>
      <c r="BN45" s="130">
        <f t="shared" si="9"/>
        <v>0</v>
      </c>
      <c r="BO45" s="130" t="str">
        <f t="shared" si="10"/>
        <v/>
      </c>
      <c r="BP45" s="158" t="str">
        <f t="shared" si="11"/>
        <v/>
      </c>
    </row>
    <row r="46" spans="1:68" ht="12" customHeight="1" x14ac:dyDescent="0.2">
      <c r="A46" s="8"/>
      <c r="B46" s="7"/>
      <c r="C46" s="7"/>
      <c r="D46" s="7"/>
      <c r="E46" s="7"/>
      <c r="F46" s="7"/>
      <c r="G46" s="7"/>
      <c r="H46" s="7"/>
      <c r="I46" s="10"/>
      <c r="J46" s="25"/>
      <c r="K46" s="208"/>
      <c r="L46" s="30"/>
      <c r="M46" s="9"/>
      <c r="N46" s="11" t="s">
        <v>23</v>
      </c>
      <c r="O46" s="218"/>
      <c r="P46" s="219"/>
      <c r="Q46" s="38"/>
      <c r="R46" s="46"/>
      <c r="S46" s="13"/>
      <c r="T46" s="206">
        <f t="shared" si="0"/>
        <v>0</v>
      </c>
      <c r="U46" s="206">
        <f t="shared" si="1"/>
        <v>0</v>
      </c>
      <c r="V46" s="239">
        <f t="shared" si="2"/>
        <v>0</v>
      </c>
      <c r="W46" s="206">
        <f t="shared" si="3"/>
        <v>0</v>
      </c>
      <c r="X46" s="13"/>
      <c r="Y46" s="7"/>
      <c r="AV46" s="127"/>
      <c r="BH46" s="32">
        <f t="shared" si="12"/>
        <v>43856</v>
      </c>
      <c r="BI46" s="33">
        <f t="shared" si="4"/>
        <v>58.44</v>
      </c>
      <c r="BJ46" s="31">
        <f t="shared" si="5"/>
        <v>1</v>
      </c>
      <c r="BK46" s="31">
        <f t="shared" si="6"/>
        <v>0</v>
      </c>
      <c r="BL46" s="68">
        <f t="shared" si="7"/>
        <v>0</v>
      </c>
      <c r="BM46" s="129">
        <f t="shared" si="8"/>
        <v>0</v>
      </c>
      <c r="BN46" s="130">
        <f t="shared" si="9"/>
        <v>0</v>
      </c>
      <c r="BO46" s="130" t="str">
        <f t="shared" si="10"/>
        <v/>
      </c>
      <c r="BP46" s="158" t="str">
        <f t="shared" si="11"/>
        <v/>
      </c>
    </row>
    <row r="47" spans="1:68" ht="12" customHeight="1" x14ac:dyDescent="0.2">
      <c r="A47" s="8"/>
      <c r="B47" s="7"/>
      <c r="C47" s="7"/>
      <c r="D47" s="7"/>
      <c r="E47" s="7"/>
      <c r="F47" s="7"/>
      <c r="G47" s="7"/>
      <c r="H47" s="7"/>
      <c r="I47" s="10"/>
      <c r="J47" s="25"/>
      <c r="K47" s="208"/>
      <c r="L47" s="30"/>
      <c r="M47" s="9"/>
      <c r="N47" s="11" t="s">
        <v>23</v>
      </c>
      <c r="O47" s="218"/>
      <c r="P47" s="219"/>
      <c r="Q47" s="38"/>
      <c r="R47" s="46"/>
      <c r="S47" s="13"/>
      <c r="T47" s="206">
        <f t="shared" si="0"/>
        <v>0</v>
      </c>
      <c r="U47" s="206">
        <f t="shared" si="1"/>
        <v>0</v>
      </c>
      <c r="V47" s="239">
        <f t="shared" si="2"/>
        <v>0</v>
      </c>
      <c r="W47" s="206">
        <f t="shared" si="3"/>
        <v>0</v>
      </c>
      <c r="X47" s="13"/>
      <c r="Y47" s="7"/>
      <c r="AV47" s="127"/>
      <c r="BH47" s="32">
        <f t="shared" si="12"/>
        <v>43856</v>
      </c>
      <c r="BI47" s="33">
        <f t="shared" si="4"/>
        <v>58.44</v>
      </c>
      <c r="BJ47" s="31">
        <f t="shared" si="5"/>
        <v>1</v>
      </c>
      <c r="BK47" s="31">
        <f t="shared" si="6"/>
        <v>0</v>
      </c>
      <c r="BL47" s="68">
        <f t="shared" si="7"/>
        <v>0</v>
      </c>
      <c r="BM47" s="129">
        <f t="shared" si="8"/>
        <v>0</v>
      </c>
      <c r="BN47" s="130">
        <f t="shared" si="9"/>
        <v>0</v>
      </c>
      <c r="BO47" s="130" t="str">
        <f t="shared" si="10"/>
        <v/>
      </c>
      <c r="BP47" s="158" t="str">
        <f t="shared" si="11"/>
        <v/>
      </c>
    </row>
    <row r="48" spans="1:68" ht="12" customHeight="1" x14ac:dyDescent="0.2">
      <c r="A48" s="8"/>
      <c r="B48" s="7"/>
      <c r="C48" s="7"/>
      <c r="D48" s="7"/>
      <c r="E48" s="7"/>
      <c r="F48" s="7"/>
      <c r="G48" s="7"/>
      <c r="H48" s="7"/>
      <c r="I48" s="10"/>
      <c r="J48" s="25"/>
      <c r="K48" s="208"/>
      <c r="L48" s="30"/>
      <c r="M48" s="9"/>
      <c r="N48" s="11" t="s">
        <v>23</v>
      </c>
      <c r="O48" s="218"/>
      <c r="P48" s="219"/>
      <c r="Q48" s="38"/>
      <c r="R48" s="46"/>
      <c r="S48" s="13"/>
      <c r="T48" s="206">
        <f t="shared" si="0"/>
        <v>0</v>
      </c>
      <c r="U48" s="206">
        <f t="shared" si="1"/>
        <v>0</v>
      </c>
      <c r="V48" s="239">
        <f t="shared" si="2"/>
        <v>0</v>
      </c>
      <c r="W48" s="206">
        <f t="shared" si="3"/>
        <v>0</v>
      </c>
      <c r="X48" s="13"/>
      <c r="Y48" s="7"/>
      <c r="AV48" s="127"/>
      <c r="BH48" s="32">
        <f t="shared" si="12"/>
        <v>43856</v>
      </c>
      <c r="BI48" s="33">
        <f t="shared" si="4"/>
        <v>58.44</v>
      </c>
      <c r="BJ48" s="31">
        <f t="shared" si="5"/>
        <v>1</v>
      </c>
      <c r="BK48" s="31">
        <f t="shared" si="6"/>
        <v>0</v>
      </c>
      <c r="BL48" s="68">
        <f t="shared" si="7"/>
        <v>0</v>
      </c>
      <c r="BM48" s="129">
        <f t="shared" si="8"/>
        <v>0</v>
      </c>
      <c r="BN48" s="130">
        <f t="shared" si="9"/>
        <v>0</v>
      </c>
      <c r="BO48" s="130" t="str">
        <f t="shared" si="10"/>
        <v/>
      </c>
      <c r="BP48" s="158" t="str">
        <f t="shared" si="11"/>
        <v/>
      </c>
    </row>
    <row r="49" spans="1:68" ht="12" customHeight="1" x14ac:dyDescent="0.2">
      <c r="A49" s="8"/>
      <c r="B49" s="7"/>
      <c r="C49" s="7"/>
      <c r="D49" s="7"/>
      <c r="E49" s="7"/>
      <c r="F49" s="7"/>
      <c r="G49" s="7"/>
      <c r="H49" s="7"/>
      <c r="I49" s="10"/>
      <c r="J49" s="25"/>
      <c r="K49" s="208"/>
      <c r="L49" s="30"/>
      <c r="M49" s="9"/>
      <c r="N49" s="11" t="s">
        <v>23</v>
      </c>
      <c r="O49" s="218"/>
      <c r="P49" s="219"/>
      <c r="Q49" s="38"/>
      <c r="R49" s="46"/>
      <c r="S49" s="13"/>
      <c r="T49" s="206">
        <f t="shared" si="0"/>
        <v>0</v>
      </c>
      <c r="U49" s="206">
        <f t="shared" si="1"/>
        <v>0</v>
      </c>
      <c r="V49" s="239">
        <f t="shared" si="2"/>
        <v>0</v>
      </c>
      <c r="W49" s="206">
        <f t="shared" si="3"/>
        <v>0</v>
      </c>
      <c r="X49" s="13"/>
      <c r="Y49" s="7"/>
      <c r="AV49" s="127"/>
      <c r="BH49" s="32">
        <f t="shared" si="12"/>
        <v>43856</v>
      </c>
      <c r="BI49" s="33">
        <f t="shared" si="4"/>
        <v>58.44</v>
      </c>
      <c r="BJ49" s="31">
        <f t="shared" si="5"/>
        <v>1</v>
      </c>
      <c r="BK49" s="31">
        <f t="shared" si="6"/>
        <v>0</v>
      </c>
      <c r="BL49" s="68">
        <f t="shared" si="7"/>
        <v>0</v>
      </c>
      <c r="BM49" s="129">
        <f t="shared" si="8"/>
        <v>0</v>
      </c>
      <c r="BN49" s="130">
        <f t="shared" si="9"/>
        <v>0</v>
      </c>
      <c r="BO49" s="130" t="str">
        <f t="shared" si="10"/>
        <v/>
      </c>
      <c r="BP49" s="158" t="str">
        <f t="shared" si="11"/>
        <v/>
      </c>
    </row>
    <row r="50" spans="1:68" ht="12" customHeight="1" x14ac:dyDescent="0.2">
      <c r="A50" s="8"/>
      <c r="B50" s="7"/>
      <c r="C50" s="7"/>
      <c r="D50" s="7"/>
      <c r="E50" s="7"/>
      <c r="F50" s="7"/>
      <c r="G50" s="7"/>
      <c r="H50" s="7"/>
      <c r="I50" s="10"/>
      <c r="J50" s="25"/>
      <c r="K50" s="208"/>
      <c r="L50" s="30"/>
      <c r="M50" s="9"/>
      <c r="N50" s="11" t="s">
        <v>23</v>
      </c>
      <c r="O50" s="218"/>
      <c r="P50" s="219"/>
      <c r="Q50" s="38"/>
      <c r="R50" s="46"/>
      <c r="S50" s="13"/>
      <c r="T50" s="206">
        <f t="shared" si="0"/>
        <v>0</v>
      </c>
      <c r="U50" s="206">
        <f t="shared" si="1"/>
        <v>0</v>
      </c>
      <c r="V50" s="239">
        <f t="shared" si="2"/>
        <v>0</v>
      </c>
      <c r="W50" s="206">
        <f t="shared" si="3"/>
        <v>0</v>
      </c>
      <c r="X50" s="13"/>
      <c r="Y50" s="7"/>
      <c r="AV50" s="127"/>
      <c r="BH50" s="32">
        <f t="shared" si="12"/>
        <v>43856</v>
      </c>
      <c r="BI50" s="33">
        <f t="shared" si="4"/>
        <v>58.44</v>
      </c>
      <c r="BJ50" s="31">
        <f t="shared" si="5"/>
        <v>1</v>
      </c>
      <c r="BK50" s="31">
        <f t="shared" si="6"/>
        <v>0</v>
      </c>
      <c r="BL50" s="68">
        <f t="shared" si="7"/>
        <v>0</v>
      </c>
      <c r="BM50" s="129">
        <f t="shared" si="8"/>
        <v>0</v>
      </c>
      <c r="BN50" s="130">
        <f t="shared" si="9"/>
        <v>0</v>
      </c>
      <c r="BO50" s="130" t="str">
        <f t="shared" si="10"/>
        <v/>
      </c>
      <c r="BP50" s="158" t="str">
        <f t="shared" si="11"/>
        <v/>
      </c>
    </row>
    <row r="51" spans="1:68" ht="12" customHeight="1" x14ac:dyDescent="0.2">
      <c r="A51" s="8"/>
      <c r="B51" s="7"/>
      <c r="C51" s="7"/>
      <c r="D51" s="7"/>
      <c r="E51" s="7"/>
      <c r="F51" s="7"/>
      <c r="G51" s="7"/>
      <c r="H51" s="7"/>
      <c r="I51" s="10"/>
      <c r="J51" s="25"/>
      <c r="K51" s="208"/>
      <c r="L51" s="30"/>
      <c r="M51" s="9"/>
      <c r="N51" s="11" t="s">
        <v>23</v>
      </c>
      <c r="O51" s="218"/>
      <c r="P51" s="219"/>
      <c r="Q51" s="38"/>
      <c r="R51" s="46"/>
      <c r="S51" s="13"/>
      <c r="T51" s="206">
        <f t="shared" si="0"/>
        <v>0</v>
      </c>
      <c r="U51" s="206">
        <f t="shared" si="1"/>
        <v>0</v>
      </c>
      <c r="V51" s="239">
        <f t="shared" si="2"/>
        <v>0</v>
      </c>
      <c r="W51" s="206">
        <f t="shared" si="3"/>
        <v>0</v>
      </c>
      <c r="X51" s="13"/>
      <c r="Y51" s="7"/>
      <c r="AV51" s="127"/>
      <c r="BH51" s="32">
        <f t="shared" si="12"/>
        <v>43856</v>
      </c>
      <c r="BI51" s="33">
        <f t="shared" si="4"/>
        <v>58.44</v>
      </c>
      <c r="BJ51" s="31">
        <f t="shared" si="5"/>
        <v>1</v>
      </c>
      <c r="BK51" s="31">
        <f t="shared" si="6"/>
        <v>0</v>
      </c>
      <c r="BL51" s="68">
        <f t="shared" si="7"/>
        <v>0</v>
      </c>
      <c r="BM51" s="129">
        <f t="shared" si="8"/>
        <v>0</v>
      </c>
      <c r="BN51" s="130">
        <f t="shared" si="9"/>
        <v>0</v>
      </c>
      <c r="BO51" s="130" t="str">
        <f t="shared" si="10"/>
        <v/>
      </c>
      <c r="BP51" s="158" t="str">
        <f t="shared" si="11"/>
        <v/>
      </c>
    </row>
    <row r="52" spans="1:68" ht="12" customHeight="1" x14ac:dyDescent="0.2">
      <c r="A52" s="8"/>
      <c r="B52" s="7"/>
      <c r="C52" s="7"/>
      <c r="D52" s="7"/>
      <c r="E52" s="7"/>
      <c r="F52" s="7"/>
      <c r="G52" s="7"/>
      <c r="H52" s="7"/>
      <c r="I52" s="10"/>
      <c r="J52" s="25"/>
      <c r="K52" s="208"/>
      <c r="L52" s="30"/>
      <c r="M52" s="9"/>
      <c r="N52" s="11" t="s">
        <v>23</v>
      </c>
      <c r="O52" s="218"/>
      <c r="P52" s="219"/>
      <c r="Q52" s="38"/>
      <c r="R52" s="46"/>
      <c r="S52" s="13"/>
      <c r="T52" s="206">
        <f t="shared" si="0"/>
        <v>0</v>
      </c>
      <c r="U52" s="206">
        <f t="shared" si="1"/>
        <v>0</v>
      </c>
      <c r="V52" s="239">
        <f t="shared" si="2"/>
        <v>0</v>
      </c>
      <c r="W52" s="206">
        <f t="shared" si="3"/>
        <v>0</v>
      </c>
      <c r="X52" s="13"/>
      <c r="Y52" s="7"/>
      <c r="AV52" s="127"/>
      <c r="BH52" s="32">
        <f t="shared" si="12"/>
        <v>43856</v>
      </c>
      <c r="BI52" s="33">
        <f t="shared" si="4"/>
        <v>58.44</v>
      </c>
      <c r="BJ52" s="31">
        <f t="shared" si="5"/>
        <v>1</v>
      </c>
      <c r="BK52" s="31">
        <f t="shared" si="6"/>
        <v>0</v>
      </c>
      <c r="BL52" s="68">
        <f t="shared" si="7"/>
        <v>0</v>
      </c>
      <c r="BM52" s="129">
        <f t="shared" si="8"/>
        <v>0</v>
      </c>
      <c r="BN52" s="130">
        <f t="shared" si="9"/>
        <v>0</v>
      </c>
      <c r="BO52" s="130" t="str">
        <f t="shared" si="10"/>
        <v/>
      </c>
      <c r="BP52" s="158" t="str">
        <f t="shared" si="11"/>
        <v/>
      </c>
    </row>
    <row r="53" spans="1:68" ht="12" customHeight="1" x14ac:dyDescent="0.2">
      <c r="A53" s="8"/>
      <c r="B53" s="7"/>
      <c r="C53" s="7"/>
      <c r="D53" s="7"/>
      <c r="E53" s="7"/>
      <c r="F53" s="7"/>
      <c r="G53" s="7"/>
      <c r="H53" s="7"/>
      <c r="I53" s="10"/>
      <c r="J53" s="25"/>
      <c r="K53" s="208"/>
      <c r="L53" s="30"/>
      <c r="M53" s="9"/>
      <c r="N53" s="11" t="s">
        <v>23</v>
      </c>
      <c r="O53" s="218"/>
      <c r="P53" s="219"/>
      <c r="Q53" s="38"/>
      <c r="R53" s="46"/>
      <c r="S53" s="13"/>
      <c r="T53" s="206">
        <f t="shared" si="0"/>
        <v>0</v>
      </c>
      <c r="U53" s="206">
        <f t="shared" si="1"/>
        <v>0</v>
      </c>
      <c r="V53" s="239">
        <f t="shared" si="2"/>
        <v>0</v>
      </c>
      <c r="W53" s="206">
        <f t="shared" si="3"/>
        <v>0</v>
      </c>
      <c r="X53" s="13"/>
      <c r="Y53" s="7"/>
      <c r="AV53" s="127"/>
      <c r="BH53" s="32">
        <f t="shared" si="12"/>
        <v>43856</v>
      </c>
      <c r="BI53" s="33">
        <f t="shared" si="4"/>
        <v>58.44</v>
      </c>
      <c r="BJ53" s="31">
        <f t="shared" si="5"/>
        <v>1</v>
      </c>
      <c r="BK53" s="31">
        <f t="shared" si="6"/>
        <v>0</v>
      </c>
      <c r="BL53" s="68">
        <f t="shared" si="7"/>
        <v>0</v>
      </c>
      <c r="BM53" s="129">
        <f t="shared" si="8"/>
        <v>0</v>
      </c>
      <c r="BN53" s="130">
        <f t="shared" si="9"/>
        <v>0</v>
      </c>
      <c r="BO53" s="130" t="str">
        <f t="shared" si="10"/>
        <v/>
      </c>
      <c r="BP53" s="158" t="str">
        <f t="shared" si="11"/>
        <v/>
      </c>
    </row>
    <row r="54" spans="1:68" ht="12" customHeight="1" x14ac:dyDescent="0.2">
      <c r="A54" s="8"/>
      <c r="B54" s="7"/>
      <c r="C54" s="7"/>
      <c r="D54" s="7"/>
      <c r="E54" s="7"/>
      <c r="F54" s="7"/>
      <c r="G54" s="7"/>
      <c r="H54" s="7"/>
      <c r="I54" s="10"/>
      <c r="J54" s="25"/>
      <c r="K54" s="208"/>
      <c r="L54" s="30"/>
      <c r="M54" s="9"/>
      <c r="N54" s="11" t="s">
        <v>23</v>
      </c>
      <c r="O54" s="218"/>
      <c r="P54" s="219"/>
      <c r="Q54" s="38"/>
      <c r="R54" s="46"/>
      <c r="S54" s="13"/>
      <c r="T54" s="206">
        <f t="shared" si="0"/>
        <v>0</v>
      </c>
      <c r="U54" s="206">
        <f t="shared" si="1"/>
        <v>0</v>
      </c>
      <c r="V54" s="239">
        <f t="shared" si="2"/>
        <v>0</v>
      </c>
      <c r="W54" s="206">
        <f t="shared" si="3"/>
        <v>0</v>
      </c>
      <c r="X54" s="13"/>
      <c r="Y54" s="7"/>
      <c r="AV54" s="127"/>
      <c r="BH54" s="32">
        <f t="shared" si="12"/>
        <v>43856</v>
      </c>
      <c r="BI54" s="33">
        <f t="shared" si="4"/>
        <v>58.44</v>
      </c>
      <c r="BJ54" s="31">
        <f t="shared" si="5"/>
        <v>1</v>
      </c>
      <c r="BK54" s="31">
        <f t="shared" si="6"/>
        <v>0</v>
      </c>
      <c r="BL54" s="68">
        <f t="shared" si="7"/>
        <v>0</v>
      </c>
      <c r="BM54" s="129">
        <f t="shared" si="8"/>
        <v>0</v>
      </c>
      <c r="BN54" s="130">
        <f t="shared" si="9"/>
        <v>0</v>
      </c>
      <c r="BO54" s="130" t="str">
        <f t="shared" si="10"/>
        <v/>
      </c>
      <c r="BP54" s="158" t="str">
        <f t="shared" si="11"/>
        <v/>
      </c>
    </row>
    <row r="55" spans="1:68" ht="12" customHeight="1" x14ac:dyDescent="0.2">
      <c r="A55" s="8"/>
      <c r="B55" s="7"/>
      <c r="C55" s="7"/>
      <c r="D55" s="7"/>
      <c r="E55" s="7"/>
      <c r="F55" s="7"/>
      <c r="G55" s="7"/>
      <c r="H55" s="7"/>
      <c r="I55" s="10"/>
      <c r="J55" s="25"/>
      <c r="K55" s="208"/>
      <c r="L55" s="30"/>
      <c r="M55" s="9"/>
      <c r="N55" s="11" t="s">
        <v>23</v>
      </c>
      <c r="O55" s="218"/>
      <c r="P55" s="219"/>
      <c r="Q55" s="38"/>
      <c r="R55" s="46"/>
      <c r="S55" s="13"/>
      <c r="T55" s="206">
        <f t="shared" si="0"/>
        <v>0</v>
      </c>
      <c r="U55" s="206">
        <f t="shared" si="1"/>
        <v>0</v>
      </c>
      <c r="V55" s="239">
        <f t="shared" si="2"/>
        <v>0</v>
      </c>
      <c r="W55" s="206">
        <f t="shared" si="3"/>
        <v>0</v>
      </c>
      <c r="X55" s="13"/>
      <c r="Y55" s="7"/>
      <c r="AV55" s="127"/>
      <c r="BH55" s="32">
        <f t="shared" si="12"/>
        <v>43856</v>
      </c>
      <c r="BI55" s="33">
        <f t="shared" si="4"/>
        <v>58.44</v>
      </c>
      <c r="BJ55" s="31">
        <f t="shared" si="5"/>
        <v>1</v>
      </c>
      <c r="BK55" s="31">
        <f t="shared" si="6"/>
        <v>0</v>
      </c>
      <c r="BL55" s="68">
        <f t="shared" si="7"/>
        <v>0</v>
      </c>
      <c r="BM55" s="129">
        <f t="shared" si="8"/>
        <v>0</v>
      </c>
      <c r="BN55" s="130">
        <f t="shared" si="9"/>
        <v>0</v>
      </c>
      <c r="BO55" s="130" t="str">
        <f t="shared" si="10"/>
        <v/>
      </c>
      <c r="BP55" s="158" t="str">
        <f t="shared" si="11"/>
        <v/>
      </c>
    </row>
    <row r="56" spans="1:68" ht="12" customHeight="1" x14ac:dyDescent="0.2">
      <c r="A56" s="8"/>
      <c r="B56" s="7"/>
      <c r="C56" s="7"/>
      <c r="D56" s="7"/>
      <c r="E56" s="7"/>
      <c r="F56" s="7"/>
      <c r="G56" s="7"/>
      <c r="H56" s="7"/>
      <c r="I56" s="10"/>
      <c r="J56" s="25"/>
      <c r="K56" s="208"/>
      <c r="L56" s="30"/>
      <c r="M56" s="9"/>
      <c r="N56" s="11" t="s">
        <v>23</v>
      </c>
      <c r="O56" s="218"/>
      <c r="P56" s="219"/>
      <c r="Q56" s="38"/>
      <c r="R56" s="46"/>
      <c r="S56" s="13"/>
      <c r="T56" s="206">
        <f t="shared" si="0"/>
        <v>0</v>
      </c>
      <c r="U56" s="206">
        <f t="shared" si="1"/>
        <v>0</v>
      </c>
      <c r="V56" s="239">
        <f t="shared" si="2"/>
        <v>0</v>
      </c>
      <c r="W56" s="206">
        <f t="shared" si="3"/>
        <v>0</v>
      </c>
      <c r="X56" s="13"/>
      <c r="Y56" s="7"/>
      <c r="AV56" s="127"/>
      <c r="BH56" s="32">
        <f t="shared" si="12"/>
        <v>43856</v>
      </c>
      <c r="BI56" s="33">
        <f t="shared" si="4"/>
        <v>58.44</v>
      </c>
      <c r="BJ56" s="31">
        <f t="shared" si="5"/>
        <v>1</v>
      </c>
      <c r="BK56" s="31">
        <f t="shared" si="6"/>
        <v>0</v>
      </c>
      <c r="BL56" s="68">
        <f t="shared" si="7"/>
        <v>0</v>
      </c>
      <c r="BM56" s="129">
        <f t="shared" si="8"/>
        <v>0</v>
      </c>
      <c r="BN56" s="130">
        <f t="shared" si="9"/>
        <v>0</v>
      </c>
      <c r="BO56" s="130" t="str">
        <f t="shared" si="10"/>
        <v/>
      </c>
      <c r="BP56" s="158" t="str">
        <f t="shared" si="11"/>
        <v/>
      </c>
    </row>
    <row r="57" spans="1:68" ht="12" customHeight="1" x14ac:dyDescent="0.2">
      <c r="A57" s="8"/>
      <c r="B57" s="7"/>
      <c r="C57" s="7"/>
      <c r="D57" s="7"/>
      <c r="E57" s="7"/>
      <c r="F57" s="7"/>
      <c r="G57" s="7"/>
      <c r="H57" s="7"/>
      <c r="I57" s="10"/>
      <c r="J57" s="25"/>
      <c r="K57" s="208"/>
      <c r="L57" s="30"/>
      <c r="M57" s="9"/>
      <c r="N57" s="11" t="s">
        <v>23</v>
      </c>
      <c r="O57" s="218"/>
      <c r="P57" s="219"/>
      <c r="Q57" s="38"/>
      <c r="R57" s="46"/>
      <c r="S57" s="13"/>
      <c r="T57" s="206">
        <f t="shared" si="0"/>
        <v>0</v>
      </c>
      <c r="U57" s="206">
        <f t="shared" si="1"/>
        <v>0</v>
      </c>
      <c r="V57" s="239">
        <f t="shared" si="2"/>
        <v>0</v>
      </c>
      <c r="W57" s="206">
        <f t="shared" si="3"/>
        <v>0</v>
      </c>
      <c r="X57" s="13"/>
      <c r="Y57" s="7"/>
      <c r="AV57" s="127"/>
      <c r="BH57" s="32">
        <f t="shared" si="12"/>
        <v>43856</v>
      </c>
      <c r="BI57" s="33">
        <f t="shared" si="4"/>
        <v>58.44</v>
      </c>
      <c r="BJ57" s="31">
        <f t="shared" si="5"/>
        <v>1</v>
      </c>
      <c r="BK57" s="31">
        <f t="shared" si="6"/>
        <v>0</v>
      </c>
      <c r="BL57" s="68">
        <f t="shared" si="7"/>
        <v>0</v>
      </c>
      <c r="BM57" s="129">
        <f t="shared" si="8"/>
        <v>0</v>
      </c>
      <c r="BN57" s="130">
        <f t="shared" si="9"/>
        <v>0</v>
      </c>
      <c r="BO57" s="130" t="str">
        <f t="shared" si="10"/>
        <v/>
      </c>
      <c r="BP57" s="158" t="str">
        <f t="shared" si="11"/>
        <v/>
      </c>
    </row>
    <row r="58" spans="1:68" ht="12" customHeight="1" x14ac:dyDescent="0.2">
      <c r="A58" s="8"/>
      <c r="B58" s="7"/>
      <c r="C58" s="7"/>
      <c r="D58" s="7"/>
      <c r="E58" s="7"/>
      <c r="F58" s="7"/>
      <c r="G58" s="7"/>
      <c r="H58" s="7"/>
      <c r="I58" s="10"/>
      <c r="J58" s="25"/>
      <c r="K58" s="208"/>
      <c r="L58" s="30"/>
      <c r="M58" s="9"/>
      <c r="N58" s="11" t="s">
        <v>23</v>
      </c>
      <c r="O58" s="218"/>
      <c r="P58" s="219"/>
      <c r="Q58" s="38"/>
      <c r="R58" s="46"/>
      <c r="S58" s="13"/>
      <c r="T58" s="206">
        <f t="shared" si="0"/>
        <v>0</v>
      </c>
      <c r="U58" s="206">
        <f t="shared" si="1"/>
        <v>0</v>
      </c>
      <c r="V58" s="239">
        <f t="shared" si="2"/>
        <v>0</v>
      </c>
      <c r="W58" s="206">
        <f t="shared" si="3"/>
        <v>0</v>
      </c>
      <c r="X58" s="13"/>
      <c r="Y58" s="7"/>
      <c r="AV58" s="127"/>
      <c r="BH58" s="32">
        <f t="shared" si="12"/>
        <v>43856</v>
      </c>
      <c r="BI58" s="33">
        <f t="shared" si="4"/>
        <v>58.44</v>
      </c>
      <c r="BJ58" s="31">
        <f t="shared" si="5"/>
        <v>1</v>
      </c>
      <c r="BK58" s="31">
        <f t="shared" si="6"/>
        <v>0</v>
      </c>
      <c r="BL58" s="68">
        <f t="shared" si="7"/>
        <v>0</v>
      </c>
      <c r="BM58" s="129">
        <f t="shared" si="8"/>
        <v>0</v>
      </c>
      <c r="BN58" s="130">
        <f t="shared" si="9"/>
        <v>0</v>
      </c>
      <c r="BO58" s="130" t="str">
        <f t="shared" si="10"/>
        <v/>
      </c>
      <c r="BP58" s="158" t="str">
        <f t="shared" si="11"/>
        <v/>
      </c>
    </row>
    <row r="59" spans="1:68" ht="12" customHeight="1" x14ac:dyDescent="0.2">
      <c r="A59" s="8"/>
      <c r="B59" s="7"/>
      <c r="C59" s="7"/>
      <c r="D59" s="7"/>
      <c r="E59" s="7"/>
      <c r="F59" s="7"/>
      <c r="G59" s="7"/>
      <c r="H59" s="7"/>
      <c r="I59" s="10"/>
      <c r="J59" s="25"/>
      <c r="K59" s="208"/>
      <c r="L59" s="30"/>
      <c r="M59" s="9"/>
      <c r="N59" s="11" t="s">
        <v>23</v>
      </c>
      <c r="O59" s="218"/>
      <c r="P59" s="219"/>
      <c r="Q59" s="38"/>
      <c r="R59" s="46"/>
      <c r="S59" s="13"/>
      <c r="T59" s="206">
        <f t="shared" si="0"/>
        <v>0</v>
      </c>
      <c r="U59" s="206">
        <f t="shared" si="1"/>
        <v>0</v>
      </c>
      <c r="V59" s="239">
        <f t="shared" si="2"/>
        <v>0</v>
      </c>
      <c r="W59" s="206">
        <f t="shared" si="3"/>
        <v>0</v>
      </c>
      <c r="X59" s="13"/>
      <c r="Y59" s="7"/>
      <c r="AV59" s="127"/>
      <c r="BH59" s="32">
        <f t="shared" si="12"/>
        <v>43856</v>
      </c>
      <c r="BI59" s="33">
        <f t="shared" si="4"/>
        <v>58.44</v>
      </c>
      <c r="BJ59" s="31">
        <f t="shared" si="5"/>
        <v>1</v>
      </c>
      <c r="BK59" s="31">
        <f t="shared" si="6"/>
        <v>0</v>
      </c>
      <c r="BL59" s="68">
        <f t="shared" si="7"/>
        <v>0</v>
      </c>
      <c r="BM59" s="129">
        <f t="shared" si="8"/>
        <v>0</v>
      </c>
      <c r="BN59" s="130">
        <f t="shared" si="9"/>
        <v>0</v>
      </c>
      <c r="BO59" s="130" t="str">
        <f t="shared" si="10"/>
        <v/>
      </c>
      <c r="BP59" s="158" t="str">
        <f t="shared" si="11"/>
        <v/>
      </c>
    </row>
    <row r="60" spans="1:68" ht="12" customHeight="1" x14ac:dyDescent="0.2">
      <c r="A60" s="8"/>
      <c r="B60" s="7"/>
      <c r="C60" s="7"/>
      <c r="D60" s="7"/>
      <c r="E60" s="7"/>
      <c r="F60" s="7"/>
      <c r="G60" s="7"/>
      <c r="H60" s="7"/>
      <c r="I60" s="10"/>
      <c r="J60" s="25"/>
      <c r="K60" s="208"/>
      <c r="L60" s="30"/>
      <c r="M60" s="9"/>
      <c r="N60" s="11" t="s">
        <v>23</v>
      </c>
      <c r="O60" s="218"/>
      <c r="P60" s="219"/>
      <c r="Q60" s="38"/>
      <c r="R60" s="46"/>
      <c r="S60" s="13"/>
      <c r="T60" s="206">
        <f t="shared" si="0"/>
        <v>0</v>
      </c>
      <c r="U60" s="206">
        <f t="shared" si="1"/>
        <v>0</v>
      </c>
      <c r="V60" s="239">
        <f t="shared" si="2"/>
        <v>0</v>
      </c>
      <c r="W60" s="206">
        <f t="shared" si="3"/>
        <v>0</v>
      </c>
      <c r="X60" s="13"/>
      <c r="Y60" s="7"/>
      <c r="AV60" s="127"/>
      <c r="BH60" s="32">
        <f t="shared" si="12"/>
        <v>43856</v>
      </c>
      <c r="BI60" s="33">
        <f t="shared" si="4"/>
        <v>58.44</v>
      </c>
      <c r="BJ60" s="31">
        <f t="shared" si="5"/>
        <v>1</v>
      </c>
      <c r="BK60" s="31">
        <f t="shared" si="6"/>
        <v>0</v>
      </c>
      <c r="BL60" s="68">
        <f t="shared" si="7"/>
        <v>0</v>
      </c>
      <c r="BM60" s="129">
        <f t="shared" si="8"/>
        <v>0</v>
      </c>
      <c r="BN60" s="130">
        <f t="shared" si="9"/>
        <v>0</v>
      </c>
      <c r="BO60" s="130" t="str">
        <f t="shared" si="10"/>
        <v/>
      </c>
      <c r="BP60" s="158" t="str">
        <f t="shared" si="11"/>
        <v/>
      </c>
    </row>
    <row r="61" spans="1:68" ht="12" customHeight="1" x14ac:dyDescent="0.2">
      <c r="A61" s="8"/>
      <c r="B61" s="7"/>
      <c r="C61" s="7"/>
      <c r="D61" s="7"/>
      <c r="E61" s="7"/>
      <c r="F61" s="7"/>
      <c r="G61" s="7"/>
      <c r="H61" s="7"/>
      <c r="I61" s="10"/>
      <c r="J61" s="25"/>
      <c r="K61" s="208"/>
      <c r="L61" s="30"/>
      <c r="M61" s="9"/>
      <c r="N61" s="11" t="s">
        <v>23</v>
      </c>
      <c r="O61" s="218"/>
      <c r="P61" s="219"/>
      <c r="Q61" s="38"/>
      <c r="R61" s="46"/>
      <c r="S61" s="13"/>
      <c r="T61" s="206">
        <f t="shared" si="0"/>
        <v>0</v>
      </c>
      <c r="U61" s="206">
        <f t="shared" si="1"/>
        <v>0</v>
      </c>
      <c r="V61" s="239">
        <f t="shared" si="2"/>
        <v>0</v>
      </c>
      <c r="W61" s="206">
        <f t="shared" si="3"/>
        <v>0</v>
      </c>
      <c r="X61" s="13"/>
      <c r="Y61" s="7"/>
      <c r="AV61" s="127"/>
      <c r="BH61" s="32">
        <f t="shared" si="12"/>
        <v>43856</v>
      </c>
      <c r="BI61" s="33">
        <f t="shared" si="4"/>
        <v>58.44</v>
      </c>
      <c r="BJ61" s="31">
        <f t="shared" si="5"/>
        <v>1</v>
      </c>
      <c r="BK61" s="31">
        <f t="shared" si="6"/>
        <v>0</v>
      </c>
      <c r="BL61" s="68">
        <f t="shared" si="7"/>
        <v>0</v>
      </c>
      <c r="BM61" s="129">
        <f t="shared" si="8"/>
        <v>0</v>
      </c>
      <c r="BN61" s="130">
        <f t="shared" si="9"/>
        <v>0</v>
      </c>
      <c r="BO61" s="130" t="str">
        <f t="shared" si="10"/>
        <v/>
      </c>
      <c r="BP61" s="158" t="str">
        <f t="shared" si="11"/>
        <v/>
      </c>
    </row>
    <row r="62" spans="1:68" ht="12" customHeight="1" x14ac:dyDescent="0.2">
      <c r="A62" s="8"/>
      <c r="B62" s="7"/>
      <c r="C62" s="7"/>
      <c r="D62" s="7"/>
      <c r="E62" s="7"/>
      <c r="F62" s="7"/>
      <c r="G62" s="7"/>
      <c r="H62" s="7"/>
      <c r="I62" s="10"/>
      <c r="J62" s="25"/>
      <c r="K62" s="208"/>
      <c r="L62" s="30"/>
      <c r="M62" s="9"/>
      <c r="N62" s="11" t="s">
        <v>23</v>
      </c>
      <c r="O62" s="218"/>
      <c r="P62" s="219"/>
      <c r="Q62" s="38"/>
      <c r="R62" s="46"/>
      <c r="S62" s="13"/>
      <c r="T62" s="206">
        <f t="shared" si="0"/>
        <v>0</v>
      </c>
      <c r="U62" s="206">
        <f t="shared" si="1"/>
        <v>0</v>
      </c>
      <c r="V62" s="239">
        <f t="shared" si="2"/>
        <v>0</v>
      </c>
      <c r="W62" s="206">
        <f t="shared" si="3"/>
        <v>0</v>
      </c>
      <c r="X62" s="13"/>
      <c r="Y62" s="7"/>
      <c r="AV62" s="127"/>
      <c r="BH62" s="32">
        <f t="shared" si="12"/>
        <v>43856</v>
      </c>
      <c r="BI62" s="33">
        <f t="shared" si="4"/>
        <v>58.44</v>
      </c>
      <c r="BJ62" s="31">
        <f t="shared" si="5"/>
        <v>1</v>
      </c>
      <c r="BK62" s="31">
        <f t="shared" si="6"/>
        <v>0</v>
      </c>
      <c r="BL62" s="68">
        <f t="shared" si="7"/>
        <v>0</v>
      </c>
      <c r="BM62" s="129">
        <f t="shared" si="8"/>
        <v>0</v>
      </c>
      <c r="BN62" s="130">
        <f t="shared" si="9"/>
        <v>0</v>
      </c>
      <c r="BO62" s="130" t="str">
        <f t="shared" si="10"/>
        <v/>
      </c>
      <c r="BP62" s="158" t="str">
        <f t="shared" si="11"/>
        <v/>
      </c>
    </row>
    <row r="63" spans="1:68" ht="12" customHeight="1" x14ac:dyDescent="0.2">
      <c r="A63" s="8"/>
      <c r="B63" s="7"/>
      <c r="C63" s="7"/>
      <c r="D63" s="7"/>
      <c r="E63" s="7"/>
      <c r="F63" s="7"/>
      <c r="G63" s="7"/>
      <c r="H63" s="7"/>
      <c r="I63" s="10"/>
      <c r="J63" s="25"/>
      <c r="K63" s="208"/>
      <c r="L63" s="30"/>
      <c r="M63" s="9"/>
      <c r="N63" s="11" t="s">
        <v>23</v>
      </c>
      <c r="O63" s="218"/>
      <c r="P63" s="219"/>
      <c r="Q63" s="38"/>
      <c r="R63" s="46"/>
      <c r="S63" s="13"/>
      <c r="T63" s="206">
        <f t="shared" si="0"/>
        <v>0</v>
      </c>
      <c r="U63" s="206">
        <f t="shared" si="1"/>
        <v>0</v>
      </c>
      <c r="V63" s="239">
        <f t="shared" si="2"/>
        <v>0</v>
      </c>
      <c r="W63" s="206">
        <f t="shared" si="3"/>
        <v>0</v>
      </c>
      <c r="X63" s="13"/>
      <c r="Y63" s="7"/>
      <c r="AV63" s="127"/>
      <c r="BH63" s="32">
        <f t="shared" si="12"/>
        <v>43856</v>
      </c>
      <c r="BI63" s="33">
        <f t="shared" si="4"/>
        <v>58.44</v>
      </c>
      <c r="BJ63" s="31">
        <f t="shared" si="5"/>
        <v>1</v>
      </c>
      <c r="BK63" s="31">
        <f t="shared" si="6"/>
        <v>0</v>
      </c>
      <c r="BL63" s="68">
        <f t="shared" si="7"/>
        <v>0</v>
      </c>
      <c r="BM63" s="129">
        <f t="shared" si="8"/>
        <v>0</v>
      </c>
      <c r="BN63" s="130">
        <f t="shared" si="9"/>
        <v>0</v>
      </c>
      <c r="BO63" s="130" t="str">
        <f t="shared" si="10"/>
        <v/>
      </c>
      <c r="BP63" s="158" t="str">
        <f t="shared" si="11"/>
        <v/>
      </c>
    </row>
    <row r="64" spans="1:68" ht="12" customHeight="1" x14ac:dyDescent="0.2">
      <c r="A64" s="8"/>
      <c r="B64" s="7"/>
      <c r="C64" s="7"/>
      <c r="D64" s="7"/>
      <c r="E64" s="7"/>
      <c r="F64" s="7"/>
      <c r="G64" s="7"/>
      <c r="H64" s="7"/>
      <c r="I64" s="10"/>
      <c r="J64" s="25"/>
      <c r="K64" s="208"/>
      <c r="L64" s="30"/>
      <c r="M64" s="9"/>
      <c r="N64" s="11" t="s">
        <v>23</v>
      </c>
      <c r="O64" s="218"/>
      <c r="P64" s="219"/>
      <c r="Q64" s="38"/>
      <c r="R64" s="46"/>
      <c r="S64" s="13"/>
      <c r="T64" s="206">
        <f t="shared" si="0"/>
        <v>0</v>
      </c>
      <c r="U64" s="206">
        <f t="shared" si="1"/>
        <v>0</v>
      </c>
      <c r="V64" s="239">
        <f t="shared" si="2"/>
        <v>0</v>
      </c>
      <c r="W64" s="206">
        <f t="shared" si="3"/>
        <v>0</v>
      </c>
      <c r="X64" s="13"/>
      <c r="Y64" s="7"/>
      <c r="AV64" s="127"/>
      <c r="BH64" s="32">
        <f t="shared" si="12"/>
        <v>43856</v>
      </c>
      <c r="BI64" s="33">
        <f t="shared" si="4"/>
        <v>58.44</v>
      </c>
      <c r="BJ64" s="31">
        <f t="shared" si="5"/>
        <v>1</v>
      </c>
      <c r="BK64" s="31">
        <f t="shared" si="6"/>
        <v>0</v>
      </c>
      <c r="BL64" s="68">
        <f t="shared" si="7"/>
        <v>0</v>
      </c>
      <c r="BM64" s="129">
        <f t="shared" si="8"/>
        <v>0</v>
      </c>
      <c r="BN64" s="130">
        <f t="shared" si="9"/>
        <v>0</v>
      </c>
      <c r="BO64" s="130" t="str">
        <f t="shared" si="10"/>
        <v/>
      </c>
      <c r="BP64" s="158" t="str">
        <f t="shared" si="11"/>
        <v/>
      </c>
    </row>
    <row r="65" spans="1:68" ht="12" customHeight="1" x14ac:dyDescent="0.2">
      <c r="A65" s="8"/>
      <c r="B65" s="7"/>
      <c r="C65" s="7"/>
      <c r="D65" s="7"/>
      <c r="E65" s="7"/>
      <c r="F65" s="7"/>
      <c r="G65" s="7"/>
      <c r="H65" s="7"/>
      <c r="I65" s="10"/>
      <c r="J65" s="25"/>
      <c r="K65" s="208"/>
      <c r="L65" s="30"/>
      <c r="M65" s="9"/>
      <c r="N65" s="11" t="s">
        <v>23</v>
      </c>
      <c r="O65" s="218"/>
      <c r="P65" s="219"/>
      <c r="Q65" s="38"/>
      <c r="R65" s="46"/>
      <c r="S65" s="13"/>
      <c r="T65" s="206">
        <f t="shared" si="0"/>
        <v>0</v>
      </c>
      <c r="U65" s="206">
        <f t="shared" si="1"/>
        <v>0</v>
      </c>
      <c r="V65" s="239">
        <f t="shared" si="2"/>
        <v>0</v>
      </c>
      <c r="W65" s="206">
        <f t="shared" si="3"/>
        <v>0</v>
      </c>
      <c r="X65" s="13"/>
      <c r="Y65" s="7"/>
      <c r="AV65" s="127"/>
      <c r="BH65" s="32">
        <f t="shared" si="12"/>
        <v>43856</v>
      </c>
      <c r="BI65" s="33">
        <f t="shared" si="4"/>
        <v>58.44</v>
      </c>
      <c r="BJ65" s="31">
        <f t="shared" si="5"/>
        <v>1</v>
      </c>
      <c r="BK65" s="31">
        <f t="shared" si="6"/>
        <v>0</v>
      </c>
      <c r="BL65" s="68">
        <f t="shared" si="7"/>
        <v>0</v>
      </c>
      <c r="BM65" s="129">
        <f t="shared" si="8"/>
        <v>0</v>
      </c>
      <c r="BN65" s="130">
        <f t="shared" si="9"/>
        <v>0</v>
      </c>
      <c r="BO65" s="130" t="str">
        <f t="shared" si="10"/>
        <v/>
      </c>
      <c r="BP65" s="158" t="str">
        <f t="shared" si="11"/>
        <v/>
      </c>
    </row>
    <row r="66" spans="1:68" ht="12" customHeight="1" x14ac:dyDescent="0.2">
      <c r="A66" s="8"/>
      <c r="B66" s="7"/>
      <c r="C66" s="7"/>
      <c r="D66" s="7"/>
      <c r="E66" s="7"/>
      <c r="F66" s="7"/>
      <c r="G66" s="7"/>
      <c r="H66" s="7"/>
      <c r="I66" s="10"/>
      <c r="J66" s="25"/>
      <c r="K66" s="208"/>
      <c r="L66" s="30"/>
      <c r="M66" s="9"/>
      <c r="N66" s="11" t="s">
        <v>23</v>
      </c>
      <c r="O66" s="218"/>
      <c r="P66" s="219"/>
      <c r="Q66" s="38"/>
      <c r="R66" s="46"/>
      <c r="S66" s="13"/>
      <c r="T66" s="206">
        <f t="shared" si="0"/>
        <v>0</v>
      </c>
      <c r="U66" s="206">
        <f t="shared" si="1"/>
        <v>0</v>
      </c>
      <c r="V66" s="239">
        <f t="shared" si="2"/>
        <v>0</v>
      </c>
      <c r="W66" s="206">
        <f t="shared" si="3"/>
        <v>0</v>
      </c>
      <c r="X66" s="13"/>
      <c r="Y66" s="7"/>
      <c r="AV66" s="127"/>
      <c r="BH66" s="32">
        <f t="shared" si="12"/>
        <v>43856</v>
      </c>
      <c r="BI66" s="33">
        <f t="shared" si="4"/>
        <v>58.44</v>
      </c>
      <c r="BJ66" s="31">
        <f t="shared" si="5"/>
        <v>1</v>
      </c>
      <c r="BK66" s="31">
        <f t="shared" si="6"/>
        <v>0</v>
      </c>
      <c r="BL66" s="68">
        <f t="shared" si="7"/>
        <v>0</v>
      </c>
      <c r="BM66" s="129">
        <f t="shared" si="8"/>
        <v>0</v>
      </c>
      <c r="BN66" s="130">
        <f t="shared" si="9"/>
        <v>0</v>
      </c>
      <c r="BO66" s="130" t="str">
        <f t="shared" si="10"/>
        <v/>
      </c>
      <c r="BP66" s="158" t="str">
        <f t="shared" si="11"/>
        <v/>
      </c>
    </row>
    <row r="67" spans="1:68" ht="12" customHeight="1" x14ac:dyDescent="0.2">
      <c r="A67" s="8"/>
      <c r="B67" s="7"/>
      <c r="C67" s="7"/>
      <c r="D67" s="7"/>
      <c r="E67" s="7"/>
      <c r="F67" s="7"/>
      <c r="G67" s="7"/>
      <c r="H67" s="7"/>
      <c r="I67" s="10"/>
      <c r="J67" s="25"/>
      <c r="K67" s="208"/>
      <c r="L67" s="30"/>
      <c r="M67" s="9"/>
      <c r="N67" s="11" t="s">
        <v>23</v>
      </c>
      <c r="O67" s="218"/>
      <c r="P67" s="219"/>
      <c r="Q67" s="38"/>
      <c r="R67" s="46"/>
      <c r="S67" s="13"/>
      <c r="T67" s="206">
        <f t="shared" si="0"/>
        <v>0</v>
      </c>
      <c r="U67" s="206">
        <f t="shared" si="1"/>
        <v>0</v>
      </c>
      <c r="V67" s="239">
        <f t="shared" si="2"/>
        <v>0</v>
      </c>
      <c r="W67" s="206">
        <f t="shared" si="3"/>
        <v>0</v>
      </c>
      <c r="X67" s="13"/>
      <c r="Y67" s="7"/>
      <c r="AV67" s="127"/>
      <c r="BH67" s="32">
        <f t="shared" si="12"/>
        <v>43856</v>
      </c>
      <c r="BI67" s="33">
        <f t="shared" si="4"/>
        <v>58.44</v>
      </c>
      <c r="BJ67" s="31">
        <f t="shared" si="5"/>
        <v>1</v>
      </c>
      <c r="BK67" s="31">
        <f t="shared" si="6"/>
        <v>0</v>
      </c>
      <c r="BL67" s="68">
        <f t="shared" si="7"/>
        <v>0</v>
      </c>
      <c r="BM67" s="129">
        <f t="shared" si="8"/>
        <v>0</v>
      </c>
      <c r="BN67" s="130">
        <f t="shared" si="9"/>
        <v>0</v>
      </c>
      <c r="BO67" s="130" t="str">
        <f t="shared" si="10"/>
        <v/>
      </c>
      <c r="BP67" s="158" t="str">
        <f t="shared" si="11"/>
        <v/>
      </c>
    </row>
    <row r="68" spans="1:68" ht="12" customHeight="1" x14ac:dyDescent="0.2">
      <c r="A68" s="8"/>
      <c r="B68" s="7"/>
      <c r="C68" s="7"/>
      <c r="D68" s="7"/>
      <c r="E68" s="7"/>
      <c r="F68" s="7"/>
      <c r="G68" s="7"/>
      <c r="H68" s="7"/>
      <c r="I68" s="10"/>
      <c r="J68" s="25"/>
      <c r="K68" s="208"/>
      <c r="L68" s="30"/>
      <c r="M68" s="9"/>
      <c r="N68" s="11" t="s">
        <v>23</v>
      </c>
      <c r="O68" s="218"/>
      <c r="P68" s="219"/>
      <c r="Q68" s="38"/>
      <c r="R68" s="46"/>
      <c r="S68" s="13"/>
      <c r="T68" s="206">
        <f t="shared" si="0"/>
        <v>0</v>
      </c>
      <c r="U68" s="206">
        <f t="shared" si="1"/>
        <v>0</v>
      </c>
      <c r="V68" s="239">
        <f t="shared" si="2"/>
        <v>0</v>
      </c>
      <c r="W68" s="206">
        <f t="shared" si="3"/>
        <v>0</v>
      </c>
      <c r="X68" s="13"/>
      <c r="Y68" s="7"/>
      <c r="AV68" s="127"/>
      <c r="BH68" s="32">
        <f t="shared" si="12"/>
        <v>43856</v>
      </c>
      <c r="BI68" s="33">
        <f t="shared" si="4"/>
        <v>58.44</v>
      </c>
      <c r="BJ68" s="31">
        <f t="shared" si="5"/>
        <v>1</v>
      </c>
      <c r="BK68" s="31">
        <f t="shared" si="6"/>
        <v>0</v>
      </c>
      <c r="BL68" s="68">
        <f t="shared" si="7"/>
        <v>0</v>
      </c>
      <c r="BM68" s="129">
        <f t="shared" si="8"/>
        <v>0</v>
      </c>
      <c r="BN68" s="130">
        <f t="shared" si="9"/>
        <v>0</v>
      </c>
      <c r="BO68" s="130" t="str">
        <f t="shared" si="10"/>
        <v/>
      </c>
      <c r="BP68" s="158" t="str">
        <f t="shared" si="11"/>
        <v/>
      </c>
    </row>
    <row r="69" spans="1:68" ht="12" customHeight="1" x14ac:dyDescent="0.2">
      <c r="A69" s="8"/>
      <c r="B69" s="7"/>
      <c r="C69" s="7"/>
      <c r="D69" s="7"/>
      <c r="E69" s="7"/>
      <c r="F69" s="7"/>
      <c r="G69" s="7"/>
      <c r="H69" s="7"/>
      <c r="I69" s="10"/>
      <c r="J69" s="25"/>
      <c r="K69" s="208"/>
      <c r="L69" s="30"/>
      <c r="M69" s="9"/>
      <c r="N69" s="11" t="s">
        <v>23</v>
      </c>
      <c r="O69" s="218"/>
      <c r="P69" s="219"/>
      <c r="Q69" s="38"/>
      <c r="R69" s="46"/>
      <c r="S69" s="13"/>
      <c r="T69" s="206">
        <f t="shared" si="0"/>
        <v>0</v>
      </c>
      <c r="U69" s="206">
        <f t="shared" si="1"/>
        <v>0</v>
      </c>
      <c r="V69" s="239">
        <f t="shared" si="2"/>
        <v>0</v>
      </c>
      <c r="W69" s="206">
        <f t="shared" si="3"/>
        <v>0</v>
      </c>
      <c r="X69" s="13"/>
      <c r="Y69" s="7"/>
      <c r="AV69" s="127"/>
      <c r="BH69" s="32">
        <f t="shared" si="12"/>
        <v>43856</v>
      </c>
      <c r="BI69" s="33">
        <f t="shared" si="4"/>
        <v>58.44</v>
      </c>
      <c r="BJ69" s="31">
        <f t="shared" si="5"/>
        <v>1</v>
      </c>
      <c r="BK69" s="31">
        <f t="shared" si="6"/>
        <v>0</v>
      </c>
      <c r="BL69" s="68">
        <f t="shared" si="7"/>
        <v>0</v>
      </c>
      <c r="BM69" s="129">
        <f t="shared" si="8"/>
        <v>0</v>
      </c>
      <c r="BN69" s="130">
        <f t="shared" si="9"/>
        <v>0</v>
      </c>
      <c r="BO69" s="130" t="str">
        <f t="shared" si="10"/>
        <v/>
      </c>
      <c r="BP69" s="158" t="str">
        <f t="shared" si="11"/>
        <v/>
      </c>
    </row>
    <row r="70" spans="1:68" ht="12" customHeight="1" x14ac:dyDescent="0.2">
      <c r="A70" s="8"/>
      <c r="B70" s="7"/>
      <c r="C70" s="7"/>
      <c r="D70" s="7"/>
      <c r="E70" s="7"/>
      <c r="F70" s="7"/>
      <c r="G70" s="7"/>
      <c r="H70" s="7"/>
      <c r="I70" s="10"/>
      <c r="J70" s="25"/>
      <c r="K70" s="208"/>
      <c r="L70" s="30"/>
      <c r="M70" s="9"/>
      <c r="N70" s="11" t="s">
        <v>23</v>
      </c>
      <c r="O70" s="218"/>
      <c r="P70" s="219"/>
      <c r="Q70" s="38"/>
      <c r="R70" s="46"/>
      <c r="S70" s="13"/>
      <c r="T70" s="206">
        <f t="shared" si="0"/>
        <v>0</v>
      </c>
      <c r="U70" s="206">
        <f t="shared" si="1"/>
        <v>0</v>
      </c>
      <c r="V70" s="239">
        <f t="shared" si="2"/>
        <v>0</v>
      </c>
      <c r="W70" s="206">
        <f t="shared" si="3"/>
        <v>0</v>
      </c>
      <c r="X70" s="13"/>
      <c r="Y70" s="7"/>
      <c r="AV70" s="127"/>
      <c r="BH70" s="32">
        <f t="shared" si="12"/>
        <v>43856</v>
      </c>
      <c r="BI70" s="33">
        <f t="shared" si="4"/>
        <v>58.44</v>
      </c>
      <c r="BJ70" s="31">
        <f t="shared" si="5"/>
        <v>1</v>
      </c>
      <c r="BK70" s="31">
        <f t="shared" si="6"/>
        <v>0</v>
      </c>
      <c r="BL70" s="68">
        <f t="shared" si="7"/>
        <v>0</v>
      </c>
      <c r="BM70" s="129">
        <f t="shared" si="8"/>
        <v>0</v>
      </c>
      <c r="BN70" s="130">
        <f t="shared" si="9"/>
        <v>0</v>
      </c>
      <c r="BO70" s="130" t="str">
        <f t="shared" si="10"/>
        <v/>
      </c>
      <c r="BP70" s="158" t="str">
        <f t="shared" si="11"/>
        <v/>
      </c>
    </row>
    <row r="71" spans="1:68" ht="12" customHeight="1" x14ac:dyDescent="0.2">
      <c r="A71" s="8"/>
      <c r="B71" s="7"/>
      <c r="C71" s="7"/>
      <c r="D71" s="7"/>
      <c r="E71" s="7"/>
      <c r="F71" s="7"/>
      <c r="G71" s="7"/>
      <c r="H71" s="7"/>
      <c r="I71" s="10"/>
      <c r="J71" s="25"/>
      <c r="K71" s="208"/>
      <c r="L71" s="30"/>
      <c r="M71" s="9"/>
      <c r="N71" s="11" t="s">
        <v>23</v>
      </c>
      <c r="O71" s="218"/>
      <c r="P71" s="219"/>
      <c r="Q71" s="38"/>
      <c r="R71" s="46"/>
      <c r="S71" s="13"/>
      <c r="T71" s="206">
        <f t="shared" si="0"/>
        <v>0</v>
      </c>
      <c r="U71" s="206">
        <f t="shared" si="1"/>
        <v>0</v>
      </c>
      <c r="V71" s="239">
        <f t="shared" si="2"/>
        <v>0</v>
      </c>
      <c r="W71" s="206">
        <f t="shared" si="3"/>
        <v>0</v>
      </c>
      <c r="X71" s="13"/>
      <c r="Y71" s="7"/>
      <c r="AV71" s="127"/>
      <c r="BH71" s="32">
        <f t="shared" si="12"/>
        <v>43856</v>
      </c>
      <c r="BI71" s="33">
        <f t="shared" si="4"/>
        <v>58.44</v>
      </c>
      <c r="BJ71" s="31">
        <f t="shared" si="5"/>
        <v>1</v>
      </c>
      <c r="BK71" s="31">
        <f t="shared" si="6"/>
        <v>0</v>
      </c>
      <c r="BL71" s="68">
        <f t="shared" si="7"/>
        <v>0</v>
      </c>
      <c r="BM71" s="129">
        <f t="shared" si="8"/>
        <v>0</v>
      </c>
      <c r="BN71" s="130">
        <f t="shared" si="9"/>
        <v>0</v>
      </c>
      <c r="BO71" s="130" t="str">
        <f t="shared" si="10"/>
        <v/>
      </c>
      <c r="BP71" s="158" t="str">
        <f t="shared" si="11"/>
        <v/>
      </c>
    </row>
    <row r="72" spans="1:68" ht="12" customHeight="1" x14ac:dyDescent="0.2">
      <c r="A72" s="8"/>
      <c r="B72" s="7"/>
      <c r="C72" s="7"/>
      <c r="D72" s="7"/>
      <c r="E72" s="7"/>
      <c r="F72" s="7"/>
      <c r="G72" s="7"/>
      <c r="H72" s="7"/>
      <c r="I72" s="10"/>
      <c r="J72" s="25"/>
      <c r="K72" s="208"/>
      <c r="L72" s="30"/>
      <c r="M72" s="9"/>
      <c r="N72" s="11" t="s">
        <v>23</v>
      </c>
      <c r="O72" s="218"/>
      <c r="P72" s="219"/>
      <c r="Q72" s="38"/>
      <c r="R72" s="46"/>
      <c r="S72" s="13"/>
      <c r="T72" s="206">
        <f t="shared" si="0"/>
        <v>0</v>
      </c>
      <c r="U72" s="206">
        <f t="shared" si="1"/>
        <v>0</v>
      </c>
      <c r="V72" s="239">
        <f t="shared" si="2"/>
        <v>0</v>
      </c>
      <c r="W72" s="206">
        <f t="shared" si="3"/>
        <v>0</v>
      </c>
      <c r="X72" s="13"/>
      <c r="Y72" s="7"/>
      <c r="AV72" s="127"/>
      <c r="BH72" s="32">
        <f t="shared" si="12"/>
        <v>43856</v>
      </c>
      <c r="BI72" s="33">
        <f t="shared" si="4"/>
        <v>58.44</v>
      </c>
      <c r="BJ72" s="31">
        <f t="shared" si="5"/>
        <v>1</v>
      </c>
      <c r="BK72" s="31">
        <f t="shared" si="6"/>
        <v>0</v>
      </c>
      <c r="BL72" s="68">
        <f t="shared" si="7"/>
        <v>0</v>
      </c>
      <c r="BM72" s="129">
        <f t="shared" si="8"/>
        <v>0</v>
      </c>
      <c r="BN72" s="130">
        <f t="shared" si="9"/>
        <v>0</v>
      </c>
      <c r="BO72" s="130" t="str">
        <f t="shared" si="10"/>
        <v/>
      </c>
      <c r="BP72" s="158" t="str">
        <f t="shared" si="11"/>
        <v/>
      </c>
    </row>
    <row r="73" spans="1:68" ht="12" customHeight="1" x14ac:dyDescent="0.2">
      <c r="A73" s="8"/>
      <c r="B73" s="7"/>
      <c r="C73" s="7"/>
      <c r="D73" s="7"/>
      <c r="E73" s="7"/>
      <c r="F73" s="7"/>
      <c r="G73" s="7"/>
      <c r="H73" s="7"/>
      <c r="I73" s="10"/>
      <c r="J73" s="25"/>
      <c r="K73" s="208"/>
      <c r="L73" s="30"/>
      <c r="M73" s="9"/>
      <c r="N73" s="11" t="s">
        <v>23</v>
      </c>
      <c r="O73" s="218"/>
      <c r="P73" s="219"/>
      <c r="Q73" s="38"/>
      <c r="R73" s="46"/>
      <c r="S73" s="13"/>
      <c r="T73" s="206">
        <f t="shared" si="0"/>
        <v>0</v>
      </c>
      <c r="U73" s="206">
        <f t="shared" si="1"/>
        <v>0</v>
      </c>
      <c r="V73" s="239">
        <f t="shared" si="2"/>
        <v>0</v>
      </c>
      <c r="W73" s="206">
        <f t="shared" si="3"/>
        <v>0</v>
      </c>
      <c r="X73" s="13"/>
      <c r="Y73" s="7"/>
      <c r="AV73" s="127"/>
      <c r="BH73" s="32">
        <f t="shared" si="12"/>
        <v>43856</v>
      </c>
      <c r="BI73" s="33">
        <f t="shared" si="4"/>
        <v>58.44</v>
      </c>
      <c r="BJ73" s="31">
        <f t="shared" si="5"/>
        <v>1</v>
      </c>
      <c r="BK73" s="31">
        <f t="shared" si="6"/>
        <v>0</v>
      </c>
      <c r="BL73" s="68">
        <f t="shared" si="7"/>
        <v>0</v>
      </c>
      <c r="BM73" s="129">
        <f t="shared" si="8"/>
        <v>0</v>
      </c>
      <c r="BN73" s="130">
        <f t="shared" si="9"/>
        <v>0</v>
      </c>
      <c r="BO73" s="130" t="str">
        <f t="shared" si="10"/>
        <v/>
      </c>
      <c r="BP73" s="158" t="str">
        <f t="shared" si="11"/>
        <v/>
      </c>
    </row>
    <row r="74" spans="1:68" ht="12" customHeight="1" x14ac:dyDescent="0.2">
      <c r="A74" s="8"/>
      <c r="B74" s="7"/>
      <c r="C74" s="7"/>
      <c r="D74" s="7"/>
      <c r="E74" s="7"/>
      <c r="F74" s="7"/>
      <c r="G74" s="7"/>
      <c r="H74" s="7"/>
      <c r="I74" s="10"/>
      <c r="J74" s="25"/>
      <c r="K74" s="208"/>
      <c r="L74" s="30"/>
      <c r="M74" s="9"/>
      <c r="N74" s="11" t="s">
        <v>23</v>
      </c>
      <c r="O74" s="218"/>
      <c r="P74" s="219"/>
      <c r="Q74" s="38"/>
      <c r="R74" s="46"/>
      <c r="S74" s="13"/>
      <c r="T74" s="206">
        <f t="shared" si="0"/>
        <v>0</v>
      </c>
      <c r="U74" s="206">
        <f t="shared" si="1"/>
        <v>0</v>
      </c>
      <c r="V74" s="239">
        <f t="shared" si="2"/>
        <v>0</v>
      </c>
      <c r="W74" s="206">
        <f t="shared" si="3"/>
        <v>0</v>
      </c>
      <c r="X74" s="13"/>
      <c r="Y74" s="7"/>
      <c r="AV74" s="127"/>
      <c r="BH74" s="32">
        <f t="shared" si="12"/>
        <v>43856</v>
      </c>
      <c r="BI74" s="33">
        <f t="shared" si="4"/>
        <v>58.44</v>
      </c>
      <c r="BJ74" s="31">
        <f t="shared" si="5"/>
        <v>1</v>
      </c>
      <c r="BK74" s="31">
        <f t="shared" si="6"/>
        <v>0</v>
      </c>
      <c r="BL74" s="68">
        <f t="shared" si="7"/>
        <v>0</v>
      </c>
      <c r="BM74" s="129">
        <f t="shared" si="8"/>
        <v>0</v>
      </c>
      <c r="BN74" s="130">
        <f t="shared" si="9"/>
        <v>0</v>
      </c>
      <c r="BO74" s="130" t="str">
        <f t="shared" si="10"/>
        <v/>
      </c>
      <c r="BP74" s="158" t="str">
        <f t="shared" si="11"/>
        <v/>
      </c>
    </row>
    <row r="75" spans="1:68" ht="12" customHeight="1" x14ac:dyDescent="0.2">
      <c r="A75" s="8"/>
      <c r="B75" s="7"/>
      <c r="C75" s="7"/>
      <c r="D75" s="7"/>
      <c r="E75" s="7"/>
      <c r="F75" s="7"/>
      <c r="G75" s="7"/>
      <c r="H75" s="7"/>
      <c r="I75" s="10"/>
      <c r="J75" s="25"/>
      <c r="K75" s="208"/>
      <c r="L75" s="30"/>
      <c r="M75" s="9"/>
      <c r="N75" s="11" t="s">
        <v>23</v>
      </c>
      <c r="O75" s="218"/>
      <c r="P75" s="219"/>
      <c r="Q75" s="38"/>
      <c r="R75" s="46"/>
      <c r="S75" s="13"/>
      <c r="T75" s="206">
        <f t="shared" ref="T75:T138" si="13">IF(N75&lt;&gt;"M",ROUND(IF(M75&lt;&gt;"Y",
IF(R75&lt;&gt;"Y",K75,K75*(BJ75-1)) +
IF(COUNTIF(SETTINGS_AGENCIES,B75)&gt;0,IF(VLOOKUP(B75,SETTINGS_BOOKMAKERS,3,FALSE)="Matchbook",MIN(K75,K75*(BJ75-1))*Q75,0),0),0),ROUNDING),"")</f>
        <v>0</v>
      </c>
      <c r="U75" s="206">
        <f t="shared" ref="U75:U138" si="14">IF(N75&lt;&gt;"M",ROUND(IF(Q75&gt;0,
IF(M75="Y",
BK75*(1-Q75),
IF(COUNTIF(SETTINGS_AGENCIES,B75)&gt;0,IF(VLOOKUP(B75,SETTINGS_BOOKMAKERS,3,FALSE)="Matchbook",
BK75 - K75*Q75*IF(R75="Y",1,BJ75 - 1),
IF(BK75&gt;T75,T75 + (BK75 - T75)*(1-Q75),BK75)),
IF(BK75&gt;T75,T75 + (BK75 - T75)*(1-Q75),BK75))
),BK75),ROUNDING),"")</f>
        <v>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0</v>
      </c>
      <c r="X75" s="13"/>
      <c r="Y75" s="7"/>
      <c r="AV75" s="127"/>
      <c r="BH75" s="32">
        <f t="shared" si="12"/>
        <v>43856</v>
      </c>
      <c r="BI75" s="33">
        <f t="shared" ref="BI75:BI138" si="17">IF(N75&lt;&gt;"M",BI74+W75,BI74)</f>
        <v>58.44</v>
      </c>
      <c r="BJ75" s="31">
        <f t="shared" ref="BJ75:BJ138" si="18">IF(L75&lt;&gt;"",IF(ODDS_TYPE=1,L75,IF(ODDS_TYPE=2,IF(L75&gt;0,1+L75/100,IF(L75&lt;0,1-100/L75,1)),IF(ODDS_TYPE=3,1+L75,IF(ODDS_TYPE=4,1+L75,IF(ODDS_TYPE=5,IF(L75&gt;0,1+L75,1-1/L75),IF(ODDS_TYPE=6,IF(L75&gt;=0,L75+1,1-1/L75),1)))))),1)</f>
        <v>1</v>
      </c>
      <c r="BK75" s="31">
        <f t="shared" ref="BK75:BK138" si="19">IF(R75&lt;&gt;"Y",IF(M75&lt;&gt;"Y",K75*BJ75,K75*BJ75 - K75),IF(M75&lt;&gt;"Y",K75*BJ75,K75))</f>
        <v>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
      </c>
    </row>
    <row r="76" spans="1:68" ht="12" customHeight="1" x14ac:dyDescent="0.2">
      <c r="A76" s="8"/>
      <c r="B76" s="7"/>
      <c r="C76" s="7"/>
      <c r="D76" s="7"/>
      <c r="E76" s="7"/>
      <c r="F76" s="7"/>
      <c r="G76" s="7"/>
      <c r="H76" s="7"/>
      <c r="I76" s="10"/>
      <c r="J76" s="25"/>
      <c r="K76" s="208"/>
      <c r="L76" s="30"/>
      <c r="M76" s="9"/>
      <c r="N76" s="11" t="s">
        <v>23</v>
      </c>
      <c r="O76" s="218"/>
      <c r="P76" s="219"/>
      <c r="Q76" s="38"/>
      <c r="R76" s="46"/>
      <c r="S76" s="13"/>
      <c r="T76" s="206">
        <f t="shared" si="13"/>
        <v>0</v>
      </c>
      <c r="U76" s="206">
        <f t="shared" si="14"/>
        <v>0</v>
      </c>
      <c r="V76" s="239">
        <f t="shared" si="15"/>
        <v>0</v>
      </c>
      <c r="W76" s="206">
        <f t="shared" si="16"/>
        <v>0</v>
      </c>
      <c r="X76" s="13"/>
      <c r="Y76" s="7"/>
      <c r="AV76" s="127"/>
      <c r="BH76" s="32">
        <f t="shared" ref="BH76:BH139" si="25">IF(A76&gt;2,A76,BH75)</f>
        <v>43856</v>
      </c>
      <c r="BI76" s="33">
        <f t="shared" si="17"/>
        <v>58.44</v>
      </c>
      <c r="BJ76" s="31">
        <f t="shared" si="18"/>
        <v>1</v>
      </c>
      <c r="BK76" s="31">
        <f t="shared" si="19"/>
        <v>0</v>
      </c>
      <c r="BL76" s="68">
        <f t="shared" si="20"/>
        <v>0</v>
      </c>
      <c r="BM76" s="129">
        <f t="shared" si="21"/>
        <v>0</v>
      </c>
      <c r="BN76" s="130">
        <f t="shared" si="22"/>
        <v>0</v>
      </c>
      <c r="BO76" s="130" t="str">
        <f t="shared" si="23"/>
        <v/>
      </c>
      <c r="BP76" s="158" t="str">
        <f t="shared" si="24"/>
        <v/>
      </c>
    </row>
    <row r="77" spans="1:68" ht="12" customHeight="1" x14ac:dyDescent="0.2">
      <c r="A77" s="8"/>
      <c r="B77" s="7"/>
      <c r="C77" s="7"/>
      <c r="D77" s="7"/>
      <c r="E77" s="7"/>
      <c r="F77" s="7"/>
      <c r="G77" s="7"/>
      <c r="H77" s="7"/>
      <c r="I77" s="10"/>
      <c r="J77" s="25"/>
      <c r="K77" s="208"/>
      <c r="L77" s="30"/>
      <c r="M77" s="9"/>
      <c r="N77" s="11" t="s">
        <v>23</v>
      </c>
      <c r="O77" s="218"/>
      <c r="P77" s="219"/>
      <c r="Q77" s="38"/>
      <c r="R77" s="46"/>
      <c r="S77" s="13"/>
      <c r="T77" s="206">
        <f t="shared" si="13"/>
        <v>0</v>
      </c>
      <c r="U77" s="206">
        <f t="shared" si="14"/>
        <v>0</v>
      </c>
      <c r="V77" s="239">
        <f t="shared" si="15"/>
        <v>0</v>
      </c>
      <c r="W77" s="206">
        <f t="shared" si="16"/>
        <v>0</v>
      </c>
      <c r="X77" s="13"/>
      <c r="Y77" s="7"/>
      <c r="AV77" s="127"/>
      <c r="BH77" s="32">
        <f t="shared" si="25"/>
        <v>43856</v>
      </c>
      <c r="BI77" s="33">
        <f t="shared" si="17"/>
        <v>58.44</v>
      </c>
      <c r="BJ77" s="31">
        <f t="shared" si="18"/>
        <v>1</v>
      </c>
      <c r="BK77" s="31">
        <f t="shared" si="19"/>
        <v>0</v>
      </c>
      <c r="BL77" s="68">
        <f t="shared" si="20"/>
        <v>0</v>
      </c>
      <c r="BM77" s="129">
        <f t="shared" si="21"/>
        <v>0</v>
      </c>
      <c r="BN77" s="130">
        <f t="shared" si="22"/>
        <v>0</v>
      </c>
      <c r="BO77" s="130" t="str">
        <f t="shared" si="23"/>
        <v/>
      </c>
      <c r="BP77" s="158" t="str">
        <f t="shared" si="24"/>
        <v/>
      </c>
    </row>
    <row r="78" spans="1:68" ht="12" customHeight="1" x14ac:dyDescent="0.2">
      <c r="A78" s="8"/>
      <c r="B78" s="7"/>
      <c r="C78" s="7"/>
      <c r="D78" s="7"/>
      <c r="E78" s="7"/>
      <c r="F78" s="7"/>
      <c r="G78" s="7"/>
      <c r="H78" s="7"/>
      <c r="I78" s="10"/>
      <c r="J78" s="25"/>
      <c r="K78" s="208"/>
      <c r="L78" s="30"/>
      <c r="M78" s="9"/>
      <c r="N78" s="11" t="s">
        <v>23</v>
      </c>
      <c r="O78" s="218"/>
      <c r="P78" s="219"/>
      <c r="Q78" s="38"/>
      <c r="R78" s="46"/>
      <c r="S78" s="13"/>
      <c r="T78" s="206">
        <f t="shared" si="13"/>
        <v>0</v>
      </c>
      <c r="U78" s="206">
        <f t="shared" si="14"/>
        <v>0</v>
      </c>
      <c r="V78" s="239">
        <f t="shared" si="15"/>
        <v>0</v>
      </c>
      <c r="W78" s="206">
        <f t="shared" si="16"/>
        <v>0</v>
      </c>
      <c r="X78" s="13"/>
      <c r="Y78" s="7"/>
      <c r="AV78" s="127"/>
      <c r="BH78" s="32">
        <f t="shared" si="25"/>
        <v>43856</v>
      </c>
      <c r="BI78" s="33">
        <f t="shared" si="17"/>
        <v>58.44</v>
      </c>
      <c r="BJ78" s="31">
        <f t="shared" si="18"/>
        <v>1</v>
      </c>
      <c r="BK78" s="31">
        <f t="shared" si="19"/>
        <v>0</v>
      </c>
      <c r="BL78" s="68">
        <f t="shared" si="20"/>
        <v>0</v>
      </c>
      <c r="BM78" s="129">
        <f t="shared" si="21"/>
        <v>0</v>
      </c>
      <c r="BN78" s="130">
        <f t="shared" si="22"/>
        <v>0</v>
      </c>
      <c r="BO78" s="130" t="str">
        <f t="shared" si="23"/>
        <v/>
      </c>
      <c r="BP78" s="158" t="str">
        <f t="shared" si="24"/>
        <v/>
      </c>
    </row>
    <row r="79" spans="1:68" ht="12" customHeight="1" x14ac:dyDescent="0.2">
      <c r="A79" s="8"/>
      <c r="B79" s="7"/>
      <c r="C79" s="7"/>
      <c r="D79" s="7"/>
      <c r="E79" s="7"/>
      <c r="F79" s="7"/>
      <c r="G79" s="7"/>
      <c r="H79" s="7"/>
      <c r="I79" s="10"/>
      <c r="J79" s="25"/>
      <c r="K79" s="208"/>
      <c r="L79" s="30"/>
      <c r="M79" s="9"/>
      <c r="N79" s="11" t="s">
        <v>23</v>
      </c>
      <c r="O79" s="218"/>
      <c r="P79" s="219"/>
      <c r="Q79" s="38"/>
      <c r="R79" s="46"/>
      <c r="S79" s="13"/>
      <c r="T79" s="206">
        <f t="shared" si="13"/>
        <v>0</v>
      </c>
      <c r="U79" s="206">
        <f t="shared" si="14"/>
        <v>0</v>
      </c>
      <c r="V79" s="239">
        <f t="shared" si="15"/>
        <v>0</v>
      </c>
      <c r="W79" s="206">
        <f t="shared" si="16"/>
        <v>0</v>
      </c>
      <c r="X79" s="13"/>
      <c r="Y79" s="7"/>
      <c r="AV79" s="127"/>
      <c r="BH79" s="32">
        <f t="shared" si="25"/>
        <v>43856</v>
      </c>
      <c r="BI79" s="33">
        <f t="shared" si="17"/>
        <v>58.44</v>
      </c>
      <c r="BJ79" s="31">
        <f t="shared" si="18"/>
        <v>1</v>
      </c>
      <c r="BK79" s="31">
        <f t="shared" si="19"/>
        <v>0</v>
      </c>
      <c r="BL79" s="68">
        <f t="shared" si="20"/>
        <v>0</v>
      </c>
      <c r="BM79" s="129">
        <f t="shared" si="21"/>
        <v>0</v>
      </c>
      <c r="BN79" s="130">
        <f t="shared" si="22"/>
        <v>0</v>
      </c>
      <c r="BO79" s="130" t="str">
        <f t="shared" si="23"/>
        <v/>
      </c>
      <c r="BP79" s="158" t="str">
        <f t="shared" si="24"/>
        <v/>
      </c>
    </row>
    <row r="80" spans="1:68" ht="12" customHeight="1" x14ac:dyDescent="0.2">
      <c r="A80" s="8"/>
      <c r="B80" s="7"/>
      <c r="C80" s="7"/>
      <c r="D80" s="7"/>
      <c r="E80" s="7"/>
      <c r="F80" s="7"/>
      <c r="G80" s="7"/>
      <c r="H80" s="7"/>
      <c r="I80" s="10"/>
      <c r="J80" s="25"/>
      <c r="K80" s="208"/>
      <c r="L80" s="30"/>
      <c r="M80" s="9"/>
      <c r="N80" s="11" t="s">
        <v>23</v>
      </c>
      <c r="O80" s="218"/>
      <c r="P80" s="219"/>
      <c r="Q80" s="38"/>
      <c r="R80" s="46"/>
      <c r="S80" s="13"/>
      <c r="T80" s="206">
        <f t="shared" si="13"/>
        <v>0</v>
      </c>
      <c r="U80" s="206">
        <f t="shared" si="14"/>
        <v>0</v>
      </c>
      <c r="V80" s="239">
        <f t="shared" si="15"/>
        <v>0</v>
      </c>
      <c r="W80" s="206">
        <f t="shared" si="16"/>
        <v>0</v>
      </c>
      <c r="X80" s="13"/>
      <c r="Y80" s="7"/>
      <c r="AV80" s="127"/>
      <c r="BH80" s="32">
        <f t="shared" si="25"/>
        <v>43856</v>
      </c>
      <c r="BI80" s="33">
        <f t="shared" si="17"/>
        <v>58.44</v>
      </c>
      <c r="BJ80" s="31">
        <f t="shared" si="18"/>
        <v>1</v>
      </c>
      <c r="BK80" s="31">
        <f t="shared" si="19"/>
        <v>0</v>
      </c>
      <c r="BL80" s="68">
        <f t="shared" si="20"/>
        <v>0</v>
      </c>
      <c r="BM80" s="129">
        <f t="shared" si="21"/>
        <v>0</v>
      </c>
      <c r="BN80" s="130">
        <f t="shared" si="22"/>
        <v>0</v>
      </c>
      <c r="BO80" s="130" t="str">
        <f t="shared" si="23"/>
        <v/>
      </c>
      <c r="BP80" s="158" t="str">
        <f t="shared" si="24"/>
        <v/>
      </c>
    </row>
    <row r="81" spans="1:68" ht="12" customHeight="1" x14ac:dyDescent="0.2">
      <c r="A81" s="8"/>
      <c r="B81" s="7"/>
      <c r="C81" s="7"/>
      <c r="D81" s="7"/>
      <c r="E81" s="7"/>
      <c r="F81" s="7"/>
      <c r="G81" s="7"/>
      <c r="H81" s="7"/>
      <c r="I81" s="10"/>
      <c r="J81" s="25"/>
      <c r="K81" s="208"/>
      <c r="L81" s="30"/>
      <c r="M81" s="9"/>
      <c r="N81" s="11" t="s">
        <v>23</v>
      </c>
      <c r="O81" s="218"/>
      <c r="P81" s="219"/>
      <c r="Q81" s="38"/>
      <c r="R81" s="46"/>
      <c r="S81" s="13"/>
      <c r="T81" s="206">
        <f t="shared" si="13"/>
        <v>0</v>
      </c>
      <c r="U81" s="206">
        <f t="shared" si="14"/>
        <v>0</v>
      </c>
      <c r="V81" s="239">
        <f t="shared" si="15"/>
        <v>0</v>
      </c>
      <c r="W81" s="206">
        <f t="shared" si="16"/>
        <v>0</v>
      </c>
      <c r="X81" s="13"/>
      <c r="Y81" s="7"/>
      <c r="AV81" s="127"/>
      <c r="BH81" s="32">
        <f t="shared" si="25"/>
        <v>43856</v>
      </c>
      <c r="BI81" s="33">
        <f t="shared" si="17"/>
        <v>58.44</v>
      </c>
      <c r="BJ81" s="31">
        <f t="shared" si="18"/>
        <v>1</v>
      </c>
      <c r="BK81" s="31">
        <f t="shared" si="19"/>
        <v>0</v>
      </c>
      <c r="BL81" s="68">
        <f t="shared" si="20"/>
        <v>0</v>
      </c>
      <c r="BM81" s="129">
        <f t="shared" si="21"/>
        <v>0</v>
      </c>
      <c r="BN81" s="130">
        <f t="shared" si="22"/>
        <v>0</v>
      </c>
      <c r="BO81" s="130" t="str">
        <f t="shared" si="23"/>
        <v/>
      </c>
      <c r="BP81" s="158" t="str">
        <f t="shared" si="24"/>
        <v/>
      </c>
    </row>
    <row r="82" spans="1:68" ht="12" customHeight="1" x14ac:dyDescent="0.2">
      <c r="A82" s="8"/>
      <c r="B82" s="7"/>
      <c r="C82" s="7"/>
      <c r="D82" s="7"/>
      <c r="E82" s="7"/>
      <c r="F82" s="7"/>
      <c r="G82" s="7"/>
      <c r="H82" s="7"/>
      <c r="I82" s="10"/>
      <c r="J82" s="25"/>
      <c r="K82" s="208"/>
      <c r="L82" s="30"/>
      <c r="M82" s="9"/>
      <c r="N82" s="11" t="s">
        <v>23</v>
      </c>
      <c r="O82" s="218"/>
      <c r="P82" s="219"/>
      <c r="Q82" s="38"/>
      <c r="R82" s="46"/>
      <c r="S82" s="13"/>
      <c r="T82" s="206">
        <f t="shared" si="13"/>
        <v>0</v>
      </c>
      <c r="U82" s="206">
        <f t="shared" si="14"/>
        <v>0</v>
      </c>
      <c r="V82" s="239">
        <f t="shared" si="15"/>
        <v>0</v>
      </c>
      <c r="W82" s="206">
        <f t="shared" si="16"/>
        <v>0</v>
      </c>
      <c r="X82" s="13"/>
      <c r="Y82" s="7"/>
      <c r="AV82" s="127"/>
      <c r="BH82" s="32">
        <f t="shared" si="25"/>
        <v>43856</v>
      </c>
      <c r="BI82" s="33">
        <f t="shared" si="17"/>
        <v>58.44</v>
      </c>
      <c r="BJ82" s="31">
        <f t="shared" si="18"/>
        <v>1</v>
      </c>
      <c r="BK82" s="31">
        <f t="shared" si="19"/>
        <v>0</v>
      </c>
      <c r="BL82" s="68">
        <f t="shared" si="20"/>
        <v>0</v>
      </c>
      <c r="BM82" s="129">
        <f t="shared" si="21"/>
        <v>0</v>
      </c>
      <c r="BN82" s="130">
        <f t="shared" si="22"/>
        <v>0</v>
      </c>
      <c r="BO82" s="130" t="str">
        <f t="shared" si="23"/>
        <v/>
      </c>
      <c r="BP82" s="158" t="str">
        <f t="shared" si="24"/>
        <v/>
      </c>
    </row>
    <row r="83" spans="1:68" ht="12" customHeight="1" x14ac:dyDescent="0.2">
      <c r="A83" s="8"/>
      <c r="B83" s="7"/>
      <c r="C83" s="7"/>
      <c r="D83" s="7"/>
      <c r="E83" s="7"/>
      <c r="F83" s="7"/>
      <c r="G83" s="7"/>
      <c r="H83" s="7"/>
      <c r="I83" s="10"/>
      <c r="J83" s="25"/>
      <c r="K83" s="208"/>
      <c r="L83" s="30"/>
      <c r="M83" s="9"/>
      <c r="N83" s="11" t="s">
        <v>23</v>
      </c>
      <c r="O83" s="218"/>
      <c r="P83" s="219"/>
      <c r="Q83" s="38"/>
      <c r="R83" s="46"/>
      <c r="S83" s="13"/>
      <c r="T83" s="206">
        <f t="shared" si="13"/>
        <v>0</v>
      </c>
      <c r="U83" s="206">
        <f t="shared" si="14"/>
        <v>0</v>
      </c>
      <c r="V83" s="239">
        <f t="shared" si="15"/>
        <v>0</v>
      </c>
      <c r="W83" s="206">
        <f t="shared" si="16"/>
        <v>0</v>
      </c>
      <c r="X83" s="13"/>
      <c r="Y83" s="7"/>
      <c r="AV83" s="127"/>
      <c r="BH83" s="32">
        <f t="shared" si="25"/>
        <v>43856</v>
      </c>
      <c r="BI83" s="33">
        <f t="shared" si="17"/>
        <v>58.44</v>
      </c>
      <c r="BJ83" s="31">
        <f t="shared" si="18"/>
        <v>1</v>
      </c>
      <c r="BK83" s="31">
        <f t="shared" si="19"/>
        <v>0</v>
      </c>
      <c r="BL83" s="68">
        <f t="shared" si="20"/>
        <v>0</v>
      </c>
      <c r="BM83" s="129">
        <f t="shared" si="21"/>
        <v>0</v>
      </c>
      <c r="BN83" s="130">
        <f t="shared" si="22"/>
        <v>0</v>
      </c>
      <c r="BO83" s="130" t="str">
        <f t="shared" si="23"/>
        <v/>
      </c>
      <c r="BP83" s="158" t="str">
        <f t="shared" si="24"/>
        <v/>
      </c>
    </row>
    <row r="84" spans="1:68" ht="12" customHeight="1" x14ac:dyDescent="0.2">
      <c r="A84" s="8"/>
      <c r="B84" s="7"/>
      <c r="C84" s="7"/>
      <c r="D84" s="7"/>
      <c r="E84" s="7"/>
      <c r="F84" s="7"/>
      <c r="G84" s="7"/>
      <c r="H84" s="7"/>
      <c r="I84" s="10"/>
      <c r="J84" s="25"/>
      <c r="K84" s="208"/>
      <c r="L84" s="30"/>
      <c r="M84" s="9"/>
      <c r="N84" s="11" t="s">
        <v>23</v>
      </c>
      <c r="O84" s="218"/>
      <c r="P84" s="219"/>
      <c r="Q84" s="38"/>
      <c r="R84" s="46"/>
      <c r="S84" s="13"/>
      <c r="T84" s="206">
        <f t="shared" si="13"/>
        <v>0</v>
      </c>
      <c r="U84" s="206">
        <f t="shared" si="14"/>
        <v>0</v>
      </c>
      <c r="V84" s="239">
        <f t="shared" si="15"/>
        <v>0</v>
      </c>
      <c r="W84" s="206">
        <f t="shared" si="16"/>
        <v>0</v>
      </c>
      <c r="X84" s="13"/>
      <c r="Y84" s="7"/>
      <c r="AV84" s="127"/>
      <c r="BH84" s="32">
        <f t="shared" si="25"/>
        <v>43856</v>
      </c>
      <c r="BI84" s="33">
        <f t="shared" si="17"/>
        <v>58.44</v>
      </c>
      <c r="BJ84" s="31">
        <f t="shared" si="18"/>
        <v>1</v>
      </c>
      <c r="BK84" s="31">
        <f t="shared" si="19"/>
        <v>0</v>
      </c>
      <c r="BL84" s="68">
        <f t="shared" si="20"/>
        <v>0</v>
      </c>
      <c r="BM84" s="129">
        <f t="shared" si="21"/>
        <v>0</v>
      </c>
      <c r="BN84" s="130">
        <f t="shared" si="22"/>
        <v>0</v>
      </c>
      <c r="BO84" s="130" t="str">
        <f t="shared" si="23"/>
        <v/>
      </c>
      <c r="BP84" s="158" t="str">
        <f t="shared" si="24"/>
        <v/>
      </c>
    </row>
    <row r="85" spans="1:68" ht="12" customHeight="1" x14ac:dyDescent="0.2">
      <c r="A85" s="8"/>
      <c r="B85" s="7"/>
      <c r="C85" s="7"/>
      <c r="D85" s="7"/>
      <c r="E85" s="7"/>
      <c r="F85" s="7"/>
      <c r="G85" s="7"/>
      <c r="H85" s="7"/>
      <c r="I85" s="10"/>
      <c r="J85" s="25"/>
      <c r="K85" s="208"/>
      <c r="L85" s="30"/>
      <c r="M85" s="9"/>
      <c r="N85" s="11" t="s">
        <v>23</v>
      </c>
      <c r="O85" s="218"/>
      <c r="P85" s="219"/>
      <c r="Q85" s="38"/>
      <c r="R85" s="46"/>
      <c r="S85" s="13"/>
      <c r="T85" s="206">
        <f t="shared" si="13"/>
        <v>0</v>
      </c>
      <c r="U85" s="206">
        <f t="shared" si="14"/>
        <v>0</v>
      </c>
      <c r="V85" s="239">
        <f t="shared" si="15"/>
        <v>0</v>
      </c>
      <c r="W85" s="206">
        <f t="shared" si="16"/>
        <v>0</v>
      </c>
      <c r="X85" s="13"/>
      <c r="Y85" s="7"/>
      <c r="AV85" s="127"/>
      <c r="BH85" s="32">
        <f t="shared" si="25"/>
        <v>43856</v>
      </c>
      <c r="BI85" s="33">
        <f t="shared" si="17"/>
        <v>58.44</v>
      </c>
      <c r="BJ85" s="31">
        <f t="shared" si="18"/>
        <v>1</v>
      </c>
      <c r="BK85" s="31">
        <f t="shared" si="19"/>
        <v>0</v>
      </c>
      <c r="BL85" s="68">
        <f t="shared" si="20"/>
        <v>0</v>
      </c>
      <c r="BM85" s="129">
        <f t="shared" si="21"/>
        <v>0</v>
      </c>
      <c r="BN85" s="130">
        <f t="shared" si="22"/>
        <v>0</v>
      </c>
      <c r="BO85" s="130" t="str">
        <f t="shared" si="23"/>
        <v/>
      </c>
      <c r="BP85" s="158" t="str">
        <f t="shared" si="24"/>
        <v/>
      </c>
    </row>
    <row r="86" spans="1:68" ht="12" customHeight="1" x14ac:dyDescent="0.2">
      <c r="A86" s="8"/>
      <c r="B86" s="7"/>
      <c r="C86" s="7"/>
      <c r="D86" s="7"/>
      <c r="E86" s="7"/>
      <c r="F86" s="7"/>
      <c r="G86" s="7"/>
      <c r="H86" s="7"/>
      <c r="I86" s="10"/>
      <c r="J86" s="25"/>
      <c r="K86" s="208"/>
      <c r="L86" s="30"/>
      <c r="M86" s="9"/>
      <c r="N86" s="11" t="s">
        <v>23</v>
      </c>
      <c r="O86" s="218"/>
      <c r="P86" s="219"/>
      <c r="Q86" s="38"/>
      <c r="R86" s="46"/>
      <c r="S86" s="13"/>
      <c r="T86" s="206">
        <f t="shared" si="13"/>
        <v>0</v>
      </c>
      <c r="U86" s="206">
        <f t="shared" si="14"/>
        <v>0</v>
      </c>
      <c r="V86" s="239">
        <f t="shared" si="15"/>
        <v>0</v>
      </c>
      <c r="W86" s="206">
        <f t="shared" si="16"/>
        <v>0</v>
      </c>
      <c r="X86" s="13"/>
      <c r="Y86" s="7"/>
      <c r="AV86" s="127"/>
      <c r="BH86" s="32">
        <f t="shared" si="25"/>
        <v>43856</v>
      </c>
      <c r="BI86" s="33">
        <f t="shared" si="17"/>
        <v>58.44</v>
      </c>
      <c r="BJ86" s="31">
        <f t="shared" si="18"/>
        <v>1</v>
      </c>
      <c r="BK86" s="31">
        <f t="shared" si="19"/>
        <v>0</v>
      </c>
      <c r="BL86" s="68">
        <f t="shared" si="20"/>
        <v>0</v>
      </c>
      <c r="BM86" s="129">
        <f t="shared" si="21"/>
        <v>0</v>
      </c>
      <c r="BN86" s="130">
        <f t="shared" si="22"/>
        <v>0</v>
      </c>
      <c r="BO86" s="130" t="str">
        <f t="shared" si="23"/>
        <v/>
      </c>
      <c r="BP86" s="158" t="str">
        <f t="shared" si="24"/>
        <v/>
      </c>
    </row>
    <row r="87" spans="1:68" ht="12" customHeight="1" x14ac:dyDescent="0.2">
      <c r="A87" s="8"/>
      <c r="B87" s="7"/>
      <c r="C87" s="7"/>
      <c r="D87" s="7"/>
      <c r="E87" s="7"/>
      <c r="F87" s="7"/>
      <c r="G87" s="7"/>
      <c r="H87" s="7"/>
      <c r="I87" s="10"/>
      <c r="J87" s="25"/>
      <c r="K87" s="208"/>
      <c r="L87" s="30"/>
      <c r="M87" s="9"/>
      <c r="N87" s="11" t="s">
        <v>23</v>
      </c>
      <c r="O87" s="218"/>
      <c r="P87" s="219"/>
      <c r="Q87" s="38"/>
      <c r="R87" s="46"/>
      <c r="S87" s="13"/>
      <c r="T87" s="206">
        <f t="shared" si="13"/>
        <v>0</v>
      </c>
      <c r="U87" s="206">
        <f t="shared" si="14"/>
        <v>0</v>
      </c>
      <c r="V87" s="239">
        <f t="shared" si="15"/>
        <v>0</v>
      </c>
      <c r="W87" s="206">
        <f t="shared" si="16"/>
        <v>0</v>
      </c>
      <c r="X87" s="13"/>
      <c r="Y87" s="7"/>
      <c r="AV87" s="127"/>
      <c r="BH87" s="32">
        <f t="shared" si="25"/>
        <v>43856</v>
      </c>
      <c r="BI87" s="33">
        <f t="shared" si="17"/>
        <v>58.44</v>
      </c>
      <c r="BJ87" s="31">
        <f t="shared" si="18"/>
        <v>1</v>
      </c>
      <c r="BK87" s="31">
        <f t="shared" si="19"/>
        <v>0</v>
      </c>
      <c r="BL87" s="68">
        <f t="shared" si="20"/>
        <v>0</v>
      </c>
      <c r="BM87" s="129">
        <f t="shared" si="21"/>
        <v>0</v>
      </c>
      <c r="BN87" s="130">
        <f t="shared" si="22"/>
        <v>0</v>
      </c>
      <c r="BO87" s="130" t="str">
        <f t="shared" si="23"/>
        <v/>
      </c>
      <c r="BP87" s="158" t="str">
        <f t="shared" si="24"/>
        <v/>
      </c>
    </row>
    <row r="88" spans="1:68" ht="12" customHeight="1" x14ac:dyDescent="0.2">
      <c r="A88" s="8"/>
      <c r="B88" s="7"/>
      <c r="C88" s="7"/>
      <c r="D88" s="7"/>
      <c r="E88" s="7"/>
      <c r="F88" s="7"/>
      <c r="G88" s="7"/>
      <c r="H88" s="7"/>
      <c r="I88" s="10"/>
      <c r="J88" s="25"/>
      <c r="K88" s="208"/>
      <c r="L88" s="30"/>
      <c r="M88" s="9"/>
      <c r="N88" s="11" t="s">
        <v>23</v>
      </c>
      <c r="O88" s="218"/>
      <c r="P88" s="219"/>
      <c r="Q88" s="38"/>
      <c r="R88" s="46"/>
      <c r="S88" s="13"/>
      <c r="T88" s="206">
        <f t="shared" si="13"/>
        <v>0</v>
      </c>
      <c r="U88" s="206">
        <f t="shared" si="14"/>
        <v>0</v>
      </c>
      <c r="V88" s="239">
        <f t="shared" si="15"/>
        <v>0</v>
      </c>
      <c r="W88" s="206">
        <f t="shared" si="16"/>
        <v>0</v>
      </c>
      <c r="X88" s="13"/>
      <c r="Y88" s="7"/>
      <c r="AV88" s="127"/>
      <c r="BH88" s="32">
        <f t="shared" si="25"/>
        <v>43856</v>
      </c>
      <c r="BI88" s="33">
        <f t="shared" si="17"/>
        <v>58.44</v>
      </c>
      <c r="BJ88" s="31">
        <f t="shared" si="18"/>
        <v>1</v>
      </c>
      <c r="BK88" s="31">
        <f t="shared" si="19"/>
        <v>0</v>
      </c>
      <c r="BL88" s="68">
        <f t="shared" si="20"/>
        <v>0</v>
      </c>
      <c r="BM88" s="129">
        <f t="shared" si="21"/>
        <v>0</v>
      </c>
      <c r="BN88" s="130">
        <f t="shared" si="22"/>
        <v>0</v>
      </c>
      <c r="BO88" s="130" t="str">
        <f t="shared" si="23"/>
        <v/>
      </c>
      <c r="BP88" s="158" t="str">
        <f t="shared" si="24"/>
        <v/>
      </c>
    </row>
    <row r="89" spans="1:68" ht="12" customHeight="1" x14ac:dyDescent="0.2">
      <c r="A89" s="8"/>
      <c r="B89" s="7"/>
      <c r="C89" s="7"/>
      <c r="D89" s="7"/>
      <c r="E89" s="7"/>
      <c r="F89" s="7"/>
      <c r="G89" s="7"/>
      <c r="H89" s="7"/>
      <c r="I89" s="10"/>
      <c r="J89" s="25"/>
      <c r="K89" s="208"/>
      <c r="L89" s="30"/>
      <c r="M89" s="9"/>
      <c r="N89" s="11" t="s">
        <v>23</v>
      </c>
      <c r="O89" s="218"/>
      <c r="P89" s="219"/>
      <c r="Q89" s="38"/>
      <c r="R89" s="46"/>
      <c r="S89" s="13"/>
      <c r="T89" s="206">
        <f t="shared" si="13"/>
        <v>0</v>
      </c>
      <c r="U89" s="206">
        <f t="shared" si="14"/>
        <v>0</v>
      </c>
      <c r="V89" s="239">
        <f t="shared" si="15"/>
        <v>0</v>
      </c>
      <c r="W89" s="206">
        <f t="shared" si="16"/>
        <v>0</v>
      </c>
      <c r="X89" s="13"/>
      <c r="Y89" s="7"/>
      <c r="AV89" s="127"/>
      <c r="BH89" s="32">
        <f t="shared" si="25"/>
        <v>43856</v>
      </c>
      <c r="BI89" s="33">
        <f t="shared" si="17"/>
        <v>58.44</v>
      </c>
      <c r="BJ89" s="31">
        <f t="shared" si="18"/>
        <v>1</v>
      </c>
      <c r="BK89" s="31">
        <f t="shared" si="19"/>
        <v>0</v>
      </c>
      <c r="BL89" s="68">
        <f t="shared" si="20"/>
        <v>0</v>
      </c>
      <c r="BM89" s="129">
        <f t="shared" si="21"/>
        <v>0</v>
      </c>
      <c r="BN89" s="130">
        <f t="shared" si="22"/>
        <v>0</v>
      </c>
      <c r="BO89" s="130" t="str">
        <f t="shared" si="23"/>
        <v/>
      </c>
      <c r="BP89" s="158" t="str">
        <f t="shared" si="24"/>
        <v/>
      </c>
    </row>
    <row r="90" spans="1:68" ht="12" customHeight="1" x14ac:dyDescent="0.2">
      <c r="A90" s="8"/>
      <c r="B90" s="7"/>
      <c r="C90" s="7"/>
      <c r="D90" s="7"/>
      <c r="E90" s="7"/>
      <c r="F90" s="7"/>
      <c r="G90" s="7"/>
      <c r="H90" s="7"/>
      <c r="I90" s="10"/>
      <c r="J90" s="25"/>
      <c r="K90" s="208"/>
      <c r="L90" s="30"/>
      <c r="M90" s="9"/>
      <c r="N90" s="11" t="s">
        <v>23</v>
      </c>
      <c r="O90" s="218"/>
      <c r="P90" s="219"/>
      <c r="Q90" s="38"/>
      <c r="R90" s="46"/>
      <c r="S90" s="13"/>
      <c r="T90" s="206">
        <f t="shared" si="13"/>
        <v>0</v>
      </c>
      <c r="U90" s="206">
        <f t="shared" si="14"/>
        <v>0</v>
      </c>
      <c r="V90" s="239">
        <f t="shared" si="15"/>
        <v>0</v>
      </c>
      <c r="W90" s="206">
        <f t="shared" si="16"/>
        <v>0</v>
      </c>
      <c r="X90" s="13"/>
      <c r="Y90" s="7"/>
      <c r="AV90" s="127"/>
      <c r="BH90" s="32">
        <f t="shared" si="25"/>
        <v>43856</v>
      </c>
      <c r="BI90" s="33">
        <f t="shared" si="17"/>
        <v>58.44</v>
      </c>
      <c r="BJ90" s="31">
        <f t="shared" si="18"/>
        <v>1</v>
      </c>
      <c r="BK90" s="31">
        <f t="shared" si="19"/>
        <v>0</v>
      </c>
      <c r="BL90" s="68">
        <f t="shared" si="20"/>
        <v>0</v>
      </c>
      <c r="BM90" s="129">
        <f t="shared" si="21"/>
        <v>0</v>
      </c>
      <c r="BN90" s="130">
        <f t="shared" si="22"/>
        <v>0</v>
      </c>
      <c r="BO90" s="130" t="str">
        <f t="shared" si="23"/>
        <v/>
      </c>
      <c r="BP90" s="158" t="str">
        <f t="shared" si="24"/>
        <v/>
      </c>
    </row>
    <row r="91" spans="1:68" ht="12" customHeight="1" x14ac:dyDescent="0.2">
      <c r="A91" s="8"/>
      <c r="B91" s="7"/>
      <c r="C91" s="7"/>
      <c r="D91" s="7"/>
      <c r="E91" s="7"/>
      <c r="F91" s="7"/>
      <c r="G91" s="7"/>
      <c r="H91" s="7"/>
      <c r="I91" s="10"/>
      <c r="J91" s="25"/>
      <c r="K91" s="208"/>
      <c r="L91" s="30"/>
      <c r="M91" s="9"/>
      <c r="N91" s="11" t="s">
        <v>23</v>
      </c>
      <c r="O91" s="218"/>
      <c r="P91" s="219"/>
      <c r="Q91" s="38"/>
      <c r="R91" s="46"/>
      <c r="S91" s="13"/>
      <c r="T91" s="206">
        <f t="shared" si="13"/>
        <v>0</v>
      </c>
      <c r="U91" s="206">
        <f t="shared" si="14"/>
        <v>0</v>
      </c>
      <c r="V91" s="239">
        <f t="shared" si="15"/>
        <v>0</v>
      </c>
      <c r="W91" s="206">
        <f t="shared" si="16"/>
        <v>0</v>
      </c>
      <c r="X91" s="13"/>
      <c r="Y91" s="7"/>
      <c r="AV91" s="127"/>
      <c r="BH91" s="32">
        <f t="shared" si="25"/>
        <v>43856</v>
      </c>
      <c r="BI91" s="33">
        <f t="shared" si="17"/>
        <v>58.44</v>
      </c>
      <c r="BJ91" s="31">
        <f t="shared" si="18"/>
        <v>1</v>
      </c>
      <c r="BK91" s="31">
        <f t="shared" si="19"/>
        <v>0</v>
      </c>
      <c r="BL91" s="68">
        <f t="shared" si="20"/>
        <v>0</v>
      </c>
      <c r="BM91" s="129">
        <f t="shared" si="21"/>
        <v>0</v>
      </c>
      <c r="BN91" s="130">
        <f t="shared" si="22"/>
        <v>0</v>
      </c>
      <c r="BO91" s="130" t="str">
        <f t="shared" si="23"/>
        <v/>
      </c>
      <c r="BP91" s="158" t="str">
        <f t="shared" si="24"/>
        <v/>
      </c>
    </row>
    <row r="92" spans="1:68" ht="12" customHeight="1" x14ac:dyDescent="0.2">
      <c r="A92" s="8"/>
      <c r="B92" s="7"/>
      <c r="C92" s="7"/>
      <c r="D92" s="7"/>
      <c r="E92" s="7"/>
      <c r="F92" s="7"/>
      <c r="G92" s="7"/>
      <c r="H92" s="7"/>
      <c r="I92" s="10"/>
      <c r="J92" s="25"/>
      <c r="K92" s="208"/>
      <c r="L92" s="30"/>
      <c r="M92" s="9"/>
      <c r="N92" s="11" t="s">
        <v>23</v>
      </c>
      <c r="O92" s="218"/>
      <c r="P92" s="219"/>
      <c r="Q92" s="38"/>
      <c r="R92" s="46"/>
      <c r="S92" s="13"/>
      <c r="T92" s="206">
        <f t="shared" si="13"/>
        <v>0</v>
      </c>
      <c r="U92" s="206">
        <f t="shared" si="14"/>
        <v>0</v>
      </c>
      <c r="V92" s="239">
        <f t="shared" si="15"/>
        <v>0</v>
      </c>
      <c r="W92" s="206">
        <f t="shared" si="16"/>
        <v>0</v>
      </c>
      <c r="X92" s="13"/>
      <c r="Y92" s="7"/>
      <c r="AV92" s="127"/>
      <c r="BH92" s="32">
        <f t="shared" si="25"/>
        <v>43856</v>
      </c>
      <c r="BI92" s="33">
        <f t="shared" si="17"/>
        <v>58.44</v>
      </c>
      <c r="BJ92" s="31">
        <f t="shared" si="18"/>
        <v>1</v>
      </c>
      <c r="BK92" s="31">
        <f t="shared" si="19"/>
        <v>0</v>
      </c>
      <c r="BL92" s="68">
        <f t="shared" si="20"/>
        <v>0</v>
      </c>
      <c r="BM92" s="129">
        <f t="shared" si="21"/>
        <v>0</v>
      </c>
      <c r="BN92" s="130">
        <f t="shared" si="22"/>
        <v>0</v>
      </c>
      <c r="BO92" s="130" t="str">
        <f t="shared" si="23"/>
        <v/>
      </c>
      <c r="BP92" s="158" t="str">
        <f t="shared" si="24"/>
        <v/>
      </c>
    </row>
    <row r="93" spans="1:68" ht="12" customHeight="1" x14ac:dyDescent="0.2">
      <c r="A93" s="8"/>
      <c r="B93" s="7"/>
      <c r="C93" s="7"/>
      <c r="D93" s="7"/>
      <c r="E93" s="7"/>
      <c r="F93" s="7"/>
      <c r="G93" s="7"/>
      <c r="H93" s="7"/>
      <c r="I93" s="10"/>
      <c r="J93" s="25"/>
      <c r="K93" s="208"/>
      <c r="L93" s="30"/>
      <c r="M93" s="9"/>
      <c r="N93" s="11" t="s">
        <v>23</v>
      </c>
      <c r="O93" s="218"/>
      <c r="P93" s="219"/>
      <c r="Q93" s="38"/>
      <c r="R93" s="46"/>
      <c r="S93" s="13"/>
      <c r="T93" s="206">
        <f t="shared" si="13"/>
        <v>0</v>
      </c>
      <c r="U93" s="206">
        <f t="shared" si="14"/>
        <v>0</v>
      </c>
      <c r="V93" s="239">
        <f t="shared" si="15"/>
        <v>0</v>
      </c>
      <c r="W93" s="206">
        <f t="shared" si="16"/>
        <v>0</v>
      </c>
      <c r="X93" s="13"/>
      <c r="Y93" s="7"/>
      <c r="AV93" s="127"/>
      <c r="BH93" s="32">
        <f t="shared" si="25"/>
        <v>43856</v>
      </c>
      <c r="BI93" s="33">
        <f t="shared" si="17"/>
        <v>58.44</v>
      </c>
      <c r="BJ93" s="31">
        <f t="shared" si="18"/>
        <v>1</v>
      </c>
      <c r="BK93" s="31">
        <f t="shared" si="19"/>
        <v>0</v>
      </c>
      <c r="BL93" s="68">
        <f t="shared" si="20"/>
        <v>0</v>
      </c>
      <c r="BM93" s="129">
        <f t="shared" si="21"/>
        <v>0</v>
      </c>
      <c r="BN93" s="130">
        <f t="shared" si="22"/>
        <v>0</v>
      </c>
      <c r="BO93" s="130" t="str">
        <f t="shared" si="23"/>
        <v/>
      </c>
      <c r="BP93" s="158" t="str">
        <f t="shared" si="24"/>
        <v/>
      </c>
    </row>
    <row r="94" spans="1:68" ht="12" customHeight="1" x14ac:dyDescent="0.2">
      <c r="A94" s="8"/>
      <c r="B94" s="7"/>
      <c r="C94" s="7"/>
      <c r="D94" s="7"/>
      <c r="E94" s="7"/>
      <c r="F94" s="7"/>
      <c r="G94" s="7"/>
      <c r="H94" s="7"/>
      <c r="I94" s="10"/>
      <c r="J94" s="25"/>
      <c r="K94" s="208"/>
      <c r="L94" s="30"/>
      <c r="M94" s="9"/>
      <c r="N94" s="11" t="s">
        <v>23</v>
      </c>
      <c r="O94" s="218"/>
      <c r="P94" s="219"/>
      <c r="Q94" s="38"/>
      <c r="R94" s="46"/>
      <c r="S94" s="13"/>
      <c r="T94" s="206">
        <f t="shared" si="13"/>
        <v>0</v>
      </c>
      <c r="U94" s="206">
        <f t="shared" si="14"/>
        <v>0</v>
      </c>
      <c r="V94" s="239">
        <f t="shared" si="15"/>
        <v>0</v>
      </c>
      <c r="W94" s="206">
        <f t="shared" si="16"/>
        <v>0</v>
      </c>
      <c r="X94" s="13"/>
      <c r="Y94" s="7"/>
      <c r="AV94" s="127"/>
      <c r="BH94" s="32">
        <f t="shared" si="25"/>
        <v>43856</v>
      </c>
      <c r="BI94" s="33">
        <f t="shared" si="17"/>
        <v>58.44</v>
      </c>
      <c r="BJ94" s="31">
        <f t="shared" si="18"/>
        <v>1</v>
      </c>
      <c r="BK94" s="31">
        <f t="shared" si="19"/>
        <v>0</v>
      </c>
      <c r="BL94" s="68">
        <f t="shared" si="20"/>
        <v>0</v>
      </c>
      <c r="BM94" s="129">
        <f t="shared" si="21"/>
        <v>0</v>
      </c>
      <c r="BN94" s="130">
        <f t="shared" si="22"/>
        <v>0</v>
      </c>
      <c r="BO94" s="130" t="str">
        <f t="shared" si="23"/>
        <v/>
      </c>
      <c r="BP94" s="158" t="str">
        <f t="shared" si="24"/>
        <v/>
      </c>
    </row>
    <row r="95" spans="1:68" ht="12" customHeight="1" x14ac:dyDescent="0.2">
      <c r="A95" s="8"/>
      <c r="B95" s="7"/>
      <c r="C95" s="7"/>
      <c r="D95" s="7"/>
      <c r="E95" s="7"/>
      <c r="F95" s="7"/>
      <c r="G95" s="7"/>
      <c r="H95" s="7"/>
      <c r="I95" s="10"/>
      <c r="J95" s="25"/>
      <c r="K95" s="208"/>
      <c r="L95" s="30"/>
      <c r="M95" s="9"/>
      <c r="N95" s="11" t="s">
        <v>23</v>
      </c>
      <c r="O95" s="218"/>
      <c r="P95" s="219"/>
      <c r="Q95" s="38"/>
      <c r="R95" s="46"/>
      <c r="S95" s="13"/>
      <c r="T95" s="206">
        <f t="shared" si="13"/>
        <v>0</v>
      </c>
      <c r="U95" s="206">
        <f t="shared" si="14"/>
        <v>0</v>
      </c>
      <c r="V95" s="239">
        <f t="shared" si="15"/>
        <v>0</v>
      </c>
      <c r="W95" s="206">
        <f t="shared" si="16"/>
        <v>0</v>
      </c>
      <c r="X95" s="13"/>
      <c r="Y95" s="7"/>
      <c r="AV95" s="127"/>
      <c r="BH95" s="32">
        <f t="shared" si="25"/>
        <v>43856</v>
      </c>
      <c r="BI95" s="33">
        <f t="shared" si="17"/>
        <v>58.44</v>
      </c>
      <c r="BJ95" s="31">
        <f t="shared" si="18"/>
        <v>1</v>
      </c>
      <c r="BK95" s="31">
        <f t="shared" si="19"/>
        <v>0</v>
      </c>
      <c r="BL95" s="68">
        <f t="shared" si="20"/>
        <v>0</v>
      </c>
      <c r="BM95" s="129">
        <f t="shared" si="21"/>
        <v>0</v>
      </c>
      <c r="BN95" s="130">
        <f t="shared" si="22"/>
        <v>0</v>
      </c>
      <c r="BO95" s="130" t="str">
        <f t="shared" si="23"/>
        <v/>
      </c>
      <c r="BP95" s="158" t="str">
        <f t="shared" si="24"/>
        <v/>
      </c>
    </row>
    <row r="96" spans="1:68" ht="12" customHeight="1" x14ac:dyDescent="0.2">
      <c r="A96" s="8"/>
      <c r="B96" s="7"/>
      <c r="C96" s="7"/>
      <c r="D96" s="7"/>
      <c r="E96" s="7"/>
      <c r="F96" s="7"/>
      <c r="G96" s="7"/>
      <c r="H96" s="7"/>
      <c r="I96" s="10"/>
      <c r="J96" s="25"/>
      <c r="K96" s="208"/>
      <c r="L96" s="30"/>
      <c r="M96" s="9"/>
      <c r="N96" s="11" t="s">
        <v>23</v>
      </c>
      <c r="O96" s="218"/>
      <c r="P96" s="219"/>
      <c r="Q96" s="38"/>
      <c r="R96" s="46"/>
      <c r="S96" s="13"/>
      <c r="T96" s="206">
        <f t="shared" si="13"/>
        <v>0</v>
      </c>
      <c r="U96" s="206">
        <f t="shared" si="14"/>
        <v>0</v>
      </c>
      <c r="V96" s="239">
        <f t="shared" si="15"/>
        <v>0</v>
      </c>
      <c r="W96" s="206">
        <f t="shared" si="16"/>
        <v>0</v>
      </c>
      <c r="X96" s="13"/>
      <c r="Y96" s="7"/>
      <c r="AV96" s="127"/>
      <c r="BH96" s="32">
        <f t="shared" si="25"/>
        <v>43856</v>
      </c>
      <c r="BI96" s="33">
        <f t="shared" si="17"/>
        <v>58.44</v>
      </c>
      <c r="BJ96" s="31">
        <f t="shared" si="18"/>
        <v>1</v>
      </c>
      <c r="BK96" s="31">
        <f t="shared" si="19"/>
        <v>0</v>
      </c>
      <c r="BL96" s="68">
        <f t="shared" si="20"/>
        <v>0</v>
      </c>
      <c r="BM96" s="129">
        <f t="shared" si="21"/>
        <v>0</v>
      </c>
      <c r="BN96" s="130">
        <f t="shared" si="22"/>
        <v>0</v>
      </c>
      <c r="BO96" s="130" t="str">
        <f t="shared" si="23"/>
        <v/>
      </c>
      <c r="BP96" s="158" t="str">
        <f t="shared" si="24"/>
        <v/>
      </c>
    </row>
    <row r="97" spans="1:68" ht="12" customHeight="1" x14ac:dyDescent="0.2">
      <c r="A97" s="8"/>
      <c r="B97" s="7"/>
      <c r="C97" s="7"/>
      <c r="D97" s="7"/>
      <c r="E97" s="7"/>
      <c r="F97" s="7"/>
      <c r="G97" s="7"/>
      <c r="H97" s="7"/>
      <c r="I97" s="10"/>
      <c r="J97" s="25"/>
      <c r="K97" s="208"/>
      <c r="L97" s="30"/>
      <c r="M97" s="9"/>
      <c r="N97" s="11" t="s">
        <v>23</v>
      </c>
      <c r="O97" s="218"/>
      <c r="P97" s="219"/>
      <c r="Q97" s="38"/>
      <c r="R97" s="46"/>
      <c r="S97" s="13"/>
      <c r="T97" s="206">
        <f t="shared" si="13"/>
        <v>0</v>
      </c>
      <c r="U97" s="206">
        <f t="shared" si="14"/>
        <v>0</v>
      </c>
      <c r="V97" s="239">
        <f t="shared" si="15"/>
        <v>0</v>
      </c>
      <c r="W97" s="206">
        <f t="shared" si="16"/>
        <v>0</v>
      </c>
      <c r="X97" s="13"/>
      <c r="Y97" s="7"/>
      <c r="AV97" s="127"/>
      <c r="BH97" s="32">
        <f t="shared" si="25"/>
        <v>43856</v>
      </c>
      <c r="BI97" s="33">
        <f t="shared" si="17"/>
        <v>58.44</v>
      </c>
      <c r="BJ97" s="31">
        <f t="shared" si="18"/>
        <v>1</v>
      </c>
      <c r="BK97" s="31">
        <f t="shared" si="19"/>
        <v>0</v>
      </c>
      <c r="BL97" s="68">
        <f t="shared" si="20"/>
        <v>0</v>
      </c>
      <c r="BM97" s="129">
        <f t="shared" si="21"/>
        <v>0</v>
      </c>
      <c r="BN97" s="130">
        <f t="shared" si="22"/>
        <v>0</v>
      </c>
      <c r="BO97" s="130" t="str">
        <f t="shared" si="23"/>
        <v/>
      </c>
      <c r="BP97" s="158" t="str">
        <f t="shared" si="24"/>
        <v/>
      </c>
    </row>
    <row r="98" spans="1:68" ht="12" customHeight="1" x14ac:dyDescent="0.2">
      <c r="A98" s="8"/>
      <c r="B98" s="7"/>
      <c r="C98" s="7"/>
      <c r="D98" s="7"/>
      <c r="E98" s="7"/>
      <c r="F98" s="7"/>
      <c r="G98" s="7"/>
      <c r="H98" s="7"/>
      <c r="I98" s="10"/>
      <c r="J98" s="25"/>
      <c r="K98" s="208"/>
      <c r="L98" s="30"/>
      <c r="M98" s="9"/>
      <c r="N98" s="11" t="s">
        <v>23</v>
      </c>
      <c r="O98" s="218"/>
      <c r="P98" s="219"/>
      <c r="Q98" s="38"/>
      <c r="R98" s="46"/>
      <c r="S98" s="13"/>
      <c r="T98" s="206">
        <f t="shared" si="13"/>
        <v>0</v>
      </c>
      <c r="U98" s="206">
        <f t="shared" si="14"/>
        <v>0</v>
      </c>
      <c r="V98" s="239">
        <f t="shared" si="15"/>
        <v>0</v>
      </c>
      <c r="W98" s="206">
        <f t="shared" si="16"/>
        <v>0</v>
      </c>
      <c r="X98" s="13"/>
      <c r="Y98" s="7"/>
      <c r="AV98" s="127"/>
      <c r="BH98" s="32">
        <f t="shared" si="25"/>
        <v>43856</v>
      </c>
      <c r="BI98" s="33">
        <f t="shared" si="17"/>
        <v>58.44</v>
      </c>
      <c r="BJ98" s="31">
        <f t="shared" si="18"/>
        <v>1</v>
      </c>
      <c r="BK98" s="31">
        <f t="shared" si="19"/>
        <v>0</v>
      </c>
      <c r="BL98" s="68">
        <f t="shared" si="20"/>
        <v>0</v>
      </c>
      <c r="BM98" s="129">
        <f t="shared" si="21"/>
        <v>0</v>
      </c>
      <c r="BN98" s="130">
        <f t="shared" si="22"/>
        <v>0</v>
      </c>
      <c r="BO98" s="130" t="str">
        <f t="shared" si="23"/>
        <v/>
      </c>
      <c r="BP98" s="158" t="str">
        <f t="shared" si="24"/>
        <v/>
      </c>
    </row>
    <row r="99" spans="1:68" ht="12" customHeight="1" x14ac:dyDescent="0.2">
      <c r="A99" s="8"/>
      <c r="B99" s="7"/>
      <c r="C99" s="7"/>
      <c r="D99" s="7"/>
      <c r="E99" s="7"/>
      <c r="F99" s="7"/>
      <c r="G99" s="7"/>
      <c r="H99" s="7"/>
      <c r="I99" s="10"/>
      <c r="J99" s="25"/>
      <c r="K99" s="208"/>
      <c r="L99" s="30"/>
      <c r="M99" s="9"/>
      <c r="N99" s="11" t="s">
        <v>23</v>
      </c>
      <c r="O99" s="218"/>
      <c r="P99" s="219"/>
      <c r="Q99" s="38"/>
      <c r="R99" s="46"/>
      <c r="S99" s="13"/>
      <c r="T99" s="206">
        <f t="shared" si="13"/>
        <v>0</v>
      </c>
      <c r="U99" s="206">
        <f t="shared" si="14"/>
        <v>0</v>
      </c>
      <c r="V99" s="239">
        <f t="shared" si="15"/>
        <v>0</v>
      </c>
      <c r="W99" s="206">
        <f t="shared" si="16"/>
        <v>0</v>
      </c>
      <c r="X99" s="13"/>
      <c r="Y99" s="7"/>
      <c r="AV99" s="127"/>
      <c r="BH99" s="32">
        <f t="shared" si="25"/>
        <v>43856</v>
      </c>
      <c r="BI99" s="33">
        <f t="shared" si="17"/>
        <v>58.44</v>
      </c>
      <c r="BJ99" s="31">
        <f t="shared" si="18"/>
        <v>1</v>
      </c>
      <c r="BK99" s="31">
        <f t="shared" si="19"/>
        <v>0</v>
      </c>
      <c r="BL99" s="68">
        <f t="shared" si="20"/>
        <v>0</v>
      </c>
      <c r="BM99" s="129">
        <f t="shared" si="21"/>
        <v>0</v>
      </c>
      <c r="BN99" s="130">
        <f t="shared" si="22"/>
        <v>0</v>
      </c>
      <c r="BO99" s="130" t="str">
        <f t="shared" si="23"/>
        <v/>
      </c>
      <c r="BP99" s="158" t="str">
        <f t="shared" si="24"/>
        <v/>
      </c>
    </row>
    <row r="100" spans="1:68" ht="12" customHeight="1" x14ac:dyDescent="0.2">
      <c r="A100" s="8"/>
      <c r="B100" s="7"/>
      <c r="C100" s="7"/>
      <c r="D100" s="7"/>
      <c r="E100" s="7"/>
      <c r="F100" s="7"/>
      <c r="G100" s="7"/>
      <c r="H100" s="7"/>
      <c r="I100" s="10"/>
      <c r="J100" s="25"/>
      <c r="K100" s="208"/>
      <c r="L100" s="30"/>
      <c r="M100" s="9"/>
      <c r="N100" s="11" t="s">
        <v>23</v>
      </c>
      <c r="O100" s="218"/>
      <c r="P100" s="219"/>
      <c r="Q100" s="38"/>
      <c r="R100" s="46"/>
      <c r="S100" s="13"/>
      <c r="T100" s="206">
        <f t="shared" si="13"/>
        <v>0</v>
      </c>
      <c r="U100" s="206">
        <f t="shared" si="14"/>
        <v>0</v>
      </c>
      <c r="V100" s="239">
        <f t="shared" si="15"/>
        <v>0</v>
      </c>
      <c r="W100" s="206">
        <f t="shared" si="16"/>
        <v>0</v>
      </c>
      <c r="X100" s="13"/>
      <c r="Y100" s="7"/>
      <c r="AV100" s="127"/>
      <c r="BH100" s="32">
        <f t="shared" si="25"/>
        <v>43856</v>
      </c>
      <c r="BI100" s="33">
        <f t="shared" si="17"/>
        <v>58.44</v>
      </c>
      <c r="BJ100" s="31">
        <f t="shared" si="18"/>
        <v>1</v>
      </c>
      <c r="BK100" s="31">
        <f t="shared" si="19"/>
        <v>0</v>
      </c>
      <c r="BL100" s="68">
        <f t="shared" si="20"/>
        <v>0</v>
      </c>
      <c r="BM100" s="129">
        <f t="shared" si="21"/>
        <v>0</v>
      </c>
      <c r="BN100" s="130">
        <f t="shared" si="22"/>
        <v>0</v>
      </c>
      <c r="BO100" s="130" t="str">
        <f t="shared" si="23"/>
        <v/>
      </c>
      <c r="BP100" s="158" t="str">
        <f t="shared" si="24"/>
        <v/>
      </c>
    </row>
    <row r="101" spans="1:68" ht="12" customHeight="1" x14ac:dyDescent="0.2">
      <c r="A101" s="8"/>
      <c r="B101" s="7"/>
      <c r="C101" s="7"/>
      <c r="D101" s="7"/>
      <c r="E101" s="7"/>
      <c r="F101" s="7"/>
      <c r="G101" s="7"/>
      <c r="H101" s="7"/>
      <c r="I101" s="10"/>
      <c r="J101" s="25"/>
      <c r="K101" s="208"/>
      <c r="L101" s="30"/>
      <c r="M101" s="9"/>
      <c r="N101" s="11" t="s">
        <v>23</v>
      </c>
      <c r="O101" s="218"/>
      <c r="P101" s="219"/>
      <c r="Q101" s="38"/>
      <c r="R101" s="46"/>
      <c r="S101" s="13"/>
      <c r="T101" s="206">
        <f t="shared" si="13"/>
        <v>0</v>
      </c>
      <c r="U101" s="206">
        <f t="shared" si="14"/>
        <v>0</v>
      </c>
      <c r="V101" s="239">
        <f t="shared" si="15"/>
        <v>0</v>
      </c>
      <c r="W101" s="206">
        <f t="shared" si="16"/>
        <v>0</v>
      </c>
      <c r="X101" s="13"/>
      <c r="Y101" s="7"/>
      <c r="AV101" s="127"/>
      <c r="BH101" s="32">
        <f t="shared" si="25"/>
        <v>43856</v>
      </c>
      <c r="BI101" s="33">
        <f t="shared" si="17"/>
        <v>58.44</v>
      </c>
      <c r="BJ101" s="31">
        <f t="shared" si="18"/>
        <v>1</v>
      </c>
      <c r="BK101" s="31">
        <f t="shared" si="19"/>
        <v>0</v>
      </c>
      <c r="BL101" s="68">
        <f t="shared" si="20"/>
        <v>0</v>
      </c>
      <c r="BM101" s="129">
        <f t="shared" si="21"/>
        <v>0</v>
      </c>
      <c r="BN101" s="130">
        <f t="shared" si="22"/>
        <v>0</v>
      </c>
      <c r="BO101" s="130" t="str">
        <f t="shared" si="23"/>
        <v/>
      </c>
      <c r="BP101" s="158" t="str">
        <f t="shared" si="24"/>
        <v/>
      </c>
    </row>
    <row r="102" spans="1:68" ht="12" customHeight="1" x14ac:dyDescent="0.2">
      <c r="A102" s="8"/>
      <c r="B102" s="7"/>
      <c r="C102" s="7"/>
      <c r="D102" s="7"/>
      <c r="E102" s="7"/>
      <c r="F102" s="7"/>
      <c r="G102" s="7"/>
      <c r="H102" s="7"/>
      <c r="I102" s="10"/>
      <c r="J102" s="25"/>
      <c r="K102" s="208"/>
      <c r="L102" s="30"/>
      <c r="M102" s="9"/>
      <c r="N102" s="11" t="s">
        <v>23</v>
      </c>
      <c r="O102" s="218"/>
      <c r="P102" s="219"/>
      <c r="Q102" s="38"/>
      <c r="R102" s="46"/>
      <c r="S102" s="13"/>
      <c r="T102" s="206">
        <f t="shared" si="13"/>
        <v>0</v>
      </c>
      <c r="U102" s="206">
        <f t="shared" si="14"/>
        <v>0</v>
      </c>
      <c r="V102" s="239">
        <f t="shared" si="15"/>
        <v>0</v>
      </c>
      <c r="W102" s="206">
        <f t="shared" si="16"/>
        <v>0</v>
      </c>
      <c r="X102" s="13"/>
      <c r="Y102" s="7"/>
      <c r="AV102" s="127"/>
      <c r="BH102" s="32">
        <f t="shared" si="25"/>
        <v>43856</v>
      </c>
      <c r="BI102" s="33">
        <f t="shared" si="17"/>
        <v>58.44</v>
      </c>
      <c r="BJ102" s="31">
        <f t="shared" si="18"/>
        <v>1</v>
      </c>
      <c r="BK102" s="31">
        <f t="shared" si="19"/>
        <v>0</v>
      </c>
      <c r="BL102" s="68">
        <f t="shared" si="20"/>
        <v>0</v>
      </c>
      <c r="BM102" s="129">
        <f t="shared" si="21"/>
        <v>0</v>
      </c>
      <c r="BN102" s="130">
        <f t="shared" si="22"/>
        <v>0</v>
      </c>
      <c r="BO102" s="130" t="str">
        <f t="shared" si="23"/>
        <v/>
      </c>
      <c r="BP102" s="158" t="str">
        <f t="shared" si="24"/>
        <v/>
      </c>
    </row>
    <row r="103" spans="1:68" ht="12" customHeight="1" x14ac:dyDescent="0.2">
      <c r="A103" s="8"/>
      <c r="B103" s="7"/>
      <c r="C103" s="7"/>
      <c r="D103" s="7"/>
      <c r="E103" s="7"/>
      <c r="F103" s="7"/>
      <c r="G103" s="7"/>
      <c r="H103" s="7"/>
      <c r="I103" s="10"/>
      <c r="J103" s="25"/>
      <c r="K103" s="208"/>
      <c r="L103" s="30"/>
      <c r="M103" s="9"/>
      <c r="N103" s="11" t="s">
        <v>23</v>
      </c>
      <c r="O103" s="218"/>
      <c r="P103" s="219"/>
      <c r="Q103" s="38"/>
      <c r="R103" s="46"/>
      <c r="S103" s="13"/>
      <c r="T103" s="206">
        <f t="shared" si="13"/>
        <v>0</v>
      </c>
      <c r="U103" s="206">
        <f t="shared" si="14"/>
        <v>0</v>
      </c>
      <c r="V103" s="239">
        <f t="shared" si="15"/>
        <v>0</v>
      </c>
      <c r="W103" s="206">
        <f t="shared" si="16"/>
        <v>0</v>
      </c>
      <c r="X103" s="13"/>
      <c r="Y103" s="7"/>
      <c r="AV103" s="127"/>
      <c r="BH103" s="32">
        <f t="shared" si="25"/>
        <v>43856</v>
      </c>
      <c r="BI103" s="33">
        <f t="shared" si="17"/>
        <v>58.44</v>
      </c>
      <c r="BJ103" s="31">
        <f t="shared" si="18"/>
        <v>1</v>
      </c>
      <c r="BK103" s="31">
        <f t="shared" si="19"/>
        <v>0</v>
      </c>
      <c r="BL103" s="68">
        <f t="shared" si="20"/>
        <v>0</v>
      </c>
      <c r="BM103" s="129">
        <f t="shared" si="21"/>
        <v>0</v>
      </c>
      <c r="BN103" s="130">
        <f t="shared" si="22"/>
        <v>0</v>
      </c>
      <c r="BO103" s="130" t="str">
        <f t="shared" si="23"/>
        <v/>
      </c>
      <c r="BP103" s="158" t="str">
        <f t="shared" si="24"/>
        <v/>
      </c>
    </row>
    <row r="104" spans="1:68" ht="12" customHeight="1" x14ac:dyDescent="0.2">
      <c r="A104" s="8"/>
      <c r="B104" s="7"/>
      <c r="C104" s="7"/>
      <c r="D104" s="7"/>
      <c r="E104" s="7"/>
      <c r="F104" s="7"/>
      <c r="G104" s="7"/>
      <c r="H104" s="7"/>
      <c r="I104" s="10"/>
      <c r="J104" s="25"/>
      <c r="K104" s="208"/>
      <c r="L104" s="30"/>
      <c r="M104" s="9"/>
      <c r="N104" s="11" t="s">
        <v>23</v>
      </c>
      <c r="O104" s="218"/>
      <c r="P104" s="219"/>
      <c r="Q104" s="38"/>
      <c r="R104" s="46"/>
      <c r="S104" s="13"/>
      <c r="T104" s="206">
        <f t="shared" si="13"/>
        <v>0</v>
      </c>
      <c r="U104" s="206">
        <f t="shared" si="14"/>
        <v>0</v>
      </c>
      <c r="V104" s="239">
        <f t="shared" si="15"/>
        <v>0</v>
      </c>
      <c r="W104" s="206">
        <f t="shared" si="16"/>
        <v>0</v>
      </c>
      <c r="X104" s="13"/>
      <c r="Y104" s="7"/>
      <c r="AV104" s="127"/>
      <c r="BH104" s="32">
        <f t="shared" si="25"/>
        <v>43856</v>
      </c>
      <c r="BI104" s="33">
        <f t="shared" si="17"/>
        <v>58.44</v>
      </c>
      <c r="BJ104" s="31">
        <f t="shared" si="18"/>
        <v>1</v>
      </c>
      <c r="BK104" s="31">
        <f t="shared" si="19"/>
        <v>0</v>
      </c>
      <c r="BL104" s="68">
        <f t="shared" si="20"/>
        <v>0</v>
      </c>
      <c r="BM104" s="129">
        <f t="shared" si="21"/>
        <v>0</v>
      </c>
      <c r="BN104" s="130">
        <f t="shared" si="22"/>
        <v>0</v>
      </c>
      <c r="BO104" s="130" t="str">
        <f t="shared" si="23"/>
        <v/>
      </c>
      <c r="BP104" s="158" t="str">
        <f t="shared" si="24"/>
        <v/>
      </c>
    </row>
    <row r="105" spans="1:68" ht="12" customHeight="1" x14ac:dyDescent="0.2">
      <c r="A105" s="8"/>
      <c r="B105" s="7"/>
      <c r="C105" s="7"/>
      <c r="D105" s="7"/>
      <c r="E105" s="7"/>
      <c r="F105" s="7"/>
      <c r="G105" s="7"/>
      <c r="H105" s="7"/>
      <c r="I105" s="10"/>
      <c r="J105" s="25"/>
      <c r="K105" s="208"/>
      <c r="L105" s="30"/>
      <c r="M105" s="9"/>
      <c r="N105" s="11" t="s">
        <v>23</v>
      </c>
      <c r="O105" s="218"/>
      <c r="P105" s="219"/>
      <c r="Q105" s="38"/>
      <c r="R105" s="46"/>
      <c r="S105" s="13"/>
      <c r="T105" s="206">
        <f t="shared" si="13"/>
        <v>0</v>
      </c>
      <c r="U105" s="206">
        <f t="shared" si="14"/>
        <v>0</v>
      </c>
      <c r="V105" s="239">
        <f t="shared" si="15"/>
        <v>0</v>
      </c>
      <c r="W105" s="206">
        <f t="shared" si="16"/>
        <v>0</v>
      </c>
      <c r="X105" s="13"/>
      <c r="Y105" s="7"/>
      <c r="AV105" s="127"/>
      <c r="BH105" s="32">
        <f t="shared" si="25"/>
        <v>43856</v>
      </c>
      <c r="BI105" s="33">
        <f t="shared" si="17"/>
        <v>58.44</v>
      </c>
      <c r="BJ105" s="31">
        <f t="shared" si="18"/>
        <v>1</v>
      </c>
      <c r="BK105" s="31">
        <f t="shared" si="19"/>
        <v>0</v>
      </c>
      <c r="BL105" s="68">
        <f t="shared" si="20"/>
        <v>0</v>
      </c>
      <c r="BM105" s="129">
        <f t="shared" si="21"/>
        <v>0</v>
      </c>
      <c r="BN105" s="130">
        <f t="shared" si="22"/>
        <v>0</v>
      </c>
      <c r="BO105" s="130" t="str">
        <f t="shared" si="23"/>
        <v/>
      </c>
      <c r="BP105" s="158" t="str">
        <f t="shared" si="24"/>
        <v/>
      </c>
    </row>
    <row r="106" spans="1:68" ht="12" customHeight="1" x14ac:dyDescent="0.2">
      <c r="A106" s="8"/>
      <c r="B106" s="7"/>
      <c r="C106" s="7"/>
      <c r="D106" s="7"/>
      <c r="E106" s="7"/>
      <c r="F106" s="7"/>
      <c r="G106" s="7"/>
      <c r="H106" s="7"/>
      <c r="I106" s="10"/>
      <c r="J106" s="25"/>
      <c r="K106" s="208"/>
      <c r="L106" s="30"/>
      <c r="M106" s="9"/>
      <c r="N106" s="11" t="s">
        <v>23</v>
      </c>
      <c r="O106" s="218"/>
      <c r="P106" s="219"/>
      <c r="Q106" s="38"/>
      <c r="R106" s="46"/>
      <c r="S106" s="13"/>
      <c r="T106" s="206">
        <f t="shared" si="13"/>
        <v>0</v>
      </c>
      <c r="U106" s="206">
        <f t="shared" si="14"/>
        <v>0</v>
      </c>
      <c r="V106" s="239">
        <f t="shared" si="15"/>
        <v>0</v>
      </c>
      <c r="W106" s="206">
        <f t="shared" si="16"/>
        <v>0</v>
      </c>
      <c r="X106" s="13"/>
      <c r="Y106" s="7"/>
      <c r="AV106" s="127"/>
      <c r="BH106" s="32">
        <f t="shared" si="25"/>
        <v>43856</v>
      </c>
      <c r="BI106" s="33">
        <f t="shared" si="17"/>
        <v>58.44</v>
      </c>
      <c r="BJ106" s="31">
        <f t="shared" si="18"/>
        <v>1</v>
      </c>
      <c r="BK106" s="31">
        <f t="shared" si="19"/>
        <v>0</v>
      </c>
      <c r="BL106" s="68">
        <f t="shared" si="20"/>
        <v>0</v>
      </c>
      <c r="BM106" s="129">
        <f t="shared" si="21"/>
        <v>0</v>
      </c>
      <c r="BN106" s="130">
        <f t="shared" si="22"/>
        <v>0</v>
      </c>
      <c r="BO106" s="130" t="str">
        <f t="shared" si="23"/>
        <v/>
      </c>
      <c r="BP106" s="158" t="str">
        <f t="shared" si="24"/>
        <v/>
      </c>
    </row>
    <row r="107" spans="1:68" ht="12" customHeight="1" x14ac:dyDescent="0.2">
      <c r="A107" s="8"/>
      <c r="B107" s="7"/>
      <c r="C107" s="7"/>
      <c r="D107" s="7"/>
      <c r="E107" s="7"/>
      <c r="F107" s="7"/>
      <c r="G107" s="7"/>
      <c r="H107" s="7"/>
      <c r="I107" s="10"/>
      <c r="J107" s="25"/>
      <c r="K107" s="208"/>
      <c r="L107" s="30"/>
      <c r="M107" s="9"/>
      <c r="N107" s="11" t="s">
        <v>23</v>
      </c>
      <c r="O107" s="218"/>
      <c r="P107" s="219"/>
      <c r="Q107" s="38"/>
      <c r="R107" s="46"/>
      <c r="S107" s="13"/>
      <c r="T107" s="206">
        <f t="shared" si="13"/>
        <v>0</v>
      </c>
      <c r="U107" s="206">
        <f t="shared" si="14"/>
        <v>0</v>
      </c>
      <c r="V107" s="239">
        <f t="shared" si="15"/>
        <v>0</v>
      </c>
      <c r="W107" s="206">
        <f t="shared" si="16"/>
        <v>0</v>
      </c>
      <c r="X107" s="13"/>
      <c r="Y107" s="7"/>
      <c r="AV107" s="127"/>
      <c r="BH107" s="32">
        <f t="shared" si="25"/>
        <v>43856</v>
      </c>
      <c r="BI107" s="33">
        <f t="shared" si="17"/>
        <v>58.44</v>
      </c>
      <c r="BJ107" s="31">
        <f t="shared" si="18"/>
        <v>1</v>
      </c>
      <c r="BK107" s="31">
        <f t="shared" si="19"/>
        <v>0</v>
      </c>
      <c r="BL107" s="68">
        <f t="shared" si="20"/>
        <v>0</v>
      </c>
      <c r="BM107" s="129">
        <f t="shared" si="21"/>
        <v>0</v>
      </c>
      <c r="BN107" s="130">
        <f t="shared" si="22"/>
        <v>0</v>
      </c>
      <c r="BO107" s="130" t="str">
        <f t="shared" si="23"/>
        <v/>
      </c>
      <c r="BP107" s="158" t="str">
        <f t="shared" si="24"/>
        <v/>
      </c>
    </row>
    <row r="108" spans="1:68" ht="12" customHeight="1" x14ac:dyDescent="0.2">
      <c r="A108" s="8"/>
      <c r="B108" s="7"/>
      <c r="C108" s="7"/>
      <c r="D108" s="7"/>
      <c r="E108" s="7"/>
      <c r="F108" s="7"/>
      <c r="G108" s="7"/>
      <c r="H108" s="7"/>
      <c r="I108" s="10"/>
      <c r="J108" s="25"/>
      <c r="K108" s="208"/>
      <c r="L108" s="30"/>
      <c r="M108" s="9"/>
      <c r="N108" s="11" t="s">
        <v>23</v>
      </c>
      <c r="O108" s="218"/>
      <c r="P108" s="219"/>
      <c r="Q108" s="38"/>
      <c r="R108" s="46"/>
      <c r="S108" s="13"/>
      <c r="T108" s="206">
        <f t="shared" si="13"/>
        <v>0</v>
      </c>
      <c r="U108" s="206">
        <f t="shared" si="14"/>
        <v>0</v>
      </c>
      <c r="V108" s="239">
        <f t="shared" si="15"/>
        <v>0</v>
      </c>
      <c r="W108" s="206">
        <f t="shared" si="16"/>
        <v>0</v>
      </c>
      <c r="X108" s="13"/>
      <c r="Y108" s="7"/>
      <c r="AV108" s="127"/>
      <c r="BH108" s="32">
        <f t="shared" si="25"/>
        <v>43856</v>
      </c>
      <c r="BI108" s="33">
        <f t="shared" si="17"/>
        <v>58.44</v>
      </c>
      <c r="BJ108" s="31">
        <f t="shared" si="18"/>
        <v>1</v>
      </c>
      <c r="BK108" s="31">
        <f t="shared" si="19"/>
        <v>0</v>
      </c>
      <c r="BL108" s="68">
        <f t="shared" si="20"/>
        <v>0</v>
      </c>
      <c r="BM108" s="129">
        <f t="shared" si="21"/>
        <v>0</v>
      </c>
      <c r="BN108" s="130">
        <f t="shared" si="22"/>
        <v>0</v>
      </c>
      <c r="BO108" s="130" t="str">
        <f t="shared" si="23"/>
        <v/>
      </c>
      <c r="BP108" s="158" t="str">
        <f t="shared" si="24"/>
        <v/>
      </c>
    </row>
    <row r="109" spans="1:68" ht="12" customHeight="1" x14ac:dyDescent="0.2">
      <c r="A109" s="8"/>
      <c r="B109" s="7"/>
      <c r="C109" s="7"/>
      <c r="D109" s="7"/>
      <c r="E109" s="7"/>
      <c r="F109" s="7"/>
      <c r="G109" s="7"/>
      <c r="H109" s="7"/>
      <c r="I109" s="10"/>
      <c r="J109" s="25"/>
      <c r="K109" s="208"/>
      <c r="L109" s="30"/>
      <c r="M109" s="9"/>
      <c r="N109" s="11" t="s">
        <v>23</v>
      </c>
      <c r="O109" s="218"/>
      <c r="P109" s="219"/>
      <c r="Q109" s="38"/>
      <c r="R109" s="46"/>
      <c r="S109" s="13"/>
      <c r="T109" s="206">
        <f t="shared" si="13"/>
        <v>0</v>
      </c>
      <c r="U109" s="206">
        <f t="shared" si="14"/>
        <v>0</v>
      </c>
      <c r="V109" s="239">
        <f t="shared" si="15"/>
        <v>0</v>
      </c>
      <c r="W109" s="206">
        <f t="shared" si="16"/>
        <v>0</v>
      </c>
      <c r="X109" s="13"/>
      <c r="Y109" s="7"/>
      <c r="AV109" s="127"/>
      <c r="BH109" s="32">
        <f t="shared" si="25"/>
        <v>43856</v>
      </c>
      <c r="BI109" s="33">
        <f t="shared" si="17"/>
        <v>58.44</v>
      </c>
      <c r="BJ109" s="31">
        <f t="shared" si="18"/>
        <v>1</v>
      </c>
      <c r="BK109" s="31">
        <f t="shared" si="19"/>
        <v>0</v>
      </c>
      <c r="BL109" s="68">
        <f t="shared" si="20"/>
        <v>0</v>
      </c>
      <c r="BM109" s="129">
        <f t="shared" si="21"/>
        <v>0</v>
      </c>
      <c r="BN109" s="130">
        <f t="shared" si="22"/>
        <v>0</v>
      </c>
      <c r="BO109" s="130" t="str">
        <f t="shared" si="23"/>
        <v/>
      </c>
      <c r="BP109" s="158" t="str">
        <f t="shared" si="24"/>
        <v/>
      </c>
    </row>
    <row r="110" spans="1:68" ht="12" customHeight="1" x14ac:dyDescent="0.2">
      <c r="A110" s="8"/>
      <c r="B110" s="7"/>
      <c r="C110" s="7"/>
      <c r="D110" s="7"/>
      <c r="E110" s="7"/>
      <c r="F110" s="7"/>
      <c r="G110" s="7"/>
      <c r="H110" s="7"/>
      <c r="I110" s="10"/>
      <c r="J110" s="25"/>
      <c r="K110" s="208"/>
      <c r="L110" s="30"/>
      <c r="M110" s="9"/>
      <c r="N110" s="11" t="s">
        <v>23</v>
      </c>
      <c r="O110" s="218"/>
      <c r="P110" s="219"/>
      <c r="Q110" s="38"/>
      <c r="R110" s="46"/>
      <c r="S110" s="13"/>
      <c r="T110" s="206">
        <f t="shared" si="13"/>
        <v>0</v>
      </c>
      <c r="U110" s="206">
        <f t="shared" si="14"/>
        <v>0</v>
      </c>
      <c r="V110" s="239">
        <f t="shared" si="15"/>
        <v>0</v>
      </c>
      <c r="W110" s="206">
        <f t="shared" si="16"/>
        <v>0</v>
      </c>
      <c r="X110" s="13"/>
      <c r="Y110" s="7"/>
      <c r="AV110" s="127"/>
      <c r="BH110" s="32">
        <f t="shared" si="25"/>
        <v>43856</v>
      </c>
      <c r="BI110" s="33">
        <f t="shared" si="17"/>
        <v>58.44</v>
      </c>
      <c r="BJ110" s="31">
        <f t="shared" si="18"/>
        <v>1</v>
      </c>
      <c r="BK110" s="31">
        <f t="shared" si="19"/>
        <v>0</v>
      </c>
      <c r="BL110" s="68">
        <f t="shared" si="20"/>
        <v>0</v>
      </c>
      <c r="BM110" s="129">
        <f t="shared" si="21"/>
        <v>0</v>
      </c>
      <c r="BN110" s="130">
        <f t="shared" si="22"/>
        <v>0</v>
      </c>
      <c r="BO110" s="130" t="str">
        <f t="shared" si="23"/>
        <v/>
      </c>
      <c r="BP110" s="158" t="str">
        <f t="shared" si="24"/>
        <v/>
      </c>
    </row>
    <row r="111" spans="1:68" ht="12" customHeight="1" x14ac:dyDescent="0.2">
      <c r="A111" s="8"/>
      <c r="B111" s="7"/>
      <c r="C111" s="7"/>
      <c r="D111" s="7"/>
      <c r="E111" s="7"/>
      <c r="F111" s="7"/>
      <c r="G111" s="7"/>
      <c r="H111" s="7"/>
      <c r="I111" s="10"/>
      <c r="J111" s="25"/>
      <c r="K111" s="208"/>
      <c r="L111" s="30"/>
      <c r="M111" s="9"/>
      <c r="N111" s="11" t="s">
        <v>23</v>
      </c>
      <c r="O111" s="218"/>
      <c r="P111" s="219"/>
      <c r="Q111" s="38"/>
      <c r="R111" s="46"/>
      <c r="S111" s="13"/>
      <c r="T111" s="206">
        <f t="shared" si="13"/>
        <v>0</v>
      </c>
      <c r="U111" s="206">
        <f t="shared" si="14"/>
        <v>0</v>
      </c>
      <c r="V111" s="239">
        <f t="shared" si="15"/>
        <v>0</v>
      </c>
      <c r="W111" s="206">
        <f t="shared" si="16"/>
        <v>0</v>
      </c>
      <c r="X111" s="13"/>
      <c r="Y111" s="7"/>
      <c r="AV111" s="127"/>
      <c r="BH111" s="32">
        <f t="shared" si="25"/>
        <v>43856</v>
      </c>
      <c r="BI111" s="33">
        <f t="shared" si="17"/>
        <v>58.44</v>
      </c>
      <c r="BJ111" s="31">
        <f t="shared" si="18"/>
        <v>1</v>
      </c>
      <c r="BK111" s="31">
        <f t="shared" si="19"/>
        <v>0</v>
      </c>
      <c r="BL111" s="68">
        <f t="shared" si="20"/>
        <v>0</v>
      </c>
      <c r="BM111" s="129">
        <f t="shared" si="21"/>
        <v>0</v>
      </c>
      <c r="BN111" s="130">
        <f t="shared" si="22"/>
        <v>0</v>
      </c>
      <c r="BO111" s="130" t="str">
        <f t="shared" si="23"/>
        <v/>
      </c>
      <c r="BP111" s="158" t="str">
        <f t="shared" si="24"/>
        <v/>
      </c>
    </row>
    <row r="112" spans="1:68" ht="12" customHeight="1" x14ac:dyDescent="0.2">
      <c r="A112" s="8"/>
      <c r="B112" s="7"/>
      <c r="C112" s="7"/>
      <c r="D112" s="7"/>
      <c r="E112" s="7"/>
      <c r="F112" s="7"/>
      <c r="G112" s="7"/>
      <c r="H112" s="7"/>
      <c r="I112" s="10"/>
      <c r="J112" s="25"/>
      <c r="K112" s="208"/>
      <c r="L112" s="30"/>
      <c r="M112" s="9"/>
      <c r="N112" s="11" t="s">
        <v>23</v>
      </c>
      <c r="O112" s="218"/>
      <c r="P112" s="219"/>
      <c r="Q112" s="38"/>
      <c r="R112" s="46"/>
      <c r="S112" s="13"/>
      <c r="T112" s="206">
        <f t="shared" si="13"/>
        <v>0</v>
      </c>
      <c r="U112" s="206">
        <f t="shared" si="14"/>
        <v>0</v>
      </c>
      <c r="V112" s="239">
        <f t="shared" si="15"/>
        <v>0</v>
      </c>
      <c r="W112" s="206">
        <f t="shared" si="16"/>
        <v>0</v>
      </c>
      <c r="X112" s="13"/>
      <c r="Y112" s="7"/>
      <c r="AV112" s="127"/>
      <c r="BH112" s="32">
        <f t="shared" si="25"/>
        <v>43856</v>
      </c>
      <c r="BI112" s="33">
        <f t="shared" si="17"/>
        <v>58.44</v>
      </c>
      <c r="BJ112" s="31">
        <f t="shared" si="18"/>
        <v>1</v>
      </c>
      <c r="BK112" s="31">
        <f t="shared" si="19"/>
        <v>0</v>
      </c>
      <c r="BL112" s="68">
        <f t="shared" si="20"/>
        <v>0</v>
      </c>
      <c r="BM112" s="129">
        <f t="shared" si="21"/>
        <v>0</v>
      </c>
      <c r="BN112" s="130">
        <f t="shared" si="22"/>
        <v>0</v>
      </c>
      <c r="BO112" s="130" t="str">
        <f t="shared" si="23"/>
        <v/>
      </c>
      <c r="BP112" s="158" t="str">
        <f t="shared" si="24"/>
        <v/>
      </c>
    </row>
    <row r="113" spans="1:68" ht="12" customHeight="1" x14ac:dyDescent="0.2">
      <c r="A113" s="8"/>
      <c r="B113" s="7"/>
      <c r="C113" s="7"/>
      <c r="D113" s="7"/>
      <c r="E113" s="7"/>
      <c r="F113" s="7"/>
      <c r="G113" s="7"/>
      <c r="H113" s="7"/>
      <c r="I113" s="10"/>
      <c r="J113" s="25"/>
      <c r="K113" s="208"/>
      <c r="L113" s="30"/>
      <c r="M113" s="9"/>
      <c r="N113" s="11" t="s">
        <v>23</v>
      </c>
      <c r="O113" s="218"/>
      <c r="P113" s="219"/>
      <c r="Q113" s="38"/>
      <c r="R113" s="46"/>
      <c r="S113" s="13"/>
      <c r="T113" s="206">
        <f t="shared" si="13"/>
        <v>0</v>
      </c>
      <c r="U113" s="206">
        <f t="shared" si="14"/>
        <v>0</v>
      </c>
      <c r="V113" s="239">
        <f t="shared" si="15"/>
        <v>0</v>
      </c>
      <c r="W113" s="206">
        <f t="shared" si="16"/>
        <v>0</v>
      </c>
      <c r="X113" s="13"/>
      <c r="Y113" s="7"/>
      <c r="AV113" s="127"/>
      <c r="BH113" s="32">
        <f t="shared" si="25"/>
        <v>43856</v>
      </c>
      <c r="BI113" s="33">
        <f t="shared" si="17"/>
        <v>58.44</v>
      </c>
      <c r="BJ113" s="31">
        <f t="shared" si="18"/>
        <v>1</v>
      </c>
      <c r="BK113" s="31">
        <f t="shared" si="19"/>
        <v>0</v>
      </c>
      <c r="BL113" s="68">
        <f t="shared" si="20"/>
        <v>0</v>
      </c>
      <c r="BM113" s="129">
        <f t="shared" si="21"/>
        <v>0</v>
      </c>
      <c r="BN113" s="130">
        <f t="shared" si="22"/>
        <v>0</v>
      </c>
      <c r="BO113" s="130" t="str">
        <f t="shared" si="23"/>
        <v/>
      </c>
      <c r="BP113" s="158" t="str">
        <f t="shared" si="24"/>
        <v/>
      </c>
    </row>
    <row r="114" spans="1:68" ht="12" customHeight="1" x14ac:dyDescent="0.2">
      <c r="A114" s="8"/>
      <c r="B114" s="7"/>
      <c r="C114" s="7"/>
      <c r="D114" s="7"/>
      <c r="E114" s="7"/>
      <c r="F114" s="7"/>
      <c r="G114" s="7"/>
      <c r="H114" s="7"/>
      <c r="I114" s="10"/>
      <c r="J114" s="25"/>
      <c r="K114" s="208"/>
      <c r="L114" s="30"/>
      <c r="M114" s="9"/>
      <c r="N114" s="11" t="s">
        <v>23</v>
      </c>
      <c r="O114" s="218"/>
      <c r="P114" s="219"/>
      <c r="Q114" s="38"/>
      <c r="R114" s="46"/>
      <c r="S114" s="13"/>
      <c r="T114" s="206">
        <f t="shared" si="13"/>
        <v>0</v>
      </c>
      <c r="U114" s="206">
        <f t="shared" si="14"/>
        <v>0</v>
      </c>
      <c r="V114" s="239">
        <f t="shared" si="15"/>
        <v>0</v>
      </c>
      <c r="W114" s="206">
        <f t="shared" si="16"/>
        <v>0</v>
      </c>
      <c r="X114" s="13"/>
      <c r="Y114" s="7"/>
      <c r="AV114" s="127"/>
      <c r="BH114" s="32">
        <f t="shared" si="25"/>
        <v>43856</v>
      </c>
      <c r="BI114" s="33">
        <f t="shared" si="17"/>
        <v>58.44</v>
      </c>
      <c r="BJ114" s="31">
        <f t="shared" si="18"/>
        <v>1</v>
      </c>
      <c r="BK114" s="31">
        <f t="shared" si="19"/>
        <v>0</v>
      </c>
      <c r="BL114" s="68">
        <f t="shared" si="20"/>
        <v>0</v>
      </c>
      <c r="BM114" s="129">
        <f t="shared" si="21"/>
        <v>0</v>
      </c>
      <c r="BN114" s="130">
        <f t="shared" si="22"/>
        <v>0</v>
      </c>
      <c r="BO114" s="130" t="str">
        <f t="shared" si="23"/>
        <v/>
      </c>
      <c r="BP114" s="158" t="str">
        <f t="shared" si="24"/>
        <v/>
      </c>
    </row>
    <row r="115" spans="1:68" ht="12" customHeight="1" x14ac:dyDescent="0.2">
      <c r="A115" s="8"/>
      <c r="B115" s="7"/>
      <c r="C115" s="7"/>
      <c r="D115" s="7"/>
      <c r="E115" s="7"/>
      <c r="F115" s="7"/>
      <c r="G115" s="7"/>
      <c r="H115" s="7"/>
      <c r="I115" s="10"/>
      <c r="J115" s="25"/>
      <c r="K115" s="208"/>
      <c r="L115" s="30"/>
      <c r="M115" s="9"/>
      <c r="N115" s="11" t="s">
        <v>23</v>
      </c>
      <c r="O115" s="218"/>
      <c r="P115" s="219"/>
      <c r="Q115" s="38"/>
      <c r="R115" s="46"/>
      <c r="S115" s="13"/>
      <c r="T115" s="206">
        <f t="shared" si="13"/>
        <v>0</v>
      </c>
      <c r="U115" s="206">
        <f t="shared" si="14"/>
        <v>0</v>
      </c>
      <c r="V115" s="239">
        <f t="shared" si="15"/>
        <v>0</v>
      </c>
      <c r="W115" s="206">
        <f t="shared" si="16"/>
        <v>0</v>
      </c>
      <c r="X115" s="13"/>
      <c r="Y115" s="7"/>
      <c r="AV115" s="127"/>
      <c r="BH115" s="32">
        <f t="shared" si="25"/>
        <v>43856</v>
      </c>
      <c r="BI115" s="33">
        <f t="shared" si="17"/>
        <v>58.44</v>
      </c>
      <c r="BJ115" s="31">
        <f t="shared" si="18"/>
        <v>1</v>
      </c>
      <c r="BK115" s="31">
        <f t="shared" si="19"/>
        <v>0</v>
      </c>
      <c r="BL115" s="68">
        <f t="shared" si="20"/>
        <v>0</v>
      </c>
      <c r="BM115" s="129">
        <f t="shared" si="21"/>
        <v>0</v>
      </c>
      <c r="BN115" s="130">
        <f t="shared" si="22"/>
        <v>0</v>
      </c>
      <c r="BO115" s="130" t="str">
        <f t="shared" si="23"/>
        <v/>
      </c>
      <c r="BP115" s="158" t="str">
        <f t="shared" si="24"/>
        <v/>
      </c>
    </row>
    <row r="116" spans="1:68" ht="12" customHeight="1" x14ac:dyDescent="0.2">
      <c r="A116" s="8"/>
      <c r="B116" s="7"/>
      <c r="C116" s="7"/>
      <c r="D116" s="7"/>
      <c r="E116" s="7"/>
      <c r="F116" s="7"/>
      <c r="G116" s="7"/>
      <c r="H116" s="7"/>
      <c r="I116" s="10"/>
      <c r="J116" s="25"/>
      <c r="K116" s="208"/>
      <c r="L116" s="30"/>
      <c r="M116" s="9"/>
      <c r="N116" s="11" t="s">
        <v>23</v>
      </c>
      <c r="O116" s="218"/>
      <c r="P116" s="219"/>
      <c r="Q116" s="38"/>
      <c r="R116" s="46"/>
      <c r="S116" s="13"/>
      <c r="T116" s="206">
        <f t="shared" si="13"/>
        <v>0</v>
      </c>
      <c r="U116" s="206">
        <f t="shared" si="14"/>
        <v>0</v>
      </c>
      <c r="V116" s="239">
        <f t="shared" si="15"/>
        <v>0</v>
      </c>
      <c r="W116" s="206">
        <f t="shared" si="16"/>
        <v>0</v>
      </c>
      <c r="X116" s="13"/>
      <c r="Y116" s="7"/>
      <c r="AV116" s="127"/>
      <c r="BH116" s="32">
        <f t="shared" si="25"/>
        <v>43856</v>
      </c>
      <c r="BI116" s="33">
        <f t="shared" si="17"/>
        <v>58.44</v>
      </c>
      <c r="BJ116" s="31">
        <f t="shared" si="18"/>
        <v>1</v>
      </c>
      <c r="BK116" s="31">
        <f t="shared" si="19"/>
        <v>0</v>
      </c>
      <c r="BL116" s="68">
        <f t="shared" si="20"/>
        <v>0</v>
      </c>
      <c r="BM116" s="129">
        <f t="shared" si="21"/>
        <v>0</v>
      </c>
      <c r="BN116" s="130">
        <f t="shared" si="22"/>
        <v>0</v>
      </c>
      <c r="BO116" s="130" t="str">
        <f t="shared" si="23"/>
        <v/>
      </c>
      <c r="BP116" s="158" t="str">
        <f t="shared" si="24"/>
        <v/>
      </c>
    </row>
    <row r="117" spans="1:68" ht="12" customHeight="1" x14ac:dyDescent="0.2">
      <c r="A117" s="8"/>
      <c r="B117" s="7"/>
      <c r="C117" s="7"/>
      <c r="D117" s="7"/>
      <c r="E117" s="7"/>
      <c r="F117" s="7"/>
      <c r="G117" s="7"/>
      <c r="H117" s="7"/>
      <c r="I117" s="10"/>
      <c r="J117" s="25"/>
      <c r="K117" s="208"/>
      <c r="L117" s="30"/>
      <c r="M117" s="9"/>
      <c r="N117" s="11" t="s">
        <v>23</v>
      </c>
      <c r="O117" s="218"/>
      <c r="P117" s="219"/>
      <c r="Q117" s="38"/>
      <c r="R117" s="46"/>
      <c r="S117" s="13"/>
      <c r="T117" s="206">
        <f t="shared" si="13"/>
        <v>0</v>
      </c>
      <c r="U117" s="206">
        <f t="shared" si="14"/>
        <v>0</v>
      </c>
      <c r="V117" s="239">
        <f t="shared" si="15"/>
        <v>0</v>
      </c>
      <c r="W117" s="206">
        <f t="shared" si="16"/>
        <v>0</v>
      </c>
      <c r="X117" s="13"/>
      <c r="Y117" s="7"/>
      <c r="AV117" s="127"/>
      <c r="BH117" s="32">
        <f t="shared" si="25"/>
        <v>43856</v>
      </c>
      <c r="BI117" s="33">
        <f t="shared" si="17"/>
        <v>58.44</v>
      </c>
      <c r="BJ117" s="31">
        <f t="shared" si="18"/>
        <v>1</v>
      </c>
      <c r="BK117" s="31">
        <f t="shared" si="19"/>
        <v>0</v>
      </c>
      <c r="BL117" s="68">
        <f t="shared" si="20"/>
        <v>0</v>
      </c>
      <c r="BM117" s="129">
        <f t="shared" si="21"/>
        <v>0</v>
      </c>
      <c r="BN117" s="130">
        <f t="shared" si="22"/>
        <v>0</v>
      </c>
      <c r="BO117" s="130" t="str">
        <f t="shared" si="23"/>
        <v/>
      </c>
      <c r="BP117" s="158" t="str">
        <f t="shared" si="24"/>
        <v/>
      </c>
    </row>
    <row r="118" spans="1:68" ht="12" customHeight="1" x14ac:dyDescent="0.2">
      <c r="A118" s="8"/>
      <c r="B118" s="7"/>
      <c r="C118" s="7"/>
      <c r="D118" s="7"/>
      <c r="E118" s="7"/>
      <c r="F118" s="7"/>
      <c r="G118" s="7"/>
      <c r="H118" s="7"/>
      <c r="I118" s="10"/>
      <c r="J118" s="25"/>
      <c r="K118" s="208"/>
      <c r="L118" s="30"/>
      <c r="M118" s="9"/>
      <c r="N118" s="11" t="s">
        <v>23</v>
      </c>
      <c r="O118" s="218"/>
      <c r="P118" s="219"/>
      <c r="Q118" s="38"/>
      <c r="R118" s="46"/>
      <c r="S118" s="13"/>
      <c r="T118" s="206">
        <f t="shared" si="13"/>
        <v>0</v>
      </c>
      <c r="U118" s="206">
        <f t="shared" si="14"/>
        <v>0</v>
      </c>
      <c r="V118" s="239">
        <f t="shared" si="15"/>
        <v>0</v>
      </c>
      <c r="W118" s="206">
        <f t="shared" si="16"/>
        <v>0</v>
      </c>
      <c r="X118" s="13"/>
      <c r="Y118" s="7"/>
      <c r="AV118" s="127"/>
      <c r="BH118" s="32">
        <f t="shared" si="25"/>
        <v>43856</v>
      </c>
      <c r="BI118" s="33">
        <f t="shared" si="17"/>
        <v>58.44</v>
      </c>
      <c r="BJ118" s="31">
        <f t="shared" si="18"/>
        <v>1</v>
      </c>
      <c r="BK118" s="31">
        <f t="shared" si="19"/>
        <v>0</v>
      </c>
      <c r="BL118" s="68">
        <f t="shared" si="20"/>
        <v>0</v>
      </c>
      <c r="BM118" s="129">
        <f t="shared" si="21"/>
        <v>0</v>
      </c>
      <c r="BN118" s="130">
        <f t="shared" si="22"/>
        <v>0</v>
      </c>
      <c r="BO118" s="130" t="str">
        <f t="shared" si="23"/>
        <v/>
      </c>
      <c r="BP118" s="158" t="str">
        <f t="shared" si="24"/>
        <v/>
      </c>
    </row>
    <row r="119" spans="1:68" ht="12" customHeight="1" x14ac:dyDescent="0.2">
      <c r="A119" s="8"/>
      <c r="B119" s="7"/>
      <c r="C119" s="7"/>
      <c r="D119" s="7"/>
      <c r="E119" s="7"/>
      <c r="F119" s="7"/>
      <c r="G119" s="7"/>
      <c r="H119" s="7"/>
      <c r="I119" s="10"/>
      <c r="J119" s="25"/>
      <c r="K119" s="208"/>
      <c r="L119" s="30"/>
      <c r="M119" s="9"/>
      <c r="N119" s="11" t="s">
        <v>23</v>
      </c>
      <c r="O119" s="218"/>
      <c r="P119" s="219"/>
      <c r="Q119" s="38"/>
      <c r="R119" s="46"/>
      <c r="S119" s="13"/>
      <c r="T119" s="206">
        <f t="shared" si="13"/>
        <v>0</v>
      </c>
      <c r="U119" s="206">
        <f t="shared" si="14"/>
        <v>0</v>
      </c>
      <c r="V119" s="239">
        <f t="shared" si="15"/>
        <v>0</v>
      </c>
      <c r="W119" s="206">
        <f t="shared" si="16"/>
        <v>0</v>
      </c>
      <c r="X119" s="13"/>
      <c r="Y119" s="7"/>
      <c r="AV119" s="127"/>
      <c r="BH119" s="32">
        <f t="shared" si="25"/>
        <v>43856</v>
      </c>
      <c r="BI119" s="33">
        <f t="shared" si="17"/>
        <v>58.44</v>
      </c>
      <c r="BJ119" s="31">
        <f t="shared" si="18"/>
        <v>1</v>
      </c>
      <c r="BK119" s="31">
        <f t="shared" si="19"/>
        <v>0</v>
      </c>
      <c r="BL119" s="68">
        <f t="shared" si="20"/>
        <v>0</v>
      </c>
      <c r="BM119" s="129">
        <f t="shared" si="21"/>
        <v>0</v>
      </c>
      <c r="BN119" s="130">
        <f t="shared" si="22"/>
        <v>0</v>
      </c>
      <c r="BO119" s="130" t="str">
        <f t="shared" si="23"/>
        <v/>
      </c>
      <c r="BP119" s="158" t="str">
        <f t="shared" si="24"/>
        <v/>
      </c>
    </row>
    <row r="120" spans="1:68" ht="12" customHeight="1" x14ac:dyDescent="0.2">
      <c r="A120" s="8"/>
      <c r="B120" s="7"/>
      <c r="C120" s="7"/>
      <c r="D120" s="7"/>
      <c r="E120" s="7"/>
      <c r="F120" s="7"/>
      <c r="G120" s="7"/>
      <c r="H120" s="7"/>
      <c r="I120" s="10"/>
      <c r="J120" s="25"/>
      <c r="K120" s="208"/>
      <c r="L120" s="30"/>
      <c r="M120" s="9"/>
      <c r="N120" s="11" t="s">
        <v>23</v>
      </c>
      <c r="O120" s="218"/>
      <c r="P120" s="219"/>
      <c r="Q120" s="38"/>
      <c r="R120" s="46"/>
      <c r="S120" s="13"/>
      <c r="T120" s="206">
        <f t="shared" si="13"/>
        <v>0</v>
      </c>
      <c r="U120" s="206">
        <f t="shared" si="14"/>
        <v>0</v>
      </c>
      <c r="V120" s="239">
        <f t="shared" si="15"/>
        <v>0</v>
      </c>
      <c r="W120" s="206">
        <f t="shared" si="16"/>
        <v>0</v>
      </c>
      <c r="X120" s="13"/>
      <c r="Y120" s="7"/>
      <c r="AV120" s="127"/>
      <c r="BH120" s="32">
        <f t="shared" si="25"/>
        <v>43856</v>
      </c>
      <c r="BI120" s="33">
        <f t="shared" si="17"/>
        <v>58.44</v>
      </c>
      <c r="BJ120" s="31">
        <f t="shared" si="18"/>
        <v>1</v>
      </c>
      <c r="BK120" s="31">
        <f t="shared" si="19"/>
        <v>0</v>
      </c>
      <c r="BL120" s="68">
        <f t="shared" si="20"/>
        <v>0</v>
      </c>
      <c r="BM120" s="129">
        <f t="shared" si="21"/>
        <v>0</v>
      </c>
      <c r="BN120" s="130">
        <f t="shared" si="22"/>
        <v>0</v>
      </c>
      <c r="BO120" s="130" t="str">
        <f t="shared" si="23"/>
        <v/>
      </c>
      <c r="BP120" s="158" t="str">
        <f t="shared" si="24"/>
        <v/>
      </c>
    </row>
    <row r="121" spans="1:68" ht="12" customHeight="1" x14ac:dyDescent="0.2">
      <c r="A121" s="8"/>
      <c r="B121" s="7"/>
      <c r="C121" s="7"/>
      <c r="D121" s="7"/>
      <c r="E121" s="7"/>
      <c r="F121" s="7"/>
      <c r="G121" s="7"/>
      <c r="H121" s="7"/>
      <c r="I121" s="10"/>
      <c r="J121" s="25"/>
      <c r="K121" s="208"/>
      <c r="L121" s="30"/>
      <c r="M121" s="9"/>
      <c r="N121" s="11" t="s">
        <v>23</v>
      </c>
      <c r="O121" s="218"/>
      <c r="P121" s="219"/>
      <c r="Q121" s="38"/>
      <c r="R121" s="46"/>
      <c r="S121" s="13"/>
      <c r="T121" s="206">
        <f t="shared" si="13"/>
        <v>0</v>
      </c>
      <c r="U121" s="206">
        <f t="shared" si="14"/>
        <v>0</v>
      </c>
      <c r="V121" s="239">
        <f t="shared" si="15"/>
        <v>0</v>
      </c>
      <c r="W121" s="206">
        <f t="shared" si="16"/>
        <v>0</v>
      </c>
      <c r="X121" s="13"/>
      <c r="Y121" s="7"/>
      <c r="AV121" s="127"/>
      <c r="BH121" s="32">
        <f t="shared" si="25"/>
        <v>43856</v>
      </c>
      <c r="BI121" s="33">
        <f t="shared" si="17"/>
        <v>58.44</v>
      </c>
      <c r="BJ121" s="31">
        <f t="shared" si="18"/>
        <v>1</v>
      </c>
      <c r="BK121" s="31">
        <f t="shared" si="19"/>
        <v>0</v>
      </c>
      <c r="BL121" s="68">
        <f t="shared" si="20"/>
        <v>0</v>
      </c>
      <c r="BM121" s="129">
        <f t="shared" si="21"/>
        <v>0</v>
      </c>
      <c r="BN121" s="130">
        <f t="shared" si="22"/>
        <v>0</v>
      </c>
      <c r="BO121" s="130" t="str">
        <f t="shared" si="23"/>
        <v/>
      </c>
      <c r="BP121" s="158" t="str">
        <f t="shared" si="24"/>
        <v/>
      </c>
    </row>
    <row r="122" spans="1:68" ht="12" customHeight="1" x14ac:dyDescent="0.2">
      <c r="A122" s="8"/>
      <c r="B122" s="7"/>
      <c r="C122" s="7"/>
      <c r="D122" s="7"/>
      <c r="E122" s="7"/>
      <c r="F122" s="7"/>
      <c r="G122" s="7"/>
      <c r="H122" s="7"/>
      <c r="I122" s="10"/>
      <c r="J122" s="25"/>
      <c r="K122" s="208"/>
      <c r="L122" s="30"/>
      <c r="M122" s="9"/>
      <c r="N122" s="11" t="s">
        <v>23</v>
      </c>
      <c r="O122" s="218"/>
      <c r="P122" s="219"/>
      <c r="Q122" s="38"/>
      <c r="R122" s="46"/>
      <c r="S122" s="13"/>
      <c r="T122" s="206">
        <f t="shared" si="13"/>
        <v>0</v>
      </c>
      <c r="U122" s="206">
        <f t="shared" si="14"/>
        <v>0</v>
      </c>
      <c r="V122" s="239">
        <f t="shared" si="15"/>
        <v>0</v>
      </c>
      <c r="W122" s="206">
        <f t="shared" si="16"/>
        <v>0</v>
      </c>
      <c r="X122" s="13"/>
      <c r="Y122" s="7"/>
      <c r="AV122" s="127"/>
      <c r="BH122" s="32">
        <f t="shared" si="25"/>
        <v>43856</v>
      </c>
      <c r="BI122" s="33">
        <f t="shared" si="17"/>
        <v>58.44</v>
      </c>
      <c r="BJ122" s="31">
        <f t="shared" si="18"/>
        <v>1</v>
      </c>
      <c r="BK122" s="31">
        <f t="shared" si="19"/>
        <v>0</v>
      </c>
      <c r="BL122" s="68">
        <f t="shared" si="20"/>
        <v>0</v>
      </c>
      <c r="BM122" s="129">
        <f t="shared" si="21"/>
        <v>0</v>
      </c>
      <c r="BN122" s="130">
        <f t="shared" si="22"/>
        <v>0</v>
      </c>
      <c r="BO122" s="130" t="str">
        <f t="shared" si="23"/>
        <v/>
      </c>
      <c r="BP122" s="158" t="str">
        <f t="shared" si="24"/>
        <v/>
      </c>
    </row>
    <row r="123" spans="1:68" ht="12" customHeight="1" x14ac:dyDescent="0.2">
      <c r="A123" s="8"/>
      <c r="B123" s="7"/>
      <c r="C123" s="7"/>
      <c r="D123" s="7"/>
      <c r="E123" s="7"/>
      <c r="F123" s="7"/>
      <c r="G123" s="7"/>
      <c r="H123" s="7"/>
      <c r="I123" s="10"/>
      <c r="J123" s="25"/>
      <c r="K123" s="208"/>
      <c r="L123" s="30"/>
      <c r="M123" s="9"/>
      <c r="N123" s="11" t="s">
        <v>23</v>
      </c>
      <c r="O123" s="218"/>
      <c r="P123" s="219"/>
      <c r="Q123" s="38"/>
      <c r="R123" s="46"/>
      <c r="S123" s="13"/>
      <c r="T123" s="206">
        <f t="shared" si="13"/>
        <v>0</v>
      </c>
      <c r="U123" s="206">
        <f t="shared" si="14"/>
        <v>0</v>
      </c>
      <c r="V123" s="239">
        <f t="shared" si="15"/>
        <v>0</v>
      </c>
      <c r="W123" s="206">
        <f t="shared" si="16"/>
        <v>0</v>
      </c>
      <c r="X123" s="13"/>
      <c r="Y123" s="7"/>
      <c r="AV123" s="127"/>
      <c r="BH123" s="32">
        <f t="shared" si="25"/>
        <v>43856</v>
      </c>
      <c r="BI123" s="33">
        <f t="shared" si="17"/>
        <v>58.44</v>
      </c>
      <c r="BJ123" s="31">
        <f t="shared" si="18"/>
        <v>1</v>
      </c>
      <c r="BK123" s="31">
        <f t="shared" si="19"/>
        <v>0</v>
      </c>
      <c r="BL123" s="68">
        <f t="shared" si="20"/>
        <v>0</v>
      </c>
      <c r="BM123" s="129">
        <f t="shared" si="21"/>
        <v>0</v>
      </c>
      <c r="BN123" s="130">
        <f t="shared" si="22"/>
        <v>0</v>
      </c>
      <c r="BO123" s="130" t="str">
        <f t="shared" si="23"/>
        <v/>
      </c>
      <c r="BP123" s="158" t="str">
        <f t="shared" si="24"/>
        <v/>
      </c>
    </row>
    <row r="124" spans="1:68" ht="12" customHeight="1" x14ac:dyDescent="0.2">
      <c r="A124" s="8"/>
      <c r="B124" s="7"/>
      <c r="C124" s="7"/>
      <c r="D124" s="7"/>
      <c r="E124" s="7"/>
      <c r="F124" s="7"/>
      <c r="G124" s="7"/>
      <c r="H124" s="7"/>
      <c r="I124" s="10"/>
      <c r="J124" s="25"/>
      <c r="K124" s="208"/>
      <c r="L124" s="30"/>
      <c r="M124" s="9"/>
      <c r="N124" s="11" t="s">
        <v>23</v>
      </c>
      <c r="O124" s="218"/>
      <c r="P124" s="219"/>
      <c r="Q124" s="38"/>
      <c r="R124" s="46"/>
      <c r="S124" s="13"/>
      <c r="T124" s="206">
        <f t="shared" si="13"/>
        <v>0</v>
      </c>
      <c r="U124" s="206">
        <f t="shared" si="14"/>
        <v>0</v>
      </c>
      <c r="V124" s="239">
        <f t="shared" si="15"/>
        <v>0</v>
      </c>
      <c r="W124" s="206">
        <f t="shared" si="16"/>
        <v>0</v>
      </c>
      <c r="X124" s="13"/>
      <c r="Y124" s="7"/>
      <c r="AV124" s="127"/>
      <c r="BH124" s="32">
        <f t="shared" si="25"/>
        <v>43856</v>
      </c>
      <c r="BI124" s="33">
        <f t="shared" si="17"/>
        <v>58.44</v>
      </c>
      <c r="BJ124" s="31">
        <f t="shared" si="18"/>
        <v>1</v>
      </c>
      <c r="BK124" s="31">
        <f t="shared" si="19"/>
        <v>0</v>
      </c>
      <c r="BL124" s="68">
        <f t="shared" si="20"/>
        <v>0</v>
      </c>
      <c r="BM124" s="129">
        <f t="shared" si="21"/>
        <v>0</v>
      </c>
      <c r="BN124" s="130">
        <f t="shared" si="22"/>
        <v>0</v>
      </c>
      <c r="BO124" s="130" t="str">
        <f t="shared" si="23"/>
        <v/>
      </c>
      <c r="BP124" s="158" t="str">
        <f t="shared" si="24"/>
        <v/>
      </c>
    </row>
    <row r="125" spans="1:68" ht="12" customHeight="1" x14ac:dyDescent="0.2">
      <c r="A125" s="8"/>
      <c r="B125" s="7"/>
      <c r="C125" s="7"/>
      <c r="D125" s="7"/>
      <c r="E125" s="7"/>
      <c r="F125" s="7"/>
      <c r="G125" s="7"/>
      <c r="H125" s="7"/>
      <c r="I125" s="10"/>
      <c r="J125" s="25"/>
      <c r="K125" s="208"/>
      <c r="L125" s="30"/>
      <c r="M125" s="9"/>
      <c r="N125" s="11" t="s">
        <v>23</v>
      </c>
      <c r="O125" s="218"/>
      <c r="P125" s="219"/>
      <c r="Q125" s="38"/>
      <c r="R125" s="46"/>
      <c r="S125" s="13"/>
      <c r="T125" s="206">
        <f t="shared" si="13"/>
        <v>0</v>
      </c>
      <c r="U125" s="206">
        <f t="shared" si="14"/>
        <v>0</v>
      </c>
      <c r="V125" s="239">
        <f t="shared" si="15"/>
        <v>0</v>
      </c>
      <c r="W125" s="206">
        <f t="shared" si="16"/>
        <v>0</v>
      </c>
      <c r="X125" s="13"/>
      <c r="Y125" s="7"/>
      <c r="AV125" s="127"/>
      <c r="BH125" s="32">
        <f t="shared" si="25"/>
        <v>43856</v>
      </c>
      <c r="BI125" s="33">
        <f t="shared" si="17"/>
        <v>58.44</v>
      </c>
      <c r="BJ125" s="31">
        <f t="shared" si="18"/>
        <v>1</v>
      </c>
      <c r="BK125" s="31">
        <f t="shared" si="19"/>
        <v>0</v>
      </c>
      <c r="BL125" s="68">
        <f t="shared" si="20"/>
        <v>0</v>
      </c>
      <c r="BM125" s="129">
        <f t="shared" si="21"/>
        <v>0</v>
      </c>
      <c r="BN125" s="130">
        <f t="shared" si="22"/>
        <v>0</v>
      </c>
      <c r="BO125" s="130" t="str">
        <f t="shared" si="23"/>
        <v/>
      </c>
      <c r="BP125" s="158" t="str">
        <f t="shared" si="24"/>
        <v/>
      </c>
    </row>
    <row r="126" spans="1:68" ht="12" customHeight="1" x14ac:dyDescent="0.2">
      <c r="A126" s="8"/>
      <c r="B126" s="7"/>
      <c r="C126" s="7"/>
      <c r="D126" s="7"/>
      <c r="E126" s="7"/>
      <c r="F126" s="7"/>
      <c r="G126" s="7"/>
      <c r="H126" s="7"/>
      <c r="I126" s="10"/>
      <c r="J126" s="25"/>
      <c r="K126" s="208"/>
      <c r="L126" s="30"/>
      <c r="M126" s="9"/>
      <c r="N126" s="11" t="s">
        <v>23</v>
      </c>
      <c r="O126" s="218"/>
      <c r="P126" s="219"/>
      <c r="Q126" s="38"/>
      <c r="R126" s="46"/>
      <c r="S126" s="13"/>
      <c r="T126" s="206">
        <f t="shared" si="13"/>
        <v>0</v>
      </c>
      <c r="U126" s="206">
        <f t="shared" si="14"/>
        <v>0</v>
      </c>
      <c r="V126" s="239">
        <f t="shared" si="15"/>
        <v>0</v>
      </c>
      <c r="W126" s="206">
        <f t="shared" si="16"/>
        <v>0</v>
      </c>
      <c r="X126" s="13"/>
      <c r="Y126" s="7"/>
      <c r="AV126" s="127"/>
      <c r="BH126" s="32">
        <f t="shared" si="25"/>
        <v>43856</v>
      </c>
      <c r="BI126" s="33">
        <f t="shared" si="17"/>
        <v>58.44</v>
      </c>
      <c r="BJ126" s="31">
        <f t="shared" si="18"/>
        <v>1</v>
      </c>
      <c r="BK126" s="31">
        <f t="shared" si="19"/>
        <v>0</v>
      </c>
      <c r="BL126" s="68">
        <f t="shared" si="20"/>
        <v>0</v>
      </c>
      <c r="BM126" s="129">
        <f t="shared" si="21"/>
        <v>0</v>
      </c>
      <c r="BN126" s="130">
        <f t="shared" si="22"/>
        <v>0</v>
      </c>
      <c r="BO126" s="130" t="str">
        <f t="shared" si="23"/>
        <v/>
      </c>
      <c r="BP126" s="158" t="str">
        <f t="shared" si="24"/>
        <v/>
      </c>
    </row>
    <row r="127" spans="1:68" ht="12" customHeight="1" x14ac:dyDescent="0.2">
      <c r="A127" s="8"/>
      <c r="B127" s="7"/>
      <c r="C127" s="7"/>
      <c r="D127" s="7"/>
      <c r="E127" s="7"/>
      <c r="F127" s="7"/>
      <c r="G127" s="7"/>
      <c r="H127" s="7"/>
      <c r="I127" s="10"/>
      <c r="J127" s="25"/>
      <c r="K127" s="208"/>
      <c r="L127" s="30"/>
      <c r="M127" s="9"/>
      <c r="N127" s="11" t="s">
        <v>23</v>
      </c>
      <c r="O127" s="218"/>
      <c r="P127" s="219"/>
      <c r="Q127" s="38"/>
      <c r="R127" s="46"/>
      <c r="S127" s="13"/>
      <c r="T127" s="206">
        <f t="shared" si="13"/>
        <v>0</v>
      </c>
      <c r="U127" s="206">
        <f t="shared" si="14"/>
        <v>0</v>
      </c>
      <c r="V127" s="239">
        <f t="shared" si="15"/>
        <v>0</v>
      </c>
      <c r="W127" s="206">
        <f t="shared" si="16"/>
        <v>0</v>
      </c>
      <c r="X127" s="13"/>
      <c r="Y127" s="7"/>
      <c r="AV127" s="127"/>
      <c r="BH127" s="32">
        <f t="shared" si="25"/>
        <v>43856</v>
      </c>
      <c r="BI127" s="33">
        <f t="shared" si="17"/>
        <v>58.44</v>
      </c>
      <c r="BJ127" s="31">
        <f t="shared" si="18"/>
        <v>1</v>
      </c>
      <c r="BK127" s="31">
        <f t="shared" si="19"/>
        <v>0</v>
      </c>
      <c r="BL127" s="68">
        <f t="shared" si="20"/>
        <v>0</v>
      </c>
      <c r="BM127" s="129">
        <f t="shared" si="21"/>
        <v>0</v>
      </c>
      <c r="BN127" s="130">
        <f t="shared" si="22"/>
        <v>0</v>
      </c>
      <c r="BO127" s="130" t="str">
        <f t="shared" si="23"/>
        <v/>
      </c>
      <c r="BP127" s="158" t="str">
        <f t="shared" si="24"/>
        <v/>
      </c>
    </row>
    <row r="128" spans="1:68" ht="12" customHeight="1" x14ac:dyDescent="0.2">
      <c r="A128" s="8"/>
      <c r="B128" s="7"/>
      <c r="C128" s="7"/>
      <c r="D128" s="7"/>
      <c r="E128" s="7"/>
      <c r="F128" s="7"/>
      <c r="G128" s="7"/>
      <c r="H128" s="7"/>
      <c r="I128" s="10"/>
      <c r="J128" s="25"/>
      <c r="K128" s="208"/>
      <c r="L128" s="30"/>
      <c r="M128" s="9"/>
      <c r="N128" s="11" t="s">
        <v>23</v>
      </c>
      <c r="O128" s="218"/>
      <c r="P128" s="219"/>
      <c r="Q128" s="38"/>
      <c r="R128" s="46"/>
      <c r="S128" s="13"/>
      <c r="T128" s="206">
        <f t="shared" si="13"/>
        <v>0</v>
      </c>
      <c r="U128" s="206">
        <f t="shared" si="14"/>
        <v>0</v>
      </c>
      <c r="V128" s="239">
        <f t="shared" si="15"/>
        <v>0</v>
      </c>
      <c r="W128" s="206">
        <f t="shared" si="16"/>
        <v>0</v>
      </c>
      <c r="X128" s="13"/>
      <c r="Y128" s="7"/>
      <c r="AV128" s="127"/>
      <c r="BH128" s="32">
        <f t="shared" si="25"/>
        <v>43856</v>
      </c>
      <c r="BI128" s="33">
        <f t="shared" si="17"/>
        <v>58.44</v>
      </c>
      <c r="BJ128" s="31">
        <f t="shared" si="18"/>
        <v>1</v>
      </c>
      <c r="BK128" s="31">
        <f t="shared" si="19"/>
        <v>0</v>
      </c>
      <c r="BL128" s="68">
        <f t="shared" si="20"/>
        <v>0</v>
      </c>
      <c r="BM128" s="129">
        <f t="shared" si="21"/>
        <v>0</v>
      </c>
      <c r="BN128" s="130">
        <f t="shared" si="22"/>
        <v>0</v>
      </c>
      <c r="BO128" s="130" t="str">
        <f t="shared" si="23"/>
        <v/>
      </c>
      <c r="BP128" s="158" t="str">
        <f t="shared" si="24"/>
        <v/>
      </c>
    </row>
    <row r="129" spans="1:68" ht="12" customHeight="1" x14ac:dyDescent="0.2">
      <c r="A129" s="8"/>
      <c r="B129" s="7"/>
      <c r="C129" s="7"/>
      <c r="D129" s="7"/>
      <c r="E129" s="7"/>
      <c r="F129" s="7"/>
      <c r="G129" s="7"/>
      <c r="H129" s="7"/>
      <c r="I129" s="10"/>
      <c r="J129" s="25"/>
      <c r="K129" s="208"/>
      <c r="L129" s="30"/>
      <c r="M129" s="9"/>
      <c r="N129" s="11" t="s">
        <v>23</v>
      </c>
      <c r="O129" s="218"/>
      <c r="P129" s="219"/>
      <c r="Q129" s="38"/>
      <c r="R129" s="46"/>
      <c r="S129" s="13"/>
      <c r="T129" s="206">
        <f t="shared" si="13"/>
        <v>0</v>
      </c>
      <c r="U129" s="206">
        <f t="shared" si="14"/>
        <v>0</v>
      </c>
      <c r="V129" s="239">
        <f t="shared" si="15"/>
        <v>0</v>
      </c>
      <c r="W129" s="206">
        <f t="shared" si="16"/>
        <v>0</v>
      </c>
      <c r="X129" s="13"/>
      <c r="Y129" s="7"/>
      <c r="AV129" s="127"/>
      <c r="BH129" s="32">
        <f t="shared" si="25"/>
        <v>43856</v>
      </c>
      <c r="BI129" s="33">
        <f t="shared" si="17"/>
        <v>58.44</v>
      </c>
      <c r="BJ129" s="31">
        <f t="shared" si="18"/>
        <v>1</v>
      </c>
      <c r="BK129" s="31">
        <f t="shared" si="19"/>
        <v>0</v>
      </c>
      <c r="BL129" s="68">
        <f t="shared" si="20"/>
        <v>0</v>
      </c>
      <c r="BM129" s="129">
        <f t="shared" si="21"/>
        <v>0</v>
      </c>
      <c r="BN129" s="130">
        <f t="shared" si="22"/>
        <v>0</v>
      </c>
      <c r="BO129" s="130" t="str">
        <f t="shared" si="23"/>
        <v/>
      </c>
      <c r="BP129" s="158" t="str">
        <f t="shared" si="24"/>
        <v/>
      </c>
    </row>
    <row r="130" spans="1:68" ht="12" customHeight="1" x14ac:dyDescent="0.2">
      <c r="A130" s="8"/>
      <c r="B130" s="7"/>
      <c r="C130" s="7"/>
      <c r="D130" s="7"/>
      <c r="E130" s="7"/>
      <c r="F130" s="7"/>
      <c r="G130" s="7"/>
      <c r="H130" s="7"/>
      <c r="I130" s="10"/>
      <c r="J130" s="25"/>
      <c r="K130" s="208"/>
      <c r="L130" s="30"/>
      <c r="M130" s="9"/>
      <c r="N130" s="11" t="s">
        <v>23</v>
      </c>
      <c r="O130" s="218"/>
      <c r="P130" s="219"/>
      <c r="Q130" s="38"/>
      <c r="R130" s="46"/>
      <c r="S130" s="13"/>
      <c r="T130" s="206">
        <f t="shared" si="13"/>
        <v>0</v>
      </c>
      <c r="U130" s="206">
        <f t="shared" si="14"/>
        <v>0</v>
      </c>
      <c r="V130" s="239">
        <f t="shared" si="15"/>
        <v>0</v>
      </c>
      <c r="W130" s="206">
        <f t="shared" si="16"/>
        <v>0</v>
      </c>
      <c r="X130" s="13"/>
      <c r="Y130" s="7"/>
      <c r="AV130" s="127"/>
      <c r="BH130" s="32">
        <f t="shared" si="25"/>
        <v>43856</v>
      </c>
      <c r="BI130" s="33">
        <f t="shared" si="17"/>
        <v>58.44</v>
      </c>
      <c r="BJ130" s="31">
        <f t="shared" si="18"/>
        <v>1</v>
      </c>
      <c r="BK130" s="31">
        <f t="shared" si="19"/>
        <v>0</v>
      </c>
      <c r="BL130" s="68">
        <f t="shared" si="20"/>
        <v>0</v>
      </c>
      <c r="BM130" s="129">
        <f t="shared" si="21"/>
        <v>0</v>
      </c>
      <c r="BN130" s="130">
        <f t="shared" si="22"/>
        <v>0</v>
      </c>
      <c r="BO130" s="130" t="str">
        <f t="shared" si="23"/>
        <v/>
      </c>
      <c r="BP130" s="158" t="str">
        <f t="shared" si="24"/>
        <v/>
      </c>
    </row>
    <row r="131" spans="1:68" ht="12" customHeight="1" x14ac:dyDescent="0.2">
      <c r="A131" s="8"/>
      <c r="B131" s="7"/>
      <c r="C131" s="7"/>
      <c r="D131" s="7"/>
      <c r="E131" s="7"/>
      <c r="F131" s="7"/>
      <c r="G131" s="7"/>
      <c r="H131" s="7"/>
      <c r="I131" s="10"/>
      <c r="J131" s="25"/>
      <c r="K131" s="208"/>
      <c r="L131" s="30"/>
      <c r="M131" s="9"/>
      <c r="N131" s="11" t="s">
        <v>23</v>
      </c>
      <c r="O131" s="218"/>
      <c r="P131" s="219"/>
      <c r="Q131" s="38"/>
      <c r="R131" s="46"/>
      <c r="S131" s="13"/>
      <c r="T131" s="206">
        <f t="shared" si="13"/>
        <v>0</v>
      </c>
      <c r="U131" s="206">
        <f t="shared" si="14"/>
        <v>0</v>
      </c>
      <c r="V131" s="239">
        <f t="shared" si="15"/>
        <v>0</v>
      </c>
      <c r="W131" s="206">
        <f t="shared" si="16"/>
        <v>0</v>
      </c>
      <c r="X131" s="13"/>
      <c r="Y131" s="7"/>
      <c r="AV131" s="127"/>
      <c r="BH131" s="32">
        <f t="shared" si="25"/>
        <v>43856</v>
      </c>
      <c r="BI131" s="33">
        <f t="shared" si="17"/>
        <v>58.44</v>
      </c>
      <c r="BJ131" s="31">
        <f t="shared" si="18"/>
        <v>1</v>
      </c>
      <c r="BK131" s="31">
        <f t="shared" si="19"/>
        <v>0</v>
      </c>
      <c r="BL131" s="68">
        <f t="shared" si="20"/>
        <v>0</v>
      </c>
      <c r="BM131" s="129">
        <f t="shared" si="21"/>
        <v>0</v>
      </c>
      <c r="BN131" s="130">
        <f t="shared" si="22"/>
        <v>0</v>
      </c>
      <c r="BO131" s="130" t="str">
        <f t="shared" si="23"/>
        <v/>
      </c>
      <c r="BP131" s="158" t="str">
        <f t="shared" si="24"/>
        <v/>
      </c>
    </row>
    <row r="132" spans="1:68" ht="12" customHeight="1" x14ac:dyDescent="0.2">
      <c r="A132" s="8"/>
      <c r="B132" s="7"/>
      <c r="C132" s="7"/>
      <c r="D132" s="7"/>
      <c r="E132" s="7"/>
      <c r="F132" s="7"/>
      <c r="G132" s="7"/>
      <c r="H132" s="7"/>
      <c r="I132" s="10"/>
      <c r="J132" s="25"/>
      <c r="K132" s="208"/>
      <c r="L132" s="30"/>
      <c r="M132" s="9"/>
      <c r="N132" s="11" t="s">
        <v>23</v>
      </c>
      <c r="O132" s="218"/>
      <c r="P132" s="219"/>
      <c r="Q132" s="38"/>
      <c r="R132" s="46"/>
      <c r="S132" s="13"/>
      <c r="T132" s="206">
        <f t="shared" si="13"/>
        <v>0</v>
      </c>
      <c r="U132" s="206">
        <f t="shared" si="14"/>
        <v>0</v>
      </c>
      <c r="V132" s="239">
        <f t="shared" si="15"/>
        <v>0</v>
      </c>
      <c r="W132" s="206">
        <f t="shared" si="16"/>
        <v>0</v>
      </c>
      <c r="X132" s="13"/>
      <c r="Y132" s="7"/>
      <c r="AV132" s="127"/>
      <c r="BH132" s="32">
        <f t="shared" si="25"/>
        <v>43856</v>
      </c>
      <c r="BI132" s="33">
        <f t="shared" si="17"/>
        <v>58.44</v>
      </c>
      <c r="BJ132" s="31">
        <f t="shared" si="18"/>
        <v>1</v>
      </c>
      <c r="BK132" s="31">
        <f t="shared" si="19"/>
        <v>0</v>
      </c>
      <c r="BL132" s="68">
        <f t="shared" si="20"/>
        <v>0</v>
      </c>
      <c r="BM132" s="129">
        <f t="shared" si="21"/>
        <v>0</v>
      </c>
      <c r="BN132" s="130">
        <f t="shared" si="22"/>
        <v>0</v>
      </c>
      <c r="BO132" s="130" t="str">
        <f t="shared" si="23"/>
        <v/>
      </c>
      <c r="BP132" s="158" t="str">
        <f t="shared" si="24"/>
        <v/>
      </c>
    </row>
    <row r="133" spans="1:68" ht="12" customHeight="1" x14ac:dyDescent="0.2">
      <c r="A133" s="8"/>
      <c r="B133" s="7"/>
      <c r="C133" s="7"/>
      <c r="D133" s="7"/>
      <c r="E133" s="7"/>
      <c r="F133" s="7"/>
      <c r="G133" s="7"/>
      <c r="H133" s="7"/>
      <c r="I133" s="10"/>
      <c r="J133" s="25"/>
      <c r="K133" s="208"/>
      <c r="L133" s="30"/>
      <c r="M133" s="9"/>
      <c r="N133" s="11" t="s">
        <v>23</v>
      </c>
      <c r="O133" s="218"/>
      <c r="P133" s="219"/>
      <c r="Q133" s="38"/>
      <c r="R133" s="46"/>
      <c r="S133" s="13"/>
      <c r="T133" s="206">
        <f t="shared" si="13"/>
        <v>0</v>
      </c>
      <c r="U133" s="206">
        <f t="shared" si="14"/>
        <v>0</v>
      </c>
      <c r="V133" s="239">
        <f t="shared" si="15"/>
        <v>0</v>
      </c>
      <c r="W133" s="206">
        <f t="shared" si="16"/>
        <v>0</v>
      </c>
      <c r="X133" s="13"/>
      <c r="Y133" s="7"/>
      <c r="AV133" s="127"/>
      <c r="BH133" s="32">
        <f t="shared" si="25"/>
        <v>43856</v>
      </c>
      <c r="BI133" s="33">
        <f t="shared" si="17"/>
        <v>58.44</v>
      </c>
      <c r="BJ133" s="31">
        <f t="shared" si="18"/>
        <v>1</v>
      </c>
      <c r="BK133" s="31">
        <f t="shared" si="19"/>
        <v>0</v>
      </c>
      <c r="BL133" s="68">
        <f t="shared" si="20"/>
        <v>0</v>
      </c>
      <c r="BM133" s="129">
        <f t="shared" si="21"/>
        <v>0</v>
      </c>
      <c r="BN133" s="130">
        <f t="shared" si="22"/>
        <v>0</v>
      </c>
      <c r="BO133" s="130" t="str">
        <f t="shared" si="23"/>
        <v/>
      </c>
      <c r="BP133" s="158" t="str">
        <f t="shared" si="24"/>
        <v/>
      </c>
    </row>
    <row r="134" spans="1:68" ht="12" customHeight="1" x14ac:dyDescent="0.2">
      <c r="A134" s="8"/>
      <c r="B134" s="7"/>
      <c r="C134" s="7"/>
      <c r="D134" s="7"/>
      <c r="E134" s="7"/>
      <c r="F134" s="7"/>
      <c r="G134" s="7"/>
      <c r="H134" s="7"/>
      <c r="I134" s="10"/>
      <c r="J134" s="25"/>
      <c r="K134" s="208"/>
      <c r="L134" s="30"/>
      <c r="M134" s="9"/>
      <c r="N134" s="11" t="s">
        <v>23</v>
      </c>
      <c r="O134" s="218"/>
      <c r="P134" s="219"/>
      <c r="Q134" s="38"/>
      <c r="R134" s="46"/>
      <c r="S134" s="13"/>
      <c r="T134" s="206">
        <f t="shared" si="13"/>
        <v>0</v>
      </c>
      <c r="U134" s="206">
        <f t="shared" si="14"/>
        <v>0</v>
      </c>
      <c r="V134" s="239">
        <f t="shared" si="15"/>
        <v>0</v>
      </c>
      <c r="W134" s="206">
        <f t="shared" si="16"/>
        <v>0</v>
      </c>
      <c r="X134" s="13"/>
      <c r="Y134" s="7"/>
      <c r="AV134" s="127"/>
      <c r="BH134" s="32">
        <f t="shared" si="25"/>
        <v>43856</v>
      </c>
      <c r="BI134" s="33">
        <f t="shared" si="17"/>
        <v>58.44</v>
      </c>
      <c r="BJ134" s="31">
        <f t="shared" si="18"/>
        <v>1</v>
      </c>
      <c r="BK134" s="31">
        <f t="shared" si="19"/>
        <v>0</v>
      </c>
      <c r="BL134" s="68">
        <f t="shared" si="20"/>
        <v>0</v>
      </c>
      <c r="BM134" s="129">
        <f t="shared" si="21"/>
        <v>0</v>
      </c>
      <c r="BN134" s="130">
        <f t="shared" si="22"/>
        <v>0</v>
      </c>
      <c r="BO134" s="130" t="str">
        <f t="shared" si="23"/>
        <v/>
      </c>
      <c r="BP134" s="158" t="str">
        <f t="shared" si="24"/>
        <v/>
      </c>
    </row>
    <row r="135" spans="1:68" ht="12" customHeight="1" x14ac:dyDescent="0.2">
      <c r="A135" s="8"/>
      <c r="B135" s="7"/>
      <c r="C135" s="7"/>
      <c r="D135" s="7"/>
      <c r="E135" s="7"/>
      <c r="F135" s="7"/>
      <c r="G135" s="7"/>
      <c r="H135" s="7"/>
      <c r="I135" s="10"/>
      <c r="J135" s="25"/>
      <c r="K135" s="208"/>
      <c r="L135" s="30"/>
      <c r="M135" s="9"/>
      <c r="N135" s="11" t="s">
        <v>23</v>
      </c>
      <c r="O135" s="218"/>
      <c r="P135" s="219"/>
      <c r="Q135" s="38"/>
      <c r="R135" s="46"/>
      <c r="S135" s="13"/>
      <c r="T135" s="206">
        <f t="shared" si="13"/>
        <v>0</v>
      </c>
      <c r="U135" s="206">
        <f t="shared" si="14"/>
        <v>0</v>
      </c>
      <c r="V135" s="239">
        <f t="shared" si="15"/>
        <v>0</v>
      </c>
      <c r="W135" s="206">
        <f t="shared" si="16"/>
        <v>0</v>
      </c>
      <c r="X135" s="13"/>
      <c r="Y135" s="7"/>
      <c r="AV135" s="127"/>
      <c r="BH135" s="32">
        <f t="shared" si="25"/>
        <v>43856</v>
      </c>
      <c r="BI135" s="33">
        <f t="shared" si="17"/>
        <v>58.44</v>
      </c>
      <c r="BJ135" s="31">
        <f t="shared" si="18"/>
        <v>1</v>
      </c>
      <c r="BK135" s="31">
        <f t="shared" si="19"/>
        <v>0</v>
      </c>
      <c r="BL135" s="68">
        <f t="shared" si="20"/>
        <v>0</v>
      </c>
      <c r="BM135" s="129">
        <f t="shared" si="21"/>
        <v>0</v>
      </c>
      <c r="BN135" s="130">
        <f t="shared" si="22"/>
        <v>0</v>
      </c>
      <c r="BO135" s="130" t="str">
        <f t="shared" si="23"/>
        <v/>
      </c>
      <c r="BP135" s="158" t="str">
        <f t="shared" si="24"/>
        <v/>
      </c>
    </row>
    <row r="136" spans="1:68" ht="12" customHeight="1" x14ac:dyDescent="0.2">
      <c r="A136" s="8"/>
      <c r="B136" s="7"/>
      <c r="C136" s="7"/>
      <c r="D136" s="7"/>
      <c r="E136" s="7"/>
      <c r="F136" s="7"/>
      <c r="G136" s="7"/>
      <c r="H136" s="7"/>
      <c r="I136" s="10"/>
      <c r="J136" s="25"/>
      <c r="K136" s="208"/>
      <c r="L136" s="30"/>
      <c r="M136" s="9"/>
      <c r="N136" s="11" t="s">
        <v>23</v>
      </c>
      <c r="O136" s="218"/>
      <c r="P136" s="219"/>
      <c r="Q136" s="38"/>
      <c r="R136" s="46"/>
      <c r="S136" s="13"/>
      <c r="T136" s="206">
        <f t="shared" si="13"/>
        <v>0</v>
      </c>
      <c r="U136" s="206">
        <f t="shared" si="14"/>
        <v>0</v>
      </c>
      <c r="V136" s="239">
        <f t="shared" si="15"/>
        <v>0</v>
      </c>
      <c r="W136" s="206">
        <f t="shared" si="16"/>
        <v>0</v>
      </c>
      <c r="X136" s="13"/>
      <c r="Y136" s="7"/>
      <c r="AV136" s="127"/>
      <c r="BH136" s="32">
        <f t="shared" si="25"/>
        <v>43856</v>
      </c>
      <c r="BI136" s="33">
        <f t="shared" si="17"/>
        <v>58.44</v>
      </c>
      <c r="BJ136" s="31">
        <f t="shared" si="18"/>
        <v>1</v>
      </c>
      <c r="BK136" s="31">
        <f t="shared" si="19"/>
        <v>0</v>
      </c>
      <c r="BL136" s="68">
        <f t="shared" si="20"/>
        <v>0</v>
      </c>
      <c r="BM136" s="129">
        <f t="shared" si="21"/>
        <v>0</v>
      </c>
      <c r="BN136" s="130">
        <f t="shared" si="22"/>
        <v>0</v>
      </c>
      <c r="BO136" s="130" t="str">
        <f t="shared" si="23"/>
        <v/>
      </c>
      <c r="BP136" s="158" t="str">
        <f t="shared" si="24"/>
        <v/>
      </c>
    </row>
    <row r="137" spans="1:68" ht="12" customHeight="1" x14ac:dyDescent="0.2">
      <c r="A137" s="8"/>
      <c r="B137" s="7"/>
      <c r="C137" s="7"/>
      <c r="D137" s="7"/>
      <c r="E137" s="7"/>
      <c r="F137" s="7"/>
      <c r="G137" s="7"/>
      <c r="H137" s="7"/>
      <c r="I137" s="10"/>
      <c r="J137" s="25"/>
      <c r="K137" s="208"/>
      <c r="L137" s="30"/>
      <c r="M137" s="9"/>
      <c r="N137" s="11" t="s">
        <v>23</v>
      </c>
      <c r="O137" s="218"/>
      <c r="P137" s="219"/>
      <c r="Q137" s="38"/>
      <c r="R137" s="46"/>
      <c r="S137" s="13"/>
      <c r="T137" s="206">
        <f t="shared" si="13"/>
        <v>0</v>
      </c>
      <c r="U137" s="206">
        <f t="shared" si="14"/>
        <v>0</v>
      </c>
      <c r="V137" s="239">
        <f t="shared" si="15"/>
        <v>0</v>
      </c>
      <c r="W137" s="206">
        <f t="shared" si="16"/>
        <v>0</v>
      </c>
      <c r="X137" s="13"/>
      <c r="Y137" s="7"/>
      <c r="AV137" s="127"/>
      <c r="BH137" s="32">
        <f t="shared" si="25"/>
        <v>43856</v>
      </c>
      <c r="BI137" s="33">
        <f t="shared" si="17"/>
        <v>58.44</v>
      </c>
      <c r="BJ137" s="31">
        <f t="shared" si="18"/>
        <v>1</v>
      </c>
      <c r="BK137" s="31">
        <f t="shared" si="19"/>
        <v>0</v>
      </c>
      <c r="BL137" s="68">
        <f t="shared" si="20"/>
        <v>0</v>
      </c>
      <c r="BM137" s="129">
        <f t="shared" si="21"/>
        <v>0</v>
      </c>
      <c r="BN137" s="130">
        <f t="shared" si="22"/>
        <v>0</v>
      </c>
      <c r="BO137" s="130" t="str">
        <f t="shared" si="23"/>
        <v/>
      </c>
      <c r="BP137" s="158" t="str">
        <f t="shared" si="24"/>
        <v/>
      </c>
    </row>
    <row r="138" spans="1:68" ht="12" customHeight="1" x14ac:dyDescent="0.2">
      <c r="A138" s="8"/>
      <c r="B138" s="7"/>
      <c r="C138" s="7"/>
      <c r="D138" s="7"/>
      <c r="E138" s="7"/>
      <c r="F138" s="7"/>
      <c r="G138" s="7"/>
      <c r="H138" s="7"/>
      <c r="I138" s="10"/>
      <c r="J138" s="25"/>
      <c r="K138" s="208"/>
      <c r="L138" s="30"/>
      <c r="M138" s="9"/>
      <c r="N138" s="11" t="s">
        <v>23</v>
      </c>
      <c r="O138" s="218"/>
      <c r="P138" s="219"/>
      <c r="Q138" s="38"/>
      <c r="R138" s="46"/>
      <c r="S138" s="13"/>
      <c r="T138" s="206">
        <f t="shared" si="13"/>
        <v>0</v>
      </c>
      <c r="U138" s="206">
        <f t="shared" si="14"/>
        <v>0</v>
      </c>
      <c r="V138" s="239">
        <f t="shared" si="15"/>
        <v>0</v>
      </c>
      <c r="W138" s="206">
        <f t="shared" si="16"/>
        <v>0</v>
      </c>
      <c r="X138" s="13"/>
      <c r="Y138" s="7"/>
      <c r="AV138" s="127"/>
      <c r="BH138" s="32">
        <f t="shared" si="25"/>
        <v>43856</v>
      </c>
      <c r="BI138" s="33">
        <f t="shared" si="17"/>
        <v>58.44</v>
      </c>
      <c r="BJ138" s="31">
        <f t="shared" si="18"/>
        <v>1</v>
      </c>
      <c r="BK138" s="31">
        <f t="shared" si="19"/>
        <v>0</v>
      </c>
      <c r="BL138" s="68">
        <f t="shared" si="20"/>
        <v>0</v>
      </c>
      <c r="BM138" s="129">
        <f t="shared" si="21"/>
        <v>0</v>
      </c>
      <c r="BN138" s="130">
        <f t="shared" si="22"/>
        <v>0</v>
      </c>
      <c r="BO138" s="130" t="str">
        <f t="shared" si="23"/>
        <v/>
      </c>
      <c r="BP138" s="158" t="str">
        <f t="shared" si="24"/>
        <v/>
      </c>
    </row>
    <row r="139" spans="1:68" ht="12" customHeight="1" x14ac:dyDescent="0.2">
      <c r="A139" s="8"/>
      <c r="B139" s="7"/>
      <c r="C139" s="7"/>
      <c r="D139" s="7"/>
      <c r="E139" s="7"/>
      <c r="F139" s="7"/>
      <c r="G139" s="7"/>
      <c r="H139" s="7"/>
      <c r="I139" s="10"/>
      <c r="J139" s="25"/>
      <c r="K139" s="208"/>
      <c r="L139" s="30"/>
      <c r="M139" s="9"/>
      <c r="N139" s="11" t="s">
        <v>23</v>
      </c>
      <c r="O139" s="218"/>
      <c r="P139" s="219"/>
      <c r="Q139" s="38"/>
      <c r="R139" s="46"/>
      <c r="S139" s="13"/>
      <c r="T139" s="206">
        <f t="shared" ref="T139:T202" si="26">IF(N139&lt;&gt;"M",ROUND(IF(M139&lt;&gt;"Y",
IF(R139&lt;&gt;"Y",K139,K139*(BJ139-1)) +
IF(COUNTIF(SETTINGS_AGENCIES,B139)&gt;0,IF(VLOOKUP(B139,SETTINGS_BOOKMAKERS,3,FALSE)="Matchbook",MIN(K139,K139*(BJ139-1))*Q139,0),0),0),ROUNDING),"")</f>
        <v>0</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0</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0</v>
      </c>
      <c r="W139" s="206">
        <f t="shared" ref="W139:W202" si="29">IF(N139&lt;&gt;"M",ROUND(IF(OR(N139="P",N139=""),0,IF(OR(M139="N",M139=""),V139-T139,V139)),ROUNDING),"")</f>
        <v>0</v>
      </c>
      <c r="X139" s="13"/>
      <c r="Y139" s="7"/>
      <c r="AV139" s="127"/>
      <c r="BH139" s="32">
        <f t="shared" si="25"/>
        <v>43856</v>
      </c>
      <c r="BI139" s="33">
        <f t="shared" ref="BI139:BI202" si="30">IF(N139&lt;&gt;"M",BI138+W139,BI138)</f>
        <v>58.44</v>
      </c>
      <c r="BJ139" s="31">
        <f t="shared" ref="BJ139:BJ202" si="31">IF(L139&lt;&gt;"",IF(ODDS_TYPE=1,L139,IF(ODDS_TYPE=2,IF(L139&gt;0,1+L139/100,IF(L139&lt;0,1-100/L139,1)),IF(ODDS_TYPE=3,1+L139,IF(ODDS_TYPE=4,1+L139,IF(ODDS_TYPE=5,IF(L139&gt;0,1+L139,1-1/L139),IF(ODDS_TYPE=6,IF(L139&gt;=0,L139+1,1-1/L139),1)))))),1)</f>
        <v>1</v>
      </c>
      <c r="BK139" s="31">
        <f t="shared" ref="BK139:BK202" si="32">IF(R139&lt;&gt;"Y",IF(M139&lt;&gt;"Y",K139*BJ139,K139*BJ139 - K139),IF(M139&lt;&gt;"Y",K139*BJ139,K139))</f>
        <v>0</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0</v>
      </c>
      <c r="BO139" s="130" t="str">
        <f t="shared" ref="BO139:BO202" si="36">IF(AND(N139&lt;&gt;"M",O139&gt;0),V139 - ROUND(BN139,ROUNDING),"")</f>
        <v/>
      </c>
      <c r="BP139" s="158" t="str">
        <f t="shared" ref="BP139:BP202" si="37">IF(FILT_M=1,IF(LEN(C139)&gt;0,C139,""),IF(FILT_M=2,IF(LEN(E139)&gt;0,E139,""),IF(FILT_M=3,IF(LEN(F139)&gt;0,F139,""),IF(FILT_M=4,IF(LEN(G139)&gt;0,G139,""),""))))</f>
        <v/>
      </c>
    </row>
    <row r="140" spans="1:68" ht="12" customHeight="1" x14ac:dyDescent="0.2">
      <c r="A140" s="8"/>
      <c r="B140" s="7"/>
      <c r="C140" s="7"/>
      <c r="D140" s="7"/>
      <c r="E140" s="7"/>
      <c r="F140" s="7"/>
      <c r="G140" s="7"/>
      <c r="H140" s="7"/>
      <c r="I140" s="10"/>
      <c r="J140" s="25"/>
      <c r="K140" s="208"/>
      <c r="L140" s="30"/>
      <c r="M140" s="9"/>
      <c r="N140" s="11" t="s">
        <v>23</v>
      </c>
      <c r="O140" s="218"/>
      <c r="P140" s="219"/>
      <c r="Q140" s="38"/>
      <c r="R140" s="46"/>
      <c r="S140" s="13"/>
      <c r="T140" s="206">
        <f t="shared" si="26"/>
        <v>0</v>
      </c>
      <c r="U140" s="206">
        <f t="shared" si="27"/>
        <v>0</v>
      </c>
      <c r="V140" s="239">
        <f t="shared" si="28"/>
        <v>0</v>
      </c>
      <c r="W140" s="206">
        <f t="shared" si="29"/>
        <v>0</v>
      </c>
      <c r="X140" s="13"/>
      <c r="Y140" s="7"/>
      <c r="AV140" s="127"/>
      <c r="BH140" s="32">
        <f t="shared" ref="BH140:BH203" si="38">IF(A140&gt;2,A140,BH139)</f>
        <v>43856</v>
      </c>
      <c r="BI140" s="33">
        <f t="shared" si="30"/>
        <v>58.44</v>
      </c>
      <c r="BJ140" s="31">
        <f t="shared" si="31"/>
        <v>1</v>
      </c>
      <c r="BK140" s="31">
        <f t="shared" si="32"/>
        <v>0</v>
      </c>
      <c r="BL140" s="68">
        <f t="shared" si="33"/>
        <v>0</v>
      </c>
      <c r="BM140" s="129">
        <f t="shared" si="34"/>
        <v>0</v>
      </c>
      <c r="BN140" s="130">
        <f t="shared" si="35"/>
        <v>0</v>
      </c>
      <c r="BO140" s="130" t="str">
        <f t="shared" si="36"/>
        <v/>
      </c>
      <c r="BP140" s="158" t="str">
        <f t="shared" si="37"/>
        <v/>
      </c>
    </row>
    <row r="141" spans="1:68" ht="12" customHeight="1" x14ac:dyDescent="0.2">
      <c r="A141" s="8"/>
      <c r="B141" s="7"/>
      <c r="C141" s="7"/>
      <c r="D141" s="7"/>
      <c r="E141" s="7"/>
      <c r="F141" s="7"/>
      <c r="G141" s="7"/>
      <c r="H141" s="7"/>
      <c r="I141" s="10"/>
      <c r="J141" s="25"/>
      <c r="K141" s="208"/>
      <c r="L141" s="30"/>
      <c r="M141" s="9"/>
      <c r="N141" s="11" t="s">
        <v>23</v>
      </c>
      <c r="O141" s="218"/>
      <c r="P141" s="219"/>
      <c r="Q141" s="38"/>
      <c r="R141" s="46"/>
      <c r="S141" s="13"/>
      <c r="T141" s="206">
        <f t="shared" si="26"/>
        <v>0</v>
      </c>
      <c r="U141" s="206">
        <f t="shared" si="27"/>
        <v>0</v>
      </c>
      <c r="V141" s="239">
        <f t="shared" si="28"/>
        <v>0</v>
      </c>
      <c r="W141" s="206">
        <f t="shared" si="29"/>
        <v>0</v>
      </c>
      <c r="X141" s="13"/>
      <c r="Y141" s="7"/>
      <c r="AV141" s="127"/>
      <c r="BH141" s="32">
        <f t="shared" si="38"/>
        <v>43856</v>
      </c>
      <c r="BI141" s="33">
        <f t="shared" si="30"/>
        <v>58.44</v>
      </c>
      <c r="BJ141" s="31">
        <f t="shared" si="31"/>
        <v>1</v>
      </c>
      <c r="BK141" s="31">
        <f t="shared" si="32"/>
        <v>0</v>
      </c>
      <c r="BL141" s="68">
        <f t="shared" si="33"/>
        <v>0</v>
      </c>
      <c r="BM141" s="129">
        <f t="shared" si="34"/>
        <v>0</v>
      </c>
      <c r="BN141" s="130">
        <f t="shared" si="35"/>
        <v>0</v>
      </c>
      <c r="BO141" s="130" t="str">
        <f t="shared" si="36"/>
        <v/>
      </c>
      <c r="BP141" s="158" t="str">
        <f t="shared" si="37"/>
        <v/>
      </c>
    </row>
    <row r="142" spans="1:68" ht="12" customHeight="1" x14ac:dyDescent="0.2">
      <c r="A142" s="8"/>
      <c r="B142" s="7"/>
      <c r="C142" s="7"/>
      <c r="D142" s="7"/>
      <c r="E142" s="7"/>
      <c r="F142" s="7"/>
      <c r="G142" s="7"/>
      <c r="H142" s="7"/>
      <c r="I142" s="10"/>
      <c r="J142" s="25"/>
      <c r="K142" s="208"/>
      <c r="L142" s="30"/>
      <c r="M142" s="9"/>
      <c r="N142" s="11" t="s">
        <v>23</v>
      </c>
      <c r="O142" s="218"/>
      <c r="P142" s="219"/>
      <c r="Q142" s="38"/>
      <c r="R142" s="46"/>
      <c r="S142" s="13"/>
      <c r="T142" s="206">
        <f t="shared" si="26"/>
        <v>0</v>
      </c>
      <c r="U142" s="206">
        <f t="shared" si="27"/>
        <v>0</v>
      </c>
      <c r="V142" s="239">
        <f t="shared" si="28"/>
        <v>0</v>
      </c>
      <c r="W142" s="206">
        <f t="shared" si="29"/>
        <v>0</v>
      </c>
      <c r="X142" s="13"/>
      <c r="Y142" s="7"/>
      <c r="AV142" s="127"/>
      <c r="BH142" s="32">
        <f t="shared" si="38"/>
        <v>43856</v>
      </c>
      <c r="BI142" s="33">
        <f t="shared" si="30"/>
        <v>58.44</v>
      </c>
      <c r="BJ142" s="31">
        <f t="shared" si="31"/>
        <v>1</v>
      </c>
      <c r="BK142" s="31">
        <f t="shared" si="32"/>
        <v>0</v>
      </c>
      <c r="BL142" s="68">
        <f t="shared" si="33"/>
        <v>0</v>
      </c>
      <c r="BM142" s="129">
        <f t="shared" si="34"/>
        <v>0</v>
      </c>
      <c r="BN142" s="130">
        <f t="shared" si="35"/>
        <v>0</v>
      </c>
      <c r="BO142" s="130" t="str">
        <f t="shared" si="36"/>
        <v/>
      </c>
      <c r="BP142" s="158" t="str">
        <f t="shared" si="37"/>
        <v/>
      </c>
    </row>
    <row r="143" spans="1:68" ht="12" customHeight="1" x14ac:dyDescent="0.2">
      <c r="A143" s="8"/>
      <c r="B143" s="7"/>
      <c r="C143" s="7"/>
      <c r="D143" s="7"/>
      <c r="E143" s="7"/>
      <c r="F143" s="7"/>
      <c r="G143" s="7"/>
      <c r="H143" s="7"/>
      <c r="I143" s="10"/>
      <c r="J143" s="25"/>
      <c r="K143" s="208"/>
      <c r="L143" s="30"/>
      <c r="M143" s="9"/>
      <c r="N143" s="11" t="s">
        <v>23</v>
      </c>
      <c r="O143" s="218"/>
      <c r="P143" s="219"/>
      <c r="Q143" s="38"/>
      <c r="R143" s="46"/>
      <c r="S143" s="13"/>
      <c r="T143" s="206">
        <f t="shared" si="26"/>
        <v>0</v>
      </c>
      <c r="U143" s="206">
        <f t="shared" si="27"/>
        <v>0</v>
      </c>
      <c r="V143" s="239">
        <f t="shared" si="28"/>
        <v>0</v>
      </c>
      <c r="W143" s="206">
        <f t="shared" si="29"/>
        <v>0</v>
      </c>
      <c r="X143" s="13"/>
      <c r="Y143" s="7"/>
      <c r="AV143" s="127"/>
      <c r="BH143" s="32">
        <f t="shared" si="38"/>
        <v>43856</v>
      </c>
      <c r="BI143" s="33">
        <f t="shared" si="30"/>
        <v>58.44</v>
      </c>
      <c r="BJ143" s="31">
        <f t="shared" si="31"/>
        <v>1</v>
      </c>
      <c r="BK143" s="31">
        <f t="shared" si="32"/>
        <v>0</v>
      </c>
      <c r="BL143" s="68">
        <f t="shared" si="33"/>
        <v>0</v>
      </c>
      <c r="BM143" s="129">
        <f t="shared" si="34"/>
        <v>0</v>
      </c>
      <c r="BN143" s="130">
        <f t="shared" si="35"/>
        <v>0</v>
      </c>
      <c r="BO143" s="130" t="str">
        <f t="shared" si="36"/>
        <v/>
      </c>
      <c r="BP143" s="158" t="str">
        <f t="shared" si="37"/>
        <v/>
      </c>
    </row>
    <row r="144" spans="1:68" ht="12" customHeight="1" x14ac:dyDescent="0.2">
      <c r="A144" s="8"/>
      <c r="B144" s="7"/>
      <c r="C144" s="7"/>
      <c r="D144" s="7"/>
      <c r="E144" s="7"/>
      <c r="F144" s="7"/>
      <c r="G144" s="7"/>
      <c r="H144" s="7"/>
      <c r="I144" s="10"/>
      <c r="J144" s="25"/>
      <c r="K144" s="208"/>
      <c r="L144" s="30"/>
      <c r="M144" s="9"/>
      <c r="N144" s="11" t="s">
        <v>23</v>
      </c>
      <c r="O144" s="218"/>
      <c r="P144" s="219"/>
      <c r="Q144" s="38"/>
      <c r="R144" s="46"/>
      <c r="S144" s="13"/>
      <c r="T144" s="206">
        <f t="shared" si="26"/>
        <v>0</v>
      </c>
      <c r="U144" s="206">
        <f t="shared" si="27"/>
        <v>0</v>
      </c>
      <c r="V144" s="239">
        <f t="shared" si="28"/>
        <v>0</v>
      </c>
      <c r="W144" s="206">
        <f t="shared" si="29"/>
        <v>0</v>
      </c>
      <c r="X144" s="13"/>
      <c r="Y144" s="7"/>
      <c r="AV144" s="127"/>
      <c r="BH144" s="32">
        <f t="shared" si="38"/>
        <v>43856</v>
      </c>
      <c r="BI144" s="33">
        <f t="shared" si="30"/>
        <v>58.44</v>
      </c>
      <c r="BJ144" s="31">
        <f t="shared" si="31"/>
        <v>1</v>
      </c>
      <c r="BK144" s="31">
        <f t="shared" si="32"/>
        <v>0</v>
      </c>
      <c r="BL144" s="68">
        <f t="shared" si="33"/>
        <v>0</v>
      </c>
      <c r="BM144" s="129">
        <f t="shared" si="34"/>
        <v>0</v>
      </c>
      <c r="BN144" s="130">
        <f t="shared" si="35"/>
        <v>0</v>
      </c>
      <c r="BO144" s="130" t="str">
        <f t="shared" si="36"/>
        <v/>
      </c>
      <c r="BP144" s="158" t="str">
        <f t="shared" si="37"/>
        <v/>
      </c>
    </row>
    <row r="145" spans="1:68" ht="12" customHeight="1" x14ac:dyDescent="0.2">
      <c r="A145" s="8"/>
      <c r="B145" s="7"/>
      <c r="C145" s="7"/>
      <c r="D145" s="7"/>
      <c r="E145" s="7"/>
      <c r="F145" s="7"/>
      <c r="G145" s="7"/>
      <c r="H145" s="7"/>
      <c r="I145" s="10"/>
      <c r="J145" s="25"/>
      <c r="K145" s="208"/>
      <c r="L145" s="30"/>
      <c r="M145" s="9"/>
      <c r="N145" s="11" t="s">
        <v>23</v>
      </c>
      <c r="O145" s="218"/>
      <c r="P145" s="219"/>
      <c r="Q145" s="38"/>
      <c r="R145" s="46"/>
      <c r="S145" s="13"/>
      <c r="T145" s="206">
        <f t="shared" si="26"/>
        <v>0</v>
      </c>
      <c r="U145" s="206">
        <f t="shared" si="27"/>
        <v>0</v>
      </c>
      <c r="V145" s="239">
        <f t="shared" si="28"/>
        <v>0</v>
      </c>
      <c r="W145" s="206">
        <f t="shared" si="29"/>
        <v>0</v>
      </c>
      <c r="X145" s="13"/>
      <c r="Y145" s="7"/>
      <c r="AV145" s="127"/>
      <c r="BH145" s="32">
        <f t="shared" si="38"/>
        <v>43856</v>
      </c>
      <c r="BI145" s="33">
        <f t="shared" si="30"/>
        <v>58.44</v>
      </c>
      <c r="BJ145" s="31">
        <f t="shared" si="31"/>
        <v>1</v>
      </c>
      <c r="BK145" s="31">
        <f t="shared" si="32"/>
        <v>0</v>
      </c>
      <c r="BL145" s="68">
        <f t="shared" si="33"/>
        <v>0</v>
      </c>
      <c r="BM145" s="129">
        <f t="shared" si="34"/>
        <v>0</v>
      </c>
      <c r="BN145" s="130">
        <f t="shared" si="35"/>
        <v>0</v>
      </c>
      <c r="BO145" s="130" t="str">
        <f t="shared" si="36"/>
        <v/>
      </c>
      <c r="BP145" s="158" t="str">
        <f t="shared" si="37"/>
        <v/>
      </c>
    </row>
    <row r="146" spans="1:68" ht="12" customHeight="1" x14ac:dyDescent="0.2">
      <c r="A146" s="8"/>
      <c r="B146" s="7"/>
      <c r="C146" s="7"/>
      <c r="D146" s="7"/>
      <c r="E146" s="7"/>
      <c r="F146" s="7"/>
      <c r="G146" s="7"/>
      <c r="H146" s="7"/>
      <c r="I146" s="10"/>
      <c r="J146" s="25"/>
      <c r="K146" s="208"/>
      <c r="L146" s="30"/>
      <c r="M146" s="9"/>
      <c r="N146" s="11" t="s">
        <v>23</v>
      </c>
      <c r="O146" s="218"/>
      <c r="P146" s="219"/>
      <c r="Q146" s="38"/>
      <c r="R146" s="46"/>
      <c r="S146" s="13"/>
      <c r="T146" s="206">
        <f t="shared" si="26"/>
        <v>0</v>
      </c>
      <c r="U146" s="206">
        <f t="shared" si="27"/>
        <v>0</v>
      </c>
      <c r="V146" s="239">
        <f t="shared" si="28"/>
        <v>0</v>
      </c>
      <c r="W146" s="206">
        <f t="shared" si="29"/>
        <v>0</v>
      </c>
      <c r="X146" s="13"/>
      <c r="Y146" s="7"/>
      <c r="AV146" s="127"/>
      <c r="BH146" s="32">
        <f t="shared" si="38"/>
        <v>43856</v>
      </c>
      <c r="BI146" s="33">
        <f t="shared" si="30"/>
        <v>58.44</v>
      </c>
      <c r="BJ146" s="31">
        <f t="shared" si="31"/>
        <v>1</v>
      </c>
      <c r="BK146" s="31">
        <f t="shared" si="32"/>
        <v>0</v>
      </c>
      <c r="BL146" s="68">
        <f t="shared" si="33"/>
        <v>0</v>
      </c>
      <c r="BM146" s="129">
        <f t="shared" si="34"/>
        <v>0</v>
      </c>
      <c r="BN146" s="130">
        <f t="shared" si="35"/>
        <v>0</v>
      </c>
      <c r="BO146" s="130" t="str">
        <f t="shared" si="36"/>
        <v/>
      </c>
      <c r="BP146" s="158" t="str">
        <f t="shared" si="37"/>
        <v/>
      </c>
    </row>
    <row r="147" spans="1:68" ht="12" customHeight="1" x14ac:dyDescent="0.2">
      <c r="A147" s="8"/>
      <c r="B147" s="7"/>
      <c r="C147" s="7"/>
      <c r="D147" s="7"/>
      <c r="E147" s="7"/>
      <c r="F147" s="7"/>
      <c r="G147" s="7"/>
      <c r="H147" s="7"/>
      <c r="I147" s="10"/>
      <c r="J147" s="25"/>
      <c r="K147" s="208"/>
      <c r="L147" s="30"/>
      <c r="M147" s="9"/>
      <c r="N147" s="11" t="s">
        <v>23</v>
      </c>
      <c r="O147" s="218"/>
      <c r="P147" s="219"/>
      <c r="Q147" s="38"/>
      <c r="R147" s="46"/>
      <c r="S147" s="13"/>
      <c r="T147" s="206">
        <f t="shared" si="26"/>
        <v>0</v>
      </c>
      <c r="U147" s="206">
        <f t="shared" si="27"/>
        <v>0</v>
      </c>
      <c r="V147" s="239">
        <f t="shared" si="28"/>
        <v>0</v>
      </c>
      <c r="W147" s="206">
        <f t="shared" si="29"/>
        <v>0</v>
      </c>
      <c r="X147" s="13"/>
      <c r="Y147" s="7"/>
      <c r="AV147" s="127"/>
      <c r="BH147" s="32">
        <f t="shared" si="38"/>
        <v>43856</v>
      </c>
      <c r="BI147" s="33">
        <f t="shared" si="30"/>
        <v>58.44</v>
      </c>
      <c r="BJ147" s="31">
        <f t="shared" si="31"/>
        <v>1</v>
      </c>
      <c r="BK147" s="31">
        <f t="shared" si="32"/>
        <v>0</v>
      </c>
      <c r="BL147" s="68">
        <f t="shared" si="33"/>
        <v>0</v>
      </c>
      <c r="BM147" s="129">
        <f t="shared" si="34"/>
        <v>0</v>
      </c>
      <c r="BN147" s="130">
        <f t="shared" si="35"/>
        <v>0</v>
      </c>
      <c r="BO147" s="130" t="str">
        <f t="shared" si="36"/>
        <v/>
      </c>
      <c r="BP147" s="158" t="str">
        <f t="shared" si="37"/>
        <v/>
      </c>
    </row>
    <row r="148" spans="1:68" ht="12" customHeight="1" x14ac:dyDescent="0.2">
      <c r="A148" s="8"/>
      <c r="B148" s="7"/>
      <c r="C148" s="7"/>
      <c r="D148" s="7"/>
      <c r="E148" s="7"/>
      <c r="F148" s="7"/>
      <c r="G148" s="7"/>
      <c r="H148" s="7"/>
      <c r="I148" s="10"/>
      <c r="J148" s="25"/>
      <c r="K148" s="208"/>
      <c r="L148" s="30"/>
      <c r="M148" s="9"/>
      <c r="N148" s="11" t="s">
        <v>23</v>
      </c>
      <c r="O148" s="218"/>
      <c r="P148" s="219"/>
      <c r="Q148" s="38"/>
      <c r="R148" s="46"/>
      <c r="S148" s="13"/>
      <c r="T148" s="206">
        <f t="shared" si="26"/>
        <v>0</v>
      </c>
      <c r="U148" s="206">
        <f t="shared" si="27"/>
        <v>0</v>
      </c>
      <c r="V148" s="239">
        <f t="shared" si="28"/>
        <v>0</v>
      </c>
      <c r="W148" s="206">
        <f t="shared" si="29"/>
        <v>0</v>
      </c>
      <c r="X148" s="13"/>
      <c r="Y148" s="7"/>
      <c r="AV148" s="127"/>
      <c r="BH148" s="32">
        <f t="shared" si="38"/>
        <v>43856</v>
      </c>
      <c r="BI148" s="33">
        <f t="shared" si="30"/>
        <v>58.44</v>
      </c>
      <c r="BJ148" s="31">
        <f t="shared" si="31"/>
        <v>1</v>
      </c>
      <c r="BK148" s="31">
        <f t="shared" si="32"/>
        <v>0</v>
      </c>
      <c r="BL148" s="68">
        <f t="shared" si="33"/>
        <v>0</v>
      </c>
      <c r="BM148" s="129">
        <f t="shared" si="34"/>
        <v>0</v>
      </c>
      <c r="BN148" s="130">
        <f t="shared" si="35"/>
        <v>0</v>
      </c>
      <c r="BO148" s="130" t="str">
        <f t="shared" si="36"/>
        <v/>
      </c>
      <c r="BP148" s="158" t="str">
        <f t="shared" si="37"/>
        <v/>
      </c>
    </row>
    <row r="149" spans="1:68" ht="12" customHeight="1" x14ac:dyDescent="0.2">
      <c r="A149" s="8"/>
      <c r="B149" s="7"/>
      <c r="C149" s="7"/>
      <c r="D149" s="7"/>
      <c r="E149" s="7"/>
      <c r="F149" s="7"/>
      <c r="G149" s="7"/>
      <c r="H149" s="7"/>
      <c r="I149" s="10"/>
      <c r="J149" s="25"/>
      <c r="K149" s="208"/>
      <c r="L149" s="30"/>
      <c r="M149" s="9"/>
      <c r="N149" s="11" t="s">
        <v>23</v>
      </c>
      <c r="O149" s="218"/>
      <c r="P149" s="219"/>
      <c r="Q149" s="38"/>
      <c r="R149" s="46"/>
      <c r="S149" s="13"/>
      <c r="T149" s="206">
        <f t="shared" si="26"/>
        <v>0</v>
      </c>
      <c r="U149" s="206">
        <f t="shared" si="27"/>
        <v>0</v>
      </c>
      <c r="V149" s="239">
        <f t="shared" si="28"/>
        <v>0</v>
      </c>
      <c r="W149" s="206">
        <f t="shared" si="29"/>
        <v>0</v>
      </c>
      <c r="X149" s="13"/>
      <c r="Y149" s="7"/>
      <c r="AV149" s="127"/>
      <c r="BH149" s="32">
        <f t="shared" si="38"/>
        <v>43856</v>
      </c>
      <c r="BI149" s="33">
        <f t="shared" si="30"/>
        <v>58.44</v>
      </c>
      <c r="BJ149" s="31">
        <f t="shared" si="31"/>
        <v>1</v>
      </c>
      <c r="BK149" s="31">
        <f t="shared" si="32"/>
        <v>0</v>
      </c>
      <c r="BL149" s="68">
        <f t="shared" si="33"/>
        <v>0</v>
      </c>
      <c r="BM149" s="129">
        <f t="shared" si="34"/>
        <v>0</v>
      </c>
      <c r="BN149" s="130">
        <f t="shared" si="35"/>
        <v>0</v>
      </c>
      <c r="BO149" s="130" t="str">
        <f t="shared" si="36"/>
        <v/>
      </c>
      <c r="BP149" s="158" t="str">
        <f t="shared" si="37"/>
        <v/>
      </c>
    </row>
    <row r="150" spans="1:68" ht="12" customHeight="1" x14ac:dyDescent="0.2">
      <c r="A150" s="8"/>
      <c r="B150" s="7"/>
      <c r="C150" s="7"/>
      <c r="D150" s="7"/>
      <c r="E150" s="7"/>
      <c r="F150" s="7"/>
      <c r="G150" s="7"/>
      <c r="H150" s="7"/>
      <c r="I150" s="10"/>
      <c r="J150" s="25"/>
      <c r="K150" s="208"/>
      <c r="L150" s="30"/>
      <c r="M150" s="9"/>
      <c r="N150" s="11" t="s">
        <v>23</v>
      </c>
      <c r="O150" s="218"/>
      <c r="P150" s="219"/>
      <c r="Q150" s="38"/>
      <c r="R150" s="46"/>
      <c r="S150" s="13"/>
      <c r="T150" s="206">
        <f t="shared" si="26"/>
        <v>0</v>
      </c>
      <c r="U150" s="206">
        <f t="shared" si="27"/>
        <v>0</v>
      </c>
      <c r="V150" s="239">
        <f t="shared" si="28"/>
        <v>0</v>
      </c>
      <c r="W150" s="206">
        <f t="shared" si="29"/>
        <v>0</v>
      </c>
      <c r="X150" s="13"/>
      <c r="Y150" s="7"/>
      <c r="AV150" s="127"/>
      <c r="BH150" s="32">
        <f t="shared" si="38"/>
        <v>43856</v>
      </c>
      <c r="BI150" s="33">
        <f t="shared" si="30"/>
        <v>58.44</v>
      </c>
      <c r="BJ150" s="31">
        <f t="shared" si="31"/>
        <v>1</v>
      </c>
      <c r="BK150" s="31">
        <f t="shared" si="32"/>
        <v>0</v>
      </c>
      <c r="BL150" s="68">
        <f t="shared" si="33"/>
        <v>0</v>
      </c>
      <c r="BM150" s="129">
        <f t="shared" si="34"/>
        <v>0</v>
      </c>
      <c r="BN150" s="130">
        <f t="shared" si="35"/>
        <v>0</v>
      </c>
      <c r="BO150" s="130" t="str">
        <f t="shared" si="36"/>
        <v/>
      </c>
      <c r="BP150" s="158" t="str">
        <f t="shared" si="37"/>
        <v/>
      </c>
    </row>
    <row r="151" spans="1:68" ht="12" customHeight="1" x14ac:dyDescent="0.2">
      <c r="A151" s="8"/>
      <c r="B151" s="7"/>
      <c r="C151" s="7"/>
      <c r="D151" s="7"/>
      <c r="E151" s="7"/>
      <c r="F151" s="7"/>
      <c r="G151" s="7"/>
      <c r="H151" s="7"/>
      <c r="I151" s="10"/>
      <c r="J151" s="25"/>
      <c r="K151" s="208"/>
      <c r="L151" s="30"/>
      <c r="M151" s="9"/>
      <c r="N151" s="11" t="s">
        <v>23</v>
      </c>
      <c r="O151" s="218"/>
      <c r="P151" s="219"/>
      <c r="Q151" s="38"/>
      <c r="R151" s="46"/>
      <c r="S151" s="13"/>
      <c r="T151" s="206">
        <f t="shared" si="26"/>
        <v>0</v>
      </c>
      <c r="U151" s="206">
        <f t="shared" si="27"/>
        <v>0</v>
      </c>
      <c r="V151" s="239">
        <f t="shared" si="28"/>
        <v>0</v>
      </c>
      <c r="W151" s="206">
        <f t="shared" si="29"/>
        <v>0</v>
      </c>
      <c r="X151" s="13"/>
      <c r="Y151" s="7"/>
      <c r="AV151" s="127"/>
      <c r="BH151" s="32">
        <f t="shared" si="38"/>
        <v>43856</v>
      </c>
      <c r="BI151" s="33">
        <f t="shared" si="30"/>
        <v>58.44</v>
      </c>
      <c r="BJ151" s="31">
        <f t="shared" si="31"/>
        <v>1</v>
      </c>
      <c r="BK151" s="31">
        <f t="shared" si="32"/>
        <v>0</v>
      </c>
      <c r="BL151" s="68">
        <f t="shared" si="33"/>
        <v>0</v>
      </c>
      <c r="BM151" s="129">
        <f t="shared" si="34"/>
        <v>0</v>
      </c>
      <c r="BN151" s="130">
        <f t="shared" si="35"/>
        <v>0</v>
      </c>
      <c r="BO151" s="130" t="str">
        <f t="shared" si="36"/>
        <v/>
      </c>
      <c r="BP151" s="158" t="str">
        <f t="shared" si="37"/>
        <v/>
      </c>
    </row>
    <row r="152" spans="1:68" ht="12" customHeight="1" x14ac:dyDescent="0.2">
      <c r="A152" s="8"/>
      <c r="B152" s="7"/>
      <c r="C152" s="7"/>
      <c r="D152" s="7"/>
      <c r="E152" s="7"/>
      <c r="F152" s="7"/>
      <c r="G152" s="7"/>
      <c r="H152" s="7"/>
      <c r="I152" s="10"/>
      <c r="J152" s="25"/>
      <c r="K152" s="208"/>
      <c r="L152" s="30"/>
      <c r="M152" s="9"/>
      <c r="N152" s="11" t="s">
        <v>23</v>
      </c>
      <c r="O152" s="218"/>
      <c r="P152" s="219"/>
      <c r="Q152" s="38"/>
      <c r="R152" s="46"/>
      <c r="S152" s="13"/>
      <c r="T152" s="206">
        <f t="shared" si="26"/>
        <v>0</v>
      </c>
      <c r="U152" s="206">
        <f t="shared" si="27"/>
        <v>0</v>
      </c>
      <c r="V152" s="239">
        <f t="shared" si="28"/>
        <v>0</v>
      </c>
      <c r="W152" s="206">
        <f t="shared" si="29"/>
        <v>0</v>
      </c>
      <c r="X152" s="13"/>
      <c r="Y152" s="7"/>
      <c r="AV152" s="127"/>
      <c r="BH152" s="32">
        <f t="shared" si="38"/>
        <v>43856</v>
      </c>
      <c r="BI152" s="33">
        <f t="shared" si="30"/>
        <v>58.44</v>
      </c>
      <c r="BJ152" s="31">
        <f t="shared" si="31"/>
        <v>1</v>
      </c>
      <c r="BK152" s="31">
        <f t="shared" si="32"/>
        <v>0</v>
      </c>
      <c r="BL152" s="68">
        <f t="shared" si="33"/>
        <v>0</v>
      </c>
      <c r="BM152" s="129">
        <f t="shared" si="34"/>
        <v>0</v>
      </c>
      <c r="BN152" s="130">
        <f t="shared" si="35"/>
        <v>0</v>
      </c>
      <c r="BO152" s="130" t="str">
        <f t="shared" si="36"/>
        <v/>
      </c>
      <c r="BP152" s="158" t="str">
        <f t="shared" si="37"/>
        <v/>
      </c>
    </row>
    <row r="153" spans="1:68" ht="12" customHeight="1" x14ac:dyDescent="0.2">
      <c r="A153" s="8"/>
      <c r="B153" s="7"/>
      <c r="C153" s="7"/>
      <c r="D153" s="7"/>
      <c r="E153" s="7"/>
      <c r="F153" s="7"/>
      <c r="G153" s="7"/>
      <c r="H153" s="7"/>
      <c r="I153" s="10"/>
      <c r="J153" s="25"/>
      <c r="K153" s="208"/>
      <c r="L153" s="30"/>
      <c r="M153" s="9"/>
      <c r="N153" s="11" t="s">
        <v>23</v>
      </c>
      <c r="O153" s="218"/>
      <c r="P153" s="219"/>
      <c r="Q153" s="38"/>
      <c r="R153" s="46"/>
      <c r="S153" s="13"/>
      <c r="T153" s="206">
        <f t="shared" si="26"/>
        <v>0</v>
      </c>
      <c r="U153" s="206">
        <f t="shared" si="27"/>
        <v>0</v>
      </c>
      <c r="V153" s="239">
        <f t="shared" si="28"/>
        <v>0</v>
      </c>
      <c r="W153" s="206">
        <f t="shared" si="29"/>
        <v>0</v>
      </c>
      <c r="X153" s="13"/>
      <c r="Y153" s="7"/>
      <c r="AV153" s="127"/>
      <c r="BH153" s="32">
        <f t="shared" si="38"/>
        <v>43856</v>
      </c>
      <c r="BI153" s="33">
        <f t="shared" si="30"/>
        <v>58.44</v>
      </c>
      <c r="BJ153" s="31">
        <f t="shared" si="31"/>
        <v>1</v>
      </c>
      <c r="BK153" s="31">
        <f t="shared" si="32"/>
        <v>0</v>
      </c>
      <c r="BL153" s="68">
        <f t="shared" si="33"/>
        <v>0</v>
      </c>
      <c r="BM153" s="129">
        <f t="shared" si="34"/>
        <v>0</v>
      </c>
      <c r="BN153" s="130">
        <f t="shared" si="35"/>
        <v>0</v>
      </c>
      <c r="BO153" s="130" t="str">
        <f t="shared" si="36"/>
        <v/>
      </c>
      <c r="BP153" s="158" t="str">
        <f t="shared" si="37"/>
        <v/>
      </c>
    </row>
    <row r="154" spans="1:68" ht="12" customHeight="1" x14ac:dyDescent="0.2">
      <c r="A154" s="8"/>
      <c r="B154" s="7"/>
      <c r="C154" s="7"/>
      <c r="D154" s="7"/>
      <c r="E154" s="7"/>
      <c r="F154" s="7"/>
      <c r="G154" s="7"/>
      <c r="H154" s="7"/>
      <c r="I154" s="10"/>
      <c r="J154" s="25"/>
      <c r="K154" s="208"/>
      <c r="L154" s="30"/>
      <c r="M154" s="9"/>
      <c r="N154" s="11" t="s">
        <v>23</v>
      </c>
      <c r="O154" s="218"/>
      <c r="P154" s="219"/>
      <c r="Q154" s="38"/>
      <c r="R154" s="46"/>
      <c r="S154" s="13"/>
      <c r="T154" s="206">
        <f t="shared" si="26"/>
        <v>0</v>
      </c>
      <c r="U154" s="206">
        <f t="shared" si="27"/>
        <v>0</v>
      </c>
      <c r="V154" s="239">
        <f t="shared" si="28"/>
        <v>0</v>
      </c>
      <c r="W154" s="206">
        <f t="shared" si="29"/>
        <v>0</v>
      </c>
      <c r="X154" s="13"/>
      <c r="Y154" s="7"/>
      <c r="AV154" s="127"/>
      <c r="BH154" s="32">
        <f t="shared" si="38"/>
        <v>43856</v>
      </c>
      <c r="BI154" s="33">
        <f t="shared" si="30"/>
        <v>58.44</v>
      </c>
      <c r="BJ154" s="31">
        <f t="shared" si="31"/>
        <v>1</v>
      </c>
      <c r="BK154" s="31">
        <f t="shared" si="32"/>
        <v>0</v>
      </c>
      <c r="BL154" s="68">
        <f t="shared" si="33"/>
        <v>0</v>
      </c>
      <c r="BM154" s="129">
        <f t="shared" si="34"/>
        <v>0</v>
      </c>
      <c r="BN154" s="130">
        <f t="shared" si="35"/>
        <v>0</v>
      </c>
      <c r="BO154" s="130" t="str">
        <f t="shared" si="36"/>
        <v/>
      </c>
      <c r="BP154" s="158" t="str">
        <f t="shared" si="37"/>
        <v/>
      </c>
    </row>
    <row r="155" spans="1:68" ht="12" customHeight="1" x14ac:dyDescent="0.2">
      <c r="A155" s="8"/>
      <c r="B155" s="7"/>
      <c r="C155" s="7"/>
      <c r="D155" s="7"/>
      <c r="E155" s="7"/>
      <c r="F155" s="7"/>
      <c r="G155" s="7"/>
      <c r="H155" s="7"/>
      <c r="I155" s="10"/>
      <c r="J155" s="25"/>
      <c r="K155" s="208"/>
      <c r="L155" s="30"/>
      <c r="M155" s="9"/>
      <c r="N155" s="11" t="s">
        <v>23</v>
      </c>
      <c r="O155" s="218"/>
      <c r="P155" s="219"/>
      <c r="Q155" s="38"/>
      <c r="R155" s="46"/>
      <c r="S155" s="13"/>
      <c r="T155" s="206">
        <f t="shared" si="26"/>
        <v>0</v>
      </c>
      <c r="U155" s="206">
        <f t="shared" si="27"/>
        <v>0</v>
      </c>
      <c r="V155" s="239">
        <f t="shared" si="28"/>
        <v>0</v>
      </c>
      <c r="W155" s="206">
        <f t="shared" si="29"/>
        <v>0</v>
      </c>
      <c r="X155" s="13"/>
      <c r="Y155" s="7"/>
      <c r="AV155" s="127"/>
      <c r="BH155" s="32">
        <f t="shared" si="38"/>
        <v>43856</v>
      </c>
      <c r="BI155" s="33">
        <f t="shared" si="30"/>
        <v>58.44</v>
      </c>
      <c r="BJ155" s="31">
        <f t="shared" si="31"/>
        <v>1</v>
      </c>
      <c r="BK155" s="31">
        <f t="shared" si="32"/>
        <v>0</v>
      </c>
      <c r="BL155" s="68">
        <f t="shared" si="33"/>
        <v>0</v>
      </c>
      <c r="BM155" s="129">
        <f t="shared" si="34"/>
        <v>0</v>
      </c>
      <c r="BN155" s="130">
        <f t="shared" si="35"/>
        <v>0</v>
      </c>
      <c r="BO155" s="130" t="str">
        <f t="shared" si="36"/>
        <v/>
      </c>
      <c r="BP155" s="158" t="str">
        <f t="shared" si="37"/>
        <v/>
      </c>
    </row>
    <row r="156" spans="1:68" ht="12" customHeight="1" x14ac:dyDescent="0.2">
      <c r="A156" s="8"/>
      <c r="B156" s="7"/>
      <c r="C156" s="7"/>
      <c r="D156" s="7"/>
      <c r="E156" s="7"/>
      <c r="F156" s="7"/>
      <c r="G156" s="7"/>
      <c r="H156" s="7"/>
      <c r="I156" s="10"/>
      <c r="J156" s="25"/>
      <c r="K156" s="208"/>
      <c r="L156" s="30"/>
      <c r="M156" s="9"/>
      <c r="N156" s="11" t="s">
        <v>23</v>
      </c>
      <c r="O156" s="218"/>
      <c r="P156" s="219"/>
      <c r="Q156" s="38"/>
      <c r="R156" s="46"/>
      <c r="S156" s="13"/>
      <c r="T156" s="206">
        <f t="shared" si="26"/>
        <v>0</v>
      </c>
      <c r="U156" s="206">
        <f t="shared" si="27"/>
        <v>0</v>
      </c>
      <c r="V156" s="239">
        <f t="shared" si="28"/>
        <v>0</v>
      </c>
      <c r="W156" s="206">
        <f t="shared" si="29"/>
        <v>0</v>
      </c>
      <c r="X156" s="13"/>
      <c r="Y156" s="7"/>
      <c r="AV156" s="127"/>
      <c r="BH156" s="32">
        <f t="shared" si="38"/>
        <v>43856</v>
      </c>
      <c r="BI156" s="33">
        <f t="shared" si="30"/>
        <v>58.44</v>
      </c>
      <c r="BJ156" s="31">
        <f t="shared" si="31"/>
        <v>1</v>
      </c>
      <c r="BK156" s="31">
        <f t="shared" si="32"/>
        <v>0</v>
      </c>
      <c r="BL156" s="68">
        <f t="shared" si="33"/>
        <v>0</v>
      </c>
      <c r="BM156" s="129">
        <f t="shared" si="34"/>
        <v>0</v>
      </c>
      <c r="BN156" s="130">
        <f t="shared" si="35"/>
        <v>0</v>
      </c>
      <c r="BO156" s="130" t="str">
        <f t="shared" si="36"/>
        <v/>
      </c>
      <c r="BP156" s="158" t="str">
        <f t="shared" si="37"/>
        <v/>
      </c>
    </row>
    <row r="157" spans="1:68" ht="12" customHeight="1" x14ac:dyDescent="0.2">
      <c r="A157" s="8"/>
      <c r="B157" s="7"/>
      <c r="C157" s="7"/>
      <c r="D157" s="7"/>
      <c r="E157" s="7"/>
      <c r="F157" s="7"/>
      <c r="G157" s="7"/>
      <c r="H157" s="7"/>
      <c r="I157" s="10"/>
      <c r="J157" s="25"/>
      <c r="K157" s="208"/>
      <c r="L157" s="30"/>
      <c r="M157" s="9"/>
      <c r="N157" s="11" t="s">
        <v>23</v>
      </c>
      <c r="O157" s="218"/>
      <c r="P157" s="219"/>
      <c r="Q157" s="38"/>
      <c r="R157" s="46"/>
      <c r="S157" s="13"/>
      <c r="T157" s="206">
        <f t="shared" si="26"/>
        <v>0</v>
      </c>
      <c r="U157" s="206">
        <f t="shared" si="27"/>
        <v>0</v>
      </c>
      <c r="V157" s="239">
        <f t="shared" si="28"/>
        <v>0</v>
      </c>
      <c r="W157" s="206">
        <f t="shared" si="29"/>
        <v>0</v>
      </c>
      <c r="X157" s="13"/>
      <c r="Y157" s="7"/>
      <c r="AV157" s="127"/>
      <c r="BH157" s="32">
        <f t="shared" si="38"/>
        <v>43856</v>
      </c>
      <c r="BI157" s="33">
        <f t="shared" si="30"/>
        <v>58.44</v>
      </c>
      <c r="BJ157" s="31">
        <f t="shared" si="31"/>
        <v>1</v>
      </c>
      <c r="BK157" s="31">
        <f t="shared" si="32"/>
        <v>0</v>
      </c>
      <c r="BL157" s="68">
        <f t="shared" si="33"/>
        <v>0</v>
      </c>
      <c r="BM157" s="129">
        <f t="shared" si="34"/>
        <v>0</v>
      </c>
      <c r="BN157" s="130">
        <f t="shared" si="35"/>
        <v>0</v>
      </c>
      <c r="BO157" s="130" t="str">
        <f t="shared" si="36"/>
        <v/>
      </c>
      <c r="BP157" s="158" t="str">
        <f t="shared" si="37"/>
        <v/>
      </c>
    </row>
    <row r="158" spans="1:68" ht="12" customHeight="1" x14ac:dyDescent="0.2">
      <c r="A158" s="8"/>
      <c r="B158" s="7"/>
      <c r="C158" s="7"/>
      <c r="D158" s="7"/>
      <c r="E158" s="7"/>
      <c r="F158" s="7"/>
      <c r="G158" s="7"/>
      <c r="H158" s="7"/>
      <c r="I158" s="10"/>
      <c r="J158" s="25"/>
      <c r="K158" s="208"/>
      <c r="L158" s="30"/>
      <c r="M158" s="9"/>
      <c r="N158" s="11" t="s">
        <v>23</v>
      </c>
      <c r="O158" s="218"/>
      <c r="P158" s="219"/>
      <c r="Q158" s="38"/>
      <c r="R158" s="46"/>
      <c r="S158" s="13"/>
      <c r="T158" s="206">
        <f t="shared" si="26"/>
        <v>0</v>
      </c>
      <c r="U158" s="206">
        <f t="shared" si="27"/>
        <v>0</v>
      </c>
      <c r="V158" s="239">
        <f t="shared" si="28"/>
        <v>0</v>
      </c>
      <c r="W158" s="206">
        <f t="shared" si="29"/>
        <v>0</v>
      </c>
      <c r="X158" s="13"/>
      <c r="Y158" s="7"/>
      <c r="AV158" s="127"/>
      <c r="BH158" s="32">
        <f t="shared" si="38"/>
        <v>43856</v>
      </c>
      <c r="BI158" s="33">
        <f t="shared" si="30"/>
        <v>58.44</v>
      </c>
      <c r="BJ158" s="31">
        <f t="shared" si="31"/>
        <v>1</v>
      </c>
      <c r="BK158" s="31">
        <f t="shared" si="32"/>
        <v>0</v>
      </c>
      <c r="BL158" s="68">
        <f t="shared" si="33"/>
        <v>0</v>
      </c>
      <c r="BM158" s="129">
        <f t="shared" si="34"/>
        <v>0</v>
      </c>
      <c r="BN158" s="130">
        <f t="shared" si="35"/>
        <v>0</v>
      </c>
      <c r="BO158" s="130" t="str">
        <f t="shared" si="36"/>
        <v/>
      </c>
      <c r="BP158" s="158" t="str">
        <f t="shared" si="37"/>
        <v/>
      </c>
    </row>
    <row r="159" spans="1:68" ht="12" customHeight="1" x14ac:dyDescent="0.2">
      <c r="A159" s="8"/>
      <c r="B159" s="7"/>
      <c r="C159" s="7"/>
      <c r="D159" s="7"/>
      <c r="E159" s="7"/>
      <c r="F159" s="7"/>
      <c r="G159" s="7"/>
      <c r="H159" s="7"/>
      <c r="I159" s="10"/>
      <c r="J159" s="25"/>
      <c r="K159" s="208"/>
      <c r="L159" s="30"/>
      <c r="M159" s="9"/>
      <c r="N159" s="11" t="s">
        <v>23</v>
      </c>
      <c r="O159" s="218"/>
      <c r="P159" s="219"/>
      <c r="Q159" s="38"/>
      <c r="R159" s="46"/>
      <c r="S159" s="13"/>
      <c r="T159" s="206">
        <f t="shared" si="26"/>
        <v>0</v>
      </c>
      <c r="U159" s="206">
        <f t="shared" si="27"/>
        <v>0</v>
      </c>
      <c r="V159" s="239">
        <f t="shared" si="28"/>
        <v>0</v>
      </c>
      <c r="W159" s="206">
        <f t="shared" si="29"/>
        <v>0</v>
      </c>
      <c r="X159" s="13"/>
      <c r="Y159" s="7"/>
      <c r="AV159" s="127"/>
      <c r="BH159" s="32">
        <f t="shared" si="38"/>
        <v>43856</v>
      </c>
      <c r="BI159" s="33">
        <f t="shared" si="30"/>
        <v>58.44</v>
      </c>
      <c r="BJ159" s="31">
        <f t="shared" si="31"/>
        <v>1</v>
      </c>
      <c r="BK159" s="31">
        <f t="shared" si="32"/>
        <v>0</v>
      </c>
      <c r="BL159" s="68">
        <f t="shared" si="33"/>
        <v>0</v>
      </c>
      <c r="BM159" s="129">
        <f t="shared" si="34"/>
        <v>0</v>
      </c>
      <c r="BN159" s="130">
        <f t="shared" si="35"/>
        <v>0</v>
      </c>
      <c r="BO159" s="130" t="str">
        <f t="shared" si="36"/>
        <v/>
      </c>
      <c r="BP159" s="158" t="str">
        <f t="shared" si="37"/>
        <v/>
      </c>
    </row>
    <row r="160" spans="1:68" ht="12" customHeight="1" x14ac:dyDescent="0.2">
      <c r="A160" s="8"/>
      <c r="B160" s="7"/>
      <c r="C160" s="7"/>
      <c r="D160" s="7"/>
      <c r="E160" s="7"/>
      <c r="F160" s="7"/>
      <c r="G160" s="7"/>
      <c r="H160" s="7"/>
      <c r="I160" s="10"/>
      <c r="J160" s="25"/>
      <c r="K160" s="208"/>
      <c r="L160" s="30"/>
      <c r="M160" s="9"/>
      <c r="N160" s="11" t="s">
        <v>23</v>
      </c>
      <c r="O160" s="218"/>
      <c r="P160" s="219"/>
      <c r="Q160" s="38"/>
      <c r="R160" s="46"/>
      <c r="S160" s="13"/>
      <c r="T160" s="206">
        <f t="shared" si="26"/>
        <v>0</v>
      </c>
      <c r="U160" s="206">
        <f t="shared" si="27"/>
        <v>0</v>
      </c>
      <c r="V160" s="239">
        <f t="shared" si="28"/>
        <v>0</v>
      </c>
      <c r="W160" s="206">
        <f t="shared" si="29"/>
        <v>0</v>
      </c>
      <c r="X160" s="13"/>
      <c r="Y160" s="7"/>
      <c r="AV160" s="127"/>
      <c r="BH160" s="32">
        <f t="shared" si="38"/>
        <v>43856</v>
      </c>
      <c r="BI160" s="33">
        <f t="shared" si="30"/>
        <v>58.44</v>
      </c>
      <c r="BJ160" s="31">
        <f t="shared" si="31"/>
        <v>1</v>
      </c>
      <c r="BK160" s="31">
        <f t="shared" si="32"/>
        <v>0</v>
      </c>
      <c r="BL160" s="68">
        <f t="shared" si="33"/>
        <v>0</v>
      </c>
      <c r="BM160" s="129">
        <f t="shared" si="34"/>
        <v>0</v>
      </c>
      <c r="BN160" s="130">
        <f t="shared" si="35"/>
        <v>0</v>
      </c>
      <c r="BO160" s="130" t="str">
        <f t="shared" si="36"/>
        <v/>
      </c>
      <c r="BP160" s="158" t="str">
        <f t="shared" si="37"/>
        <v/>
      </c>
    </row>
    <row r="161" spans="1:68" ht="12" customHeight="1" x14ac:dyDescent="0.2">
      <c r="A161" s="8"/>
      <c r="B161" s="7"/>
      <c r="C161" s="7"/>
      <c r="D161" s="7"/>
      <c r="E161" s="7"/>
      <c r="F161" s="7"/>
      <c r="G161" s="7"/>
      <c r="H161" s="7"/>
      <c r="I161" s="10"/>
      <c r="J161" s="25"/>
      <c r="K161" s="208"/>
      <c r="L161" s="30"/>
      <c r="M161" s="9"/>
      <c r="N161" s="11" t="s">
        <v>23</v>
      </c>
      <c r="O161" s="218"/>
      <c r="P161" s="219"/>
      <c r="Q161" s="38"/>
      <c r="R161" s="46"/>
      <c r="S161" s="13"/>
      <c r="T161" s="206">
        <f t="shared" si="26"/>
        <v>0</v>
      </c>
      <c r="U161" s="206">
        <f t="shared" si="27"/>
        <v>0</v>
      </c>
      <c r="V161" s="239">
        <f t="shared" si="28"/>
        <v>0</v>
      </c>
      <c r="W161" s="206">
        <f t="shared" si="29"/>
        <v>0</v>
      </c>
      <c r="X161" s="13"/>
      <c r="Y161" s="7"/>
      <c r="AV161" s="127"/>
      <c r="BH161" s="32">
        <f t="shared" si="38"/>
        <v>43856</v>
      </c>
      <c r="BI161" s="33">
        <f t="shared" si="30"/>
        <v>58.44</v>
      </c>
      <c r="BJ161" s="31">
        <f t="shared" si="31"/>
        <v>1</v>
      </c>
      <c r="BK161" s="31">
        <f t="shared" si="32"/>
        <v>0</v>
      </c>
      <c r="BL161" s="68">
        <f t="shared" si="33"/>
        <v>0</v>
      </c>
      <c r="BM161" s="129">
        <f t="shared" si="34"/>
        <v>0</v>
      </c>
      <c r="BN161" s="130">
        <f t="shared" si="35"/>
        <v>0</v>
      </c>
      <c r="BO161" s="130" t="str">
        <f t="shared" si="36"/>
        <v/>
      </c>
      <c r="BP161" s="158" t="str">
        <f t="shared" si="37"/>
        <v/>
      </c>
    </row>
    <row r="162" spans="1:68" ht="12" customHeight="1" x14ac:dyDescent="0.2">
      <c r="A162" s="8"/>
      <c r="B162" s="7"/>
      <c r="C162" s="7"/>
      <c r="D162" s="7"/>
      <c r="E162" s="7"/>
      <c r="F162" s="7"/>
      <c r="G162" s="7"/>
      <c r="H162" s="7"/>
      <c r="I162" s="10"/>
      <c r="J162" s="25"/>
      <c r="K162" s="208"/>
      <c r="L162" s="30"/>
      <c r="M162" s="9"/>
      <c r="N162" s="11" t="s">
        <v>23</v>
      </c>
      <c r="O162" s="218"/>
      <c r="P162" s="219"/>
      <c r="Q162" s="38"/>
      <c r="R162" s="46"/>
      <c r="S162" s="13"/>
      <c r="T162" s="206">
        <f t="shared" si="26"/>
        <v>0</v>
      </c>
      <c r="U162" s="206">
        <f t="shared" si="27"/>
        <v>0</v>
      </c>
      <c r="V162" s="239">
        <f t="shared" si="28"/>
        <v>0</v>
      </c>
      <c r="W162" s="206">
        <f t="shared" si="29"/>
        <v>0</v>
      </c>
      <c r="X162" s="13"/>
      <c r="Y162" s="7"/>
      <c r="AV162" s="127"/>
      <c r="BH162" s="32">
        <f t="shared" si="38"/>
        <v>43856</v>
      </c>
      <c r="BI162" s="33">
        <f t="shared" si="30"/>
        <v>58.44</v>
      </c>
      <c r="BJ162" s="31">
        <f t="shared" si="31"/>
        <v>1</v>
      </c>
      <c r="BK162" s="31">
        <f t="shared" si="32"/>
        <v>0</v>
      </c>
      <c r="BL162" s="68">
        <f t="shared" si="33"/>
        <v>0</v>
      </c>
      <c r="BM162" s="129">
        <f t="shared" si="34"/>
        <v>0</v>
      </c>
      <c r="BN162" s="130">
        <f t="shared" si="35"/>
        <v>0</v>
      </c>
      <c r="BO162" s="130" t="str">
        <f t="shared" si="36"/>
        <v/>
      </c>
      <c r="BP162" s="158" t="str">
        <f t="shared" si="37"/>
        <v/>
      </c>
    </row>
    <row r="163" spans="1:68" ht="12" customHeight="1" x14ac:dyDescent="0.2">
      <c r="A163" s="8"/>
      <c r="B163" s="7"/>
      <c r="C163" s="7"/>
      <c r="D163" s="7"/>
      <c r="E163" s="7"/>
      <c r="F163" s="7"/>
      <c r="G163" s="7"/>
      <c r="H163" s="7"/>
      <c r="I163" s="10"/>
      <c r="J163" s="25"/>
      <c r="K163" s="208"/>
      <c r="L163" s="30"/>
      <c r="M163" s="9"/>
      <c r="N163" s="11" t="s">
        <v>23</v>
      </c>
      <c r="O163" s="218"/>
      <c r="P163" s="219"/>
      <c r="Q163" s="38"/>
      <c r="R163" s="46"/>
      <c r="S163" s="13"/>
      <c r="T163" s="206">
        <f t="shared" si="26"/>
        <v>0</v>
      </c>
      <c r="U163" s="206">
        <f t="shared" si="27"/>
        <v>0</v>
      </c>
      <c r="V163" s="239">
        <f t="shared" si="28"/>
        <v>0</v>
      </c>
      <c r="W163" s="206">
        <f t="shared" si="29"/>
        <v>0</v>
      </c>
      <c r="X163" s="13"/>
      <c r="Y163" s="7"/>
      <c r="AV163" s="127"/>
      <c r="BH163" s="32">
        <f t="shared" si="38"/>
        <v>43856</v>
      </c>
      <c r="BI163" s="33">
        <f t="shared" si="30"/>
        <v>58.44</v>
      </c>
      <c r="BJ163" s="31">
        <f t="shared" si="31"/>
        <v>1</v>
      </c>
      <c r="BK163" s="31">
        <f t="shared" si="32"/>
        <v>0</v>
      </c>
      <c r="BL163" s="68">
        <f t="shared" si="33"/>
        <v>0</v>
      </c>
      <c r="BM163" s="129">
        <f t="shared" si="34"/>
        <v>0</v>
      </c>
      <c r="BN163" s="130">
        <f t="shared" si="35"/>
        <v>0</v>
      </c>
      <c r="BO163" s="130" t="str">
        <f t="shared" si="36"/>
        <v/>
      </c>
      <c r="BP163" s="158" t="str">
        <f t="shared" si="37"/>
        <v/>
      </c>
    </row>
    <row r="164" spans="1:68" ht="12" customHeight="1" x14ac:dyDescent="0.2">
      <c r="A164" s="8"/>
      <c r="B164" s="7"/>
      <c r="C164" s="7"/>
      <c r="D164" s="7"/>
      <c r="E164" s="7"/>
      <c r="F164" s="7"/>
      <c r="G164" s="7"/>
      <c r="H164" s="7"/>
      <c r="I164" s="10"/>
      <c r="J164" s="25"/>
      <c r="K164" s="208"/>
      <c r="L164" s="30"/>
      <c r="M164" s="9"/>
      <c r="N164" s="11" t="s">
        <v>23</v>
      </c>
      <c r="O164" s="218"/>
      <c r="P164" s="219"/>
      <c r="Q164" s="38"/>
      <c r="R164" s="46"/>
      <c r="S164" s="13"/>
      <c r="T164" s="206">
        <f t="shared" si="26"/>
        <v>0</v>
      </c>
      <c r="U164" s="206">
        <f t="shared" si="27"/>
        <v>0</v>
      </c>
      <c r="V164" s="239">
        <f t="shared" si="28"/>
        <v>0</v>
      </c>
      <c r="W164" s="206">
        <f t="shared" si="29"/>
        <v>0</v>
      </c>
      <c r="X164" s="13"/>
      <c r="Y164" s="7"/>
      <c r="AV164" s="127"/>
      <c r="BH164" s="32">
        <f t="shared" si="38"/>
        <v>43856</v>
      </c>
      <c r="BI164" s="33">
        <f t="shared" si="30"/>
        <v>58.44</v>
      </c>
      <c r="BJ164" s="31">
        <f t="shared" si="31"/>
        <v>1</v>
      </c>
      <c r="BK164" s="31">
        <f t="shared" si="32"/>
        <v>0</v>
      </c>
      <c r="BL164" s="68">
        <f t="shared" si="33"/>
        <v>0</v>
      </c>
      <c r="BM164" s="129">
        <f t="shared" si="34"/>
        <v>0</v>
      </c>
      <c r="BN164" s="130">
        <f t="shared" si="35"/>
        <v>0</v>
      </c>
      <c r="BO164" s="130" t="str">
        <f t="shared" si="36"/>
        <v/>
      </c>
      <c r="BP164" s="158" t="str">
        <f t="shared" si="37"/>
        <v/>
      </c>
    </row>
    <row r="165" spans="1:68" ht="12" customHeight="1" x14ac:dyDescent="0.2">
      <c r="A165" s="8"/>
      <c r="B165" s="7"/>
      <c r="C165" s="7"/>
      <c r="D165" s="7"/>
      <c r="E165" s="7"/>
      <c r="F165" s="7"/>
      <c r="G165" s="7"/>
      <c r="H165" s="7"/>
      <c r="I165" s="10"/>
      <c r="J165" s="25"/>
      <c r="K165" s="208"/>
      <c r="L165" s="30"/>
      <c r="M165" s="9"/>
      <c r="N165" s="11" t="s">
        <v>23</v>
      </c>
      <c r="O165" s="218"/>
      <c r="P165" s="219"/>
      <c r="Q165" s="38"/>
      <c r="R165" s="46"/>
      <c r="S165" s="13"/>
      <c r="T165" s="206">
        <f t="shared" si="26"/>
        <v>0</v>
      </c>
      <c r="U165" s="206">
        <f t="shared" si="27"/>
        <v>0</v>
      </c>
      <c r="V165" s="239">
        <f t="shared" si="28"/>
        <v>0</v>
      </c>
      <c r="W165" s="206">
        <f t="shared" si="29"/>
        <v>0</v>
      </c>
      <c r="X165" s="13"/>
      <c r="Y165" s="7"/>
      <c r="AV165" s="127"/>
      <c r="BH165" s="32">
        <f t="shared" si="38"/>
        <v>43856</v>
      </c>
      <c r="BI165" s="33">
        <f t="shared" si="30"/>
        <v>58.44</v>
      </c>
      <c r="BJ165" s="31">
        <f t="shared" si="31"/>
        <v>1</v>
      </c>
      <c r="BK165" s="31">
        <f t="shared" si="32"/>
        <v>0</v>
      </c>
      <c r="BL165" s="68">
        <f t="shared" si="33"/>
        <v>0</v>
      </c>
      <c r="BM165" s="129">
        <f t="shared" si="34"/>
        <v>0</v>
      </c>
      <c r="BN165" s="130">
        <f t="shared" si="35"/>
        <v>0</v>
      </c>
      <c r="BO165" s="130" t="str">
        <f t="shared" si="36"/>
        <v/>
      </c>
      <c r="BP165" s="158" t="str">
        <f t="shared" si="37"/>
        <v/>
      </c>
    </row>
    <row r="166" spans="1:68" ht="12" customHeight="1" x14ac:dyDescent="0.2">
      <c r="A166" s="8"/>
      <c r="B166" s="7"/>
      <c r="C166" s="7"/>
      <c r="D166" s="7"/>
      <c r="E166" s="7"/>
      <c r="F166" s="7"/>
      <c r="G166" s="7"/>
      <c r="H166" s="7"/>
      <c r="I166" s="10"/>
      <c r="J166" s="25"/>
      <c r="K166" s="208"/>
      <c r="L166" s="30"/>
      <c r="M166" s="9"/>
      <c r="N166" s="11" t="s">
        <v>23</v>
      </c>
      <c r="O166" s="218"/>
      <c r="P166" s="219"/>
      <c r="Q166" s="38"/>
      <c r="R166" s="46"/>
      <c r="S166" s="13"/>
      <c r="T166" s="206">
        <f t="shared" si="26"/>
        <v>0</v>
      </c>
      <c r="U166" s="206">
        <f t="shared" si="27"/>
        <v>0</v>
      </c>
      <c r="V166" s="239">
        <f t="shared" si="28"/>
        <v>0</v>
      </c>
      <c r="W166" s="206">
        <f t="shared" si="29"/>
        <v>0</v>
      </c>
      <c r="X166" s="13"/>
      <c r="Y166" s="7"/>
      <c r="AV166" s="127"/>
      <c r="BH166" s="32">
        <f t="shared" si="38"/>
        <v>43856</v>
      </c>
      <c r="BI166" s="33">
        <f t="shared" si="30"/>
        <v>58.44</v>
      </c>
      <c r="BJ166" s="31">
        <f t="shared" si="31"/>
        <v>1</v>
      </c>
      <c r="BK166" s="31">
        <f t="shared" si="32"/>
        <v>0</v>
      </c>
      <c r="BL166" s="68">
        <f t="shared" si="33"/>
        <v>0</v>
      </c>
      <c r="BM166" s="129">
        <f t="shared" si="34"/>
        <v>0</v>
      </c>
      <c r="BN166" s="130">
        <f t="shared" si="35"/>
        <v>0</v>
      </c>
      <c r="BO166" s="130" t="str">
        <f t="shared" si="36"/>
        <v/>
      </c>
      <c r="BP166" s="158" t="str">
        <f t="shared" si="37"/>
        <v/>
      </c>
    </row>
    <row r="167" spans="1:68" ht="12" customHeight="1" x14ac:dyDescent="0.2">
      <c r="A167" s="8"/>
      <c r="B167" s="7"/>
      <c r="C167" s="7"/>
      <c r="D167" s="7"/>
      <c r="E167" s="7"/>
      <c r="F167" s="7"/>
      <c r="G167" s="7"/>
      <c r="H167" s="7"/>
      <c r="I167" s="10"/>
      <c r="J167" s="25"/>
      <c r="K167" s="208"/>
      <c r="L167" s="30"/>
      <c r="M167" s="9"/>
      <c r="N167" s="11" t="s">
        <v>23</v>
      </c>
      <c r="O167" s="218"/>
      <c r="P167" s="219"/>
      <c r="Q167" s="38"/>
      <c r="R167" s="46"/>
      <c r="S167" s="13"/>
      <c r="T167" s="206">
        <f t="shared" si="26"/>
        <v>0</v>
      </c>
      <c r="U167" s="206">
        <f t="shared" si="27"/>
        <v>0</v>
      </c>
      <c r="V167" s="239">
        <f t="shared" si="28"/>
        <v>0</v>
      </c>
      <c r="W167" s="206">
        <f t="shared" si="29"/>
        <v>0</v>
      </c>
      <c r="X167" s="13"/>
      <c r="Y167" s="7"/>
      <c r="AV167" s="127"/>
      <c r="BH167" s="32">
        <f t="shared" si="38"/>
        <v>43856</v>
      </c>
      <c r="BI167" s="33">
        <f t="shared" si="30"/>
        <v>58.44</v>
      </c>
      <c r="BJ167" s="31">
        <f t="shared" si="31"/>
        <v>1</v>
      </c>
      <c r="BK167" s="31">
        <f t="shared" si="32"/>
        <v>0</v>
      </c>
      <c r="BL167" s="68">
        <f t="shared" si="33"/>
        <v>0</v>
      </c>
      <c r="BM167" s="129">
        <f t="shared" si="34"/>
        <v>0</v>
      </c>
      <c r="BN167" s="130">
        <f t="shared" si="35"/>
        <v>0</v>
      </c>
      <c r="BO167" s="130" t="str">
        <f t="shared" si="36"/>
        <v/>
      </c>
      <c r="BP167" s="158" t="str">
        <f t="shared" si="37"/>
        <v/>
      </c>
    </row>
    <row r="168" spans="1:68" ht="12" customHeight="1" x14ac:dyDescent="0.2">
      <c r="A168" s="8"/>
      <c r="B168" s="7"/>
      <c r="C168" s="7"/>
      <c r="D168" s="7"/>
      <c r="E168" s="7"/>
      <c r="F168" s="7"/>
      <c r="G168" s="7"/>
      <c r="H168" s="7"/>
      <c r="I168" s="10"/>
      <c r="J168" s="25"/>
      <c r="K168" s="208"/>
      <c r="L168" s="30"/>
      <c r="M168" s="9"/>
      <c r="N168" s="11" t="s">
        <v>23</v>
      </c>
      <c r="O168" s="218"/>
      <c r="P168" s="219"/>
      <c r="Q168" s="38"/>
      <c r="R168" s="46"/>
      <c r="S168" s="13"/>
      <c r="T168" s="206">
        <f t="shared" si="26"/>
        <v>0</v>
      </c>
      <c r="U168" s="206">
        <f t="shared" si="27"/>
        <v>0</v>
      </c>
      <c r="V168" s="239">
        <f t="shared" si="28"/>
        <v>0</v>
      </c>
      <c r="W168" s="206">
        <f t="shared" si="29"/>
        <v>0</v>
      </c>
      <c r="X168" s="13"/>
      <c r="Y168" s="7"/>
      <c r="AV168" s="127"/>
      <c r="BH168" s="32">
        <f t="shared" si="38"/>
        <v>43856</v>
      </c>
      <c r="BI168" s="33">
        <f t="shared" si="30"/>
        <v>58.44</v>
      </c>
      <c r="BJ168" s="31">
        <f t="shared" si="31"/>
        <v>1</v>
      </c>
      <c r="BK168" s="31">
        <f t="shared" si="32"/>
        <v>0</v>
      </c>
      <c r="BL168" s="68">
        <f t="shared" si="33"/>
        <v>0</v>
      </c>
      <c r="BM168" s="129">
        <f t="shared" si="34"/>
        <v>0</v>
      </c>
      <c r="BN168" s="130">
        <f t="shared" si="35"/>
        <v>0</v>
      </c>
      <c r="BO168" s="130" t="str">
        <f t="shared" si="36"/>
        <v/>
      </c>
      <c r="BP168" s="158" t="str">
        <f t="shared" si="37"/>
        <v/>
      </c>
    </row>
    <row r="169" spans="1:68" ht="12" customHeight="1" x14ac:dyDescent="0.2">
      <c r="A169" s="8"/>
      <c r="B169" s="7"/>
      <c r="C169" s="7"/>
      <c r="D169" s="7"/>
      <c r="E169" s="7"/>
      <c r="F169" s="7"/>
      <c r="G169" s="7"/>
      <c r="H169" s="7"/>
      <c r="I169" s="10"/>
      <c r="J169" s="25"/>
      <c r="K169" s="208"/>
      <c r="L169" s="30"/>
      <c r="M169" s="9"/>
      <c r="N169" s="11" t="s">
        <v>23</v>
      </c>
      <c r="O169" s="218"/>
      <c r="P169" s="219"/>
      <c r="Q169" s="38"/>
      <c r="R169" s="46"/>
      <c r="S169" s="13"/>
      <c r="T169" s="206">
        <f t="shared" si="26"/>
        <v>0</v>
      </c>
      <c r="U169" s="206">
        <f t="shared" si="27"/>
        <v>0</v>
      </c>
      <c r="V169" s="239">
        <f t="shared" si="28"/>
        <v>0</v>
      </c>
      <c r="W169" s="206">
        <f t="shared" si="29"/>
        <v>0</v>
      </c>
      <c r="X169" s="13"/>
      <c r="Y169" s="7"/>
      <c r="AV169" s="127"/>
      <c r="BH169" s="32">
        <f t="shared" si="38"/>
        <v>43856</v>
      </c>
      <c r="BI169" s="33">
        <f t="shared" si="30"/>
        <v>58.44</v>
      </c>
      <c r="BJ169" s="31">
        <f t="shared" si="31"/>
        <v>1</v>
      </c>
      <c r="BK169" s="31">
        <f t="shared" si="32"/>
        <v>0</v>
      </c>
      <c r="BL169" s="68">
        <f t="shared" si="33"/>
        <v>0</v>
      </c>
      <c r="BM169" s="129">
        <f t="shared" si="34"/>
        <v>0</v>
      </c>
      <c r="BN169" s="130">
        <f t="shared" si="35"/>
        <v>0</v>
      </c>
      <c r="BO169" s="130" t="str">
        <f t="shared" si="36"/>
        <v/>
      </c>
      <c r="BP169" s="158" t="str">
        <f t="shared" si="37"/>
        <v/>
      </c>
    </row>
    <row r="170" spans="1:68" ht="12" customHeight="1" x14ac:dyDescent="0.2">
      <c r="A170" s="8"/>
      <c r="B170" s="7"/>
      <c r="C170" s="7"/>
      <c r="D170" s="7"/>
      <c r="E170" s="7"/>
      <c r="F170" s="7"/>
      <c r="G170" s="7"/>
      <c r="H170" s="7"/>
      <c r="I170" s="10"/>
      <c r="J170" s="25"/>
      <c r="K170" s="208"/>
      <c r="L170" s="30"/>
      <c r="M170" s="9"/>
      <c r="N170" s="11" t="s">
        <v>23</v>
      </c>
      <c r="O170" s="218"/>
      <c r="P170" s="219"/>
      <c r="Q170" s="38"/>
      <c r="R170" s="46"/>
      <c r="S170" s="13"/>
      <c r="T170" s="206">
        <f t="shared" si="26"/>
        <v>0</v>
      </c>
      <c r="U170" s="206">
        <f t="shared" si="27"/>
        <v>0</v>
      </c>
      <c r="V170" s="239">
        <f t="shared" si="28"/>
        <v>0</v>
      </c>
      <c r="W170" s="206">
        <f t="shared" si="29"/>
        <v>0</v>
      </c>
      <c r="X170" s="13"/>
      <c r="Y170" s="7"/>
      <c r="AV170" s="127"/>
      <c r="BH170" s="32">
        <f t="shared" si="38"/>
        <v>43856</v>
      </c>
      <c r="BI170" s="33">
        <f t="shared" si="30"/>
        <v>58.44</v>
      </c>
      <c r="BJ170" s="31">
        <f t="shared" si="31"/>
        <v>1</v>
      </c>
      <c r="BK170" s="31">
        <f t="shared" si="32"/>
        <v>0</v>
      </c>
      <c r="BL170" s="68">
        <f t="shared" si="33"/>
        <v>0</v>
      </c>
      <c r="BM170" s="129">
        <f t="shared" si="34"/>
        <v>0</v>
      </c>
      <c r="BN170" s="130">
        <f t="shared" si="35"/>
        <v>0</v>
      </c>
      <c r="BO170" s="130" t="str">
        <f t="shared" si="36"/>
        <v/>
      </c>
      <c r="BP170" s="158" t="str">
        <f t="shared" si="37"/>
        <v/>
      </c>
    </row>
    <row r="171" spans="1:68" ht="12" customHeight="1" x14ac:dyDescent="0.2">
      <c r="A171" s="8"/>
      <c r="B171" s="7"/>
      <c r="C171" s="7"/>
      <c r="D171" s="7"/>
      <c r="E171" s="7"/>
      <c r="F171" s="7"/>
      <c r="G171" s="7"/>
      <c r="H171" s="7"/>
      <c r="I171" s="10"/>
      <c r="J171" s="25"/>
      <c r="K171" s="208"/>
      <c r="L171" s="30"/>
      <c r="M171" s="9"/>
      <c r="N171" s="11" t="s">
        <v>23</v>
      </c>
      <c r="O171" s="218"/>
      <c r="P171" s="219"/>
      <c r="Q171" s="38"/>
      <c r="R171" s="46"/>
      <c r="S171" s="13"/>
      <c r="T171" s="206">
        <f t="shared" si="26"/>
        <v>0</v>
      </c>
      <c r="U171" s="206">
        <f t="shared" si="27"/>
        <v>0</v>
      </c>
      <c r="V171" s="239">
        <f t="shared" si="28"/>
        <v>0</v>
      </c>
      <c r="W171" s="206">
        <f t="shared" si="29"/>
        <v>0</v>
      </c>
      <c r="X171" s="13"/>
      <c r="Y171" s="7"/>
      <c r="AV171" s="127"/>
      <c r="BH171" s="32">
        <f t="shared" si="38"/>
        <v>43856</v>
      </c>
      <c r="BI171" s="33">
        <f t="shared" si="30"/>
        <v>58.44</v>
      </c>
      <c r="BJ171" s="31">
        <f t="shared" si="31"/>
        <v>1</v>
      </c>
      <c r="BK171" s="31">
        <f t="shared" si="32"/>
        <v>0</v>
      </c>
      <c r="BL171" s="68">
        <f t="shared" si="33"/>
        <v>0</v>
      </c>
      <c r="BM171" s="129">
        <f t="shared" si="34"/>
        <v>0</v>
      </c>
      <c r="BN171" s="130">
        <f t="shared" si="35"/>
        <v>0</v>
      </c>
      <c r="BO171" s="130" t="str">
        <f t="shared" si="36"/>
        <v/>
      </c>
      <c r="BP171" s="158" t="str">
        <f t="shared" si="37"/>
        <v/>
      </c>
    </row>
    <row r="172" spans="1:68" ht="12" customHeight="1" x14ac:dyDescent="0.2">
      <c r="A172" s="8"/>
      <c r="B172" s="7"/>
      <c r="C172" s="7"/>
      <c r="D172" s="7"/>
      <c r="E172" s="7"/>
      <c r="F172" s="7"/>
      <c r="G172" s="7"/>
      <c r="H172" s="7"/>
      <c r="I172" s="10"/>
      <c r="J172" s="25"/>
      <c r="K172" s="208"/>
      <c r="L172" s="30"/>
      <c r="M172" s="9"/>
      <c r="N172" s="11" t="s">
        <v>23</v>
      </c>
      <c r="O172" s="218"/>
      <c r="P172" s="219"/>
      <c r="Q172" s="38"/>
      <c r="R172" s="46"/>
      <c r="S172" s="13"/>
      <c r="T172" s="206">
        <f t="shared" si="26"/>
        <v>0</v>
      </c>
      <c r="U172" s="206">
        <f t="shared" si="27"/>
        <v>0</v>
      </c>
      <c r="V172" s="239">
        <f t="shared" si="28"/>
        <v>0</v>
      </c>
      <c r="W172" s="206">
        <f t="shared" si="29"/>
        <v>0</v>
      </c>
      <c r="X172" s="13"/>
      <c r="Y172" s="7"/>
      <c r="AV172" s="127"/>
      <c r="BH172" s="32">
        <f t="shared" si="38"/>
        <v>43856</v>
      </c>
      <c r="BI172" s="33">
        <f t="shared" si="30"/>
        <v>58.44</v>
      </c>
      <c r="BJ172" s="31">
        <f t="shared" si="31"/>
        <v>1</v>
      </c>
      <c r="BK172" s="31">
        <f t="shared" si="32"/>
        <v>0</v>
      </c>
      <c r="BL172" s="68">
        <f t="shared" si="33"/>
        <v>0</v>
      </c>
      <c r="BM172" s="129">
        <f t="shared" si="34"/>
        <v>0</v>
      </c>
      <c r="BN172" s="130">
        <f t="shared" si="35"/>
        <v>0</v>
      </c>
      <c r="BO172" s="130" t="str">
        <f t="shared" si="36"/>
        <v/>
      </c>
      <c r="BP172" s="158" t="str">
        <f t="shared" si="37"/>
        <v/>
      </c>
    </row>
    <row r="173" spans="1:68" ht="12" customHeight="1" x14ac:dyDescent="0.2">
      <c r="A173" s="8"/>
      <c r="B173" s="7"/>
      <c r="C173" s="7"/>
      <c r="D173" s="7"/>
      <c r="E173" s="7"/>
      <c r="F173" s="7"/>
      <c r="G173" s="7"/>
      <c r="H173" s="7"/>
      <c r="I173" s="10"/>
      <c r="J173" s="25"/>
      <c r="K173" s="208"/>
      <c r="L173" s="30"/>
      <c r="M173" s="9"/>
      <c r="N173" s="11" t="s">
        <v>23</v>
      </c>
      <c r="O173" s="218"/>
      <c r="P173" s="219"/>
      <c r="Q173" s="38"/>
      <c r="R173" s="46"/>
      <c r="S173" s="13"/>
      <c r="T173" s="206">
        <f t="shared" si="26"/>
        <v>0</v>
      </c>
      <c r="U173" s="206">
        <f t="shared" si="27"/>
        <v>0</v>
      </c>
      <c r="V173" s="239">
        <f t="shared" si="28"/>
        <v>0</v>
      </c>
      <c r="W173" s="206">
        <f t="shared" si="29"/>
        <v>0</v>
      </c>
      <c r="X173" s="13"/>
      <c r="Y173" s="7"/>
      <c r="AV173" s="127"/>
      <c r="BH173" s="32">
        <f t="shared" si="38"/>
        <v>43856</v>
      </c>
      <c r="BI173" s="33">
        <f t="shared" si="30"/>
        <v>58.44</v>
      </c>
      <c r="BJ173" s="31">
        <f t="shared" si="31"/>
        <v>1</v>
      </c>
      <c r="BK173" s="31">
        <f t="shared" si="32"/>
        <v>0</v>
      </c>
      <c r="BL173" s="68">
        <f t="shared" si="33"/>
        <v>0</v>
      </c>
      <c r="BM173" s="129">
        <f t="shared" si="34"/>
        <v>0</v>
      </c>
      <c r="BN173" s="130">
        <f t="shared" si="35"/>
        <v>0</v>
      </c>
      <c r="BO173" s="130" t="str">
        <f t="shared" si="36"/>
        <v/>
      </c>
      <c r="BP173" s="158" t="str">
        <f t="shared" si="37"/>
        <v/>
      </c>
    </row>
    <row r="174" spans="1:68" ht="12" customHeight="1" x14ac:dyDescent="0.2">
      <c r="A174" s="8"/>
      <c r="B174" s="7"/>
      <c r="C174" s="7"/>
      <c r="D174" s="7"/>
      <c r="E174" s="7"/>
      <c r="F174" s="7"/>
      <c r="G174" s="7"/>
      <c r="H174" s="7"/>
      <c r="I174" s="10"/>
      <c r="J174" s="25"/>
      <c r="K174" s="208"/>
      <c r="L174" s="30"/>
      <c r="M174" s="9"/>
      <c r="N174" s="11" t="s">
        <v>23</v>
      </c>
      <c r="O174" s="218"/>
      <c r="P174" s="219"/>
      <c r="Q174" s="38"/>
      <c r="R174" s="46"/>
      <c r="S174" s="13"/>
      <c r="T174" s="206">
        <f t="shared" si="26"/>
        <v>0</v>
      </c>
      <c r="U174" s="206">
        <f t="shared" si="27"/>
        <v>0</v>
      </c>
      <c r="V174" s="239">
        <f t="shared" si="28"/>
        <v>0</v>
      </c>
      <c r="W174" s="206">
        <f t="shared" si="29"/>
        <v>0</v>
      </c>
      <c r="X174" s="13"/>
      <c r="Y174" s="7"/>
      <c r="AV174" s="127"/>
      <c r="BH174" s="32">
        <f t="shared" si="38"/>
        <v>43856</v>
      </c>
      <c r="BI174" s="33">
        <f t="shared" si="30"/>
        <v>58.44</v>
      </c>
      <c r="BJ174" s="31">
        <f t="shared" si="31"/>
        <v>1</v>
      </c>
      <c r="BK174" s="31">
        <f t="shared" si="32"/>
        <v>0</v>
      </c>
      <c r="BL174" s="68">
        <f t="shared" si="33"/>
        <v>0</v>
      </c>
      <c r="BM174" s="129">
        <f t="shared" si="34"/>
        <v>0</v>
      </c>
      <c r="BN174" s="130">
        <f t="shared" si="35"/>
        <v>0</v>
      </c>
      <c r="BO174" s="130" t="str">
        <f t="shared" si="36"/>
        <v/>
      </c>
      <c r="BP174" s="158" t="str">
        <f t="shared" si="37"/>
        <v/>
      </c>
    </row>
    <row r="175" spans="1:68" ht="12" customHeight="1" x14ac:dyDescent="0.2">
      <c r="A175" s="8"/>
      <c r="B175" s="7"/>
      <c r="C175" s="7"/>
      <c r="D175" s="7"/>
      <c r="E175" s="7"/>
      <c r="F175" s="7"/>
      <c r="G175" s="7"/>
      <c r="H175" s="7"/>
      <c r="I175" s="10"/>
      <c r="J175" s="25"/>
      <c r="K175" s="208"/>
      <c r="L175" s="30"/>
      <c r="M175" s="9"/>
      <c r="N175" s="11" t="s">
        <v>23</v>
      </c>
      <c r="O175" s="218"/>
      <c r="P175" s="219"/>
      <c r="Q175" s="38"/>
      <c r="R175" s="46"/>
      <c r="S175" s="13"/>
      <c r="T175" s="206">
        <f t="shared" si="26"/>
        <v>0</v>
      </c>
      <c r="U175" s="206">
        <f t="shared" si="27"/>
        <v>0</v>
      </c>
      <c r="V175" s="239">
        <f t="shared" si="28"/>
        <v>0</v>
      </c>
      <c r="W175" s="206">
        <f t="shared" si="29"/>
        <v>0</v>
      </c>
      <c r="X175" s="13"/>
      <c r="Y175" s="7"/>
      <c r="AV175" s="127"/>
      <c r="BH175" s="32">
        <f t="shared" si="38"/>
        <v>43856</v>
      </c>
      <c r="BI175" s="33">
        <f t="shared" si="30"/>
        <v>58.44</v>
      </c>
      <c r="BJ175" s="31">
        <f t="shared" si="31"/>
        <v>1</v>
      </c>
      <c r="BK175" s="31">
        <f t="shared" si="32"/>
        <v>0</v>
      </c>
      <c r="BL175" s="68">
        <f t="shared" si="33"/>
        <v>0</v>
      </c>
      <c r="BM175" s="129">
        <f t="shared" si="34"/>
        <v>0</v>
      </c>
      <c r="BN175" s="130">
        <f t="shared" si="35"/>
        <v>0</v>
      </c>
      <c r="BO175" s="130" t="str">
        <f t="shared" si="36"/>
        <v/>
      </c>
      <c r="BP175" s="158" t="str">
        <f t="shared" si="37"/>
        <v/>
      </c>
    </row>
    <row r="176" spans="1:68" ht="12" customHeight="1" x14ac:dyDescent="0.2">
      <c r="A176" s="8"/>
      <c r="B176" s="7"/>
      <c r="C176" s="7"/>
      <c r="D176" s="7"/>
      <c r="E176" s="7"/>
      <c r="F176" s="7"/>
      <c r="G176" s="7"/>
      <c r="H176" s="7"/>
      <c r="I176" s="10"/>
      <c r="J176" s="25"/>
      <c r="K176" s="208"/>
      <c r="L176" s="30"/>
      <c r="M176" s="9"/>
      <c r="N176" s="11" t="s">
        <v>23</v>
      </c>
      <c r="O176" s="218"/>
      <c r="P176" s="219"/>
      <c r="Q176" s="38"/>
      <c r="R176" s="46"/>
      <c r="S176" s="13"/>
      <c r="T176" s="206">
        <f t="shared" si="26"/>
        <v>0</v>
      </c>
      <c r="U176" s="206">
        <f t="shared" si="27"/>
        <v>0</v>
      </c>
      <c r="V176" s="239">
        <f t="shared" si="28"/>
        <v>0</v>
      </c>
      <c r="W176" s="206">
        <f t="shared" si="29"/>
        <v>0</v>
      </c>
      <c r="X176" s="13"/>
      <c r="Y176" s="7"/>
      <c r="AV176" s="127"/>
      <c r="BH176" s="32">
        <f t="shared" si="38"/>
        <v>43856</v>
      </c>
      <c r="BI176" s="33">
        <f t="shared" si="30"/>
        <v>58.44</v>
      </c>
      <c r="BJ176" s="31">
        <f t="shared" si="31"/>
        <v>1</v>
      </c>
      <c r="BK176" s="31">
        <f t="shared" si="32"/>
        <v>0</v>
      </c>
      <c r="BL176" s="68">
        <f t="shared" si="33"/>
        <v>0</v>
      </c>
      <c r="BM176" s="129">
        <f t="shared" si="34"/>
        <v>0</v>
      </c>
      <c r="BN176" s="130">
        <f t="shared" si="35"/>
        <v>0</v>
      </c>
      <c r="BO176" s="130" t="str">
        <f t="shared" si="36"/>
        <v/>
      </c>
      <c r="BP176" s="158" t="str">
        <f t="shared" si="37"/>
        <v/>
      </c>
    </row>
    <row r="177" spans="1:68" ht="12" customHeight="1" x14ac:dyDescent="0.2">
      <c r="A177" s="8"/>
      <c r="B177" s="7"/>
      <c r="C177" s="7"/>
      <c r="D177" s="7"/>
      <c r="E177" s="7"/>
      <c r="F177" s="7"/>
      <c r="G177" s="7"/>
      <c r="H177" s="7"/>
      <c r="I177" s="10"/>
      <c r="J177" s="25"/>
      <c r="K177" s="208"/>
      <c r="L177" s="30"/>
      <c r="M177" s="9"/>
      <c r="N177" s="11" t="s">
        <v>23</v>
      </c>
      <c r="O177" s="218"/>
      <c r="P177" s="219"/>
      <c r="Q177" s="38"/>
      <c r="R177" s="46"/>
      <c r="S177" s="13"/>
      <c r="T177" s="206">
        <f t="shared" si="26"/>
        <v>0</v>
      </c>
      <c r="U177" s="206">
        <f t="shared" si="27"/>
        <v>0</v>
      </c>
      <c r="V177" s="239">
        <f t="shared" si="28"/>
        <v>0</v>
      </c>
      <c r="W177" s="206">
        <f t="shared" si="29"/>
        <v>0</v>
      </c>
      <c r="X177" s="13"/>
      <c r="Y177" s="7"/>
      <c r="AV177" s="127"/>
      <c r="BH177" s="32">
        <f t="shared" si="38"/>
        <v>43856</v>
      </c>
      <c r="BI177" s="33">
        <f t="shared" si="30"/>
        <v>58.44</v>
      </c>
      <c r="BJ177" s="31">
        <f t="shared" si="31"/>
        <v>1</v>
      </c>
      <c r="BK177" s="31">
        <f t="shared" si="32"/>
        <v>0</v>
      </c>
      <c r="BL177" s="68">
        <f t="shared" si="33"/>
        <v>0</v>
      </c>
      <c r="BM177" s="129">
        <f t="shared" si="34"/>
        <v>0</v>
      </c>
      <c r="BN177" s="130">
        <f t="shared" si="35"/>
        <v>0</v>
      </c>
      <c r="BO177" s="130" t="str">
        <f t="shared" si="36"/>
        <v/>
      </c>
      <c r="BP177" s="158" t="str">
        <f t="shared" si="37"/>
        <v/>
      </c>
    </row>
    <row r="178" spans="1:68" ht="12" customHeight="1" x14ac:dyDescent="0.2">
      <c r="A178" s="8"/>
      <c r="B178" s="7"/>
      <c r="C178" s="7"/>
      <c r="D178" s="7"/>
      <c r="E178" s="7"/>
      <c r="F178" s="7"/>
      <c r="G178" s="7"/>
      <c r="H178" s="7"/>
      <c r="I178" s="10"/>
      <c r="J178" s="25"/>
      <c r="K178" s="208"/>
      <c r="L178" s="30"/>
      <c r="M178" s="9"/>
      <c r="N178" s="11" t="s">
        <v>23</v>
      </c>
      <c r="O178" s="218"/>
      <c r="P178" s="219"/>
      <c r="Q178" s="38"/>
      <c r="R178" s="46"/>
      <c r="S178" s="13"/>
      <c r="T178" s="206">
        <f t="shared" si="26"/>
        <v>0</v>
      </c>
      <c r="U178" s="206">
        <f t="shared" si="27"/>
        <v>0</v>
      </c>
      <c r="V178" s="239">
        <f t="shared" si="28"/>
        <v>0</v>
      </c>
      <c r="W178" s="206">
        <f t="shared" si="29"/>
        <v>0</v>
      </c>
      <c r="X178" s="13"/>
      <c r="Y178" s="7"/>
      <c r="AV178" s="127"/>
      <c r="BH178" s="32">
        <f t="shared" si="38"/>
        <v>43856</v>
      </c>
      <c r="BI178" s="33">
        <f t="shared" si="30"/>
        <v>58.44</v>
      </c>
      <c r="BJ178" s="31">
        <f t="shared" si="31"/>
        <v>1</v>
      </c>
      <c r="BK178" s="31">
        <f t="shared" si="32"/>
        <v>0</v>
      </c>
      <c r="BL178" s="68">
        <f t="shared" si="33"/>
        <v>0</v>
      </c>
      <c r="BM178" s="129">
        <f t="shared" si="34"/>
        <v>0</v>
      </c>
      <c r="BN178" s="130">
        <f t="shared" si="35"/>
        <v>0</v>
      </c>
      <c r="BO178" s="130" t="str">
        <f t="shared" si="36"/>
        <v/>
      </c>
      <c r="BP178" s="158" t="str">
        <f t="shared" si="37"/>
        <v/>
      </c>
    </row>
    <row r="179" spans="1:68" ht="12" customHeight="1" x14ac:dyDescent="0.2">
      <c r="A179" s="8"/>
      <c r="B179" s="7"/>
      <c r="C179" s="7"/>
      <c r="D179" s="7"/>
      <c r="E179" s="7"/>
      <c r="F179" s="7"/>
      <c r="G179" s="7"/>
      <c r="H179" s="7"/>
      <c r="I179" s="10"/>
      <c r="J179" s="25"/>
      <c r="K179" s="208"/>
      <c r="L179" s="30"/>
      <c r="M179" s="9"/>
      <c r="N179" s="11" t="s">
        <v>23</v>
      </c>
      <c r="O179" s="218"/>
      <c r="P179" s="219"/>
      <c r="Q179" s="38"/>
      <c r="R179" s="46"/>
      <c r="S179" s="13"/>
      <c r="T179" s="206">
        <f t="shared" si="26"/>
        <v>0</v>
      </c>
      <c r="U179" s="206">
        <f t="shared" si="27"/>
        <v>0</v>
      </c>
      <c r="V179" s="239">
        <f t="shared" si="28"/>
        <v>0</v>
      </c>
      <c r="W179" s="206">
        <f t="shared" si="29"/>
        <v>0</v>
      </c>
      <c r="X179" s="13"/>
      <c r="Y179" s="7"/>
      <c r="AV179" s="127"/>
      <c r="BH179" s="32">
        <f t="shared" si="38"/>
        <v>43856</v>
      </c>
      <c r="BI179" s="33">
        <f t="shared" si="30"/>
        <v>58.44</v>
      </c>
      <c r="BJ179" s="31">
        <f t="shared" si="31"/>
        <v>1</v>
      </c>
      <c r="BK179" s="31">
        <f t="shared" si="32"/>
        <v>0</v>
      </c>
      <c r="BL179" s="68">
        <f t="shared" si="33"/>
        <v>0</v>
      </c>
      <c r="BM179" s="129">
        <f t="shared" si="34"/>
        <v>0</v>
      </c>
      <c r="BN179" s="130">
        <f t="shared" si="35"/>
        <v>0</v>
      </c>
      <c r="BO179" s="130" t="str">
        <f t="shared" si="36"/>
        <v/>
      </c>
      <c r="BP179" s="158" t="str">
        <f t="shared" si="37"/>
        <v/>
      </c>
    </row>
    <row r="180" spans="1:68" ht="12" customHeight="1" x14ac:dyDescent="0.2">
      <c r="A180" s="8"/>
      <c r="B180" s="7"/>
      <c r="C180" s="7"/>
      <c r="D180" s="7"/>
      <c r="E180" s="7"/>
      <c r="F180" s="7"/>
      <c r="G180" s="7"/>
      <c r="H180" s="7"/>
      <c r="I180" s="10"/>
      <c r="J180" s="25"/>
      <c r="K180" s="208"/>
      <c r="L180" s="30"/>
      <c r="M180" s="9"/>
      <c r="N180" s="11" t="s">
        <v>23</v>
      </c>
      <c r="O180" s="218"/>
      <c r="P180" s="219"/>
      <c r="Q180" s="38"/>
      <c r="R180" s="46"/>
      <c r="S180" s="13"/>
      <c r="T180" s="206">
        <f t="shared" si="26"/>
        <v>0</v>
      </c>
      <c r="U180" s="206">
        <f t="shared" si="27"/>
        <v>0</v>
      </c>
      <c r="V180" s="239">
        <f t="shared" si="28"/>
        <v>0</v>
      </c>
      <c r="W180" s="206">
        <f t="shared" si="29"/>
        <v>0</v>
      </c>
      <c r="X180" s="13"/>
      <c r="Y180" s="7"/>
      <c r="AV180" s="127"/>
      <c r="BH180" s="32">
        <f t="shared" si="38"/>
        <v>43856</v>
      </c>
      <c r="BI180" s="33">
        <f t="shared" si="30"/>
        <v>58.44</v>
      </c>
      <c r="BJ180" s="31">
        <f t="shared" si="31"/>
        <v>1</v>
      </c>
      <c r="BK180" s="31">
        <f t="shared" si="32"/>
        <v>0</v>
      </c>
      <c r="BL180" s="68">
        <f t="shared" si="33"/>
        <v>0</v>
      </c>
      <c r="BM180" s="129">
        <f t="shared" si="34"/>
        <v>0</v>
      </c>
      <c r="BN180" s="130">
        <f t="shared" si="35"/>
        <v>0</v>
      </c>
      <c r="BO180" s="130" t="str">
        <f t="shared" si="36"/>
        <v/>
      </c>
      <c r="BP180" s="158" t="str">
        <f t="shared" si="37"/>
        <v/>
      </c>
    </row>
    <row r="181" spans="1:68" ht="12" customHeight="1" x14ac:dyDescent="0.2">
      <c r="A181" s="8"/>
      <c r="B181" s="7"/>
      <c r="C181" s="7"/>
      <c r="D181" s="7"/>
      <c r="E181" s="7"/>
      <c r="F181" s="7"/>
      <c r="G181" s="7"/>
      <c r="H181" s="7"/>
      <c r="I181" s="10"/>
      <c r="J181" s="25"/>
      <c r="K181" s="208"/>
      <c r="L181" s="30"/>
      <c r="M181" s="9"/>
      <c r="N181" s="11" t="s">
        <v>23</v>
      </c>
      <c r="O181" s="218"/>
      <c r="P181" s="219"/>
      <c r="Q181" s="38"/>
      <c r="R181" s="46"/>
      <c r="S181" s="13"/>
      <c r="T181" s="206">
        <f t="shared" si="26"/>
        <v>0</v>
      </c>
      <c r="U181" s="206">
        <f t="shared" si="27"/>
        <v>0</v>
      </c>
      <c r="V181" s="239">
        <f t="shared" si="28"/>
        <v>0</v>
      </c>
      <c r="W181" s="206">
        <f t="shared" si="29"/>
        <v>0</v>
      </c>
      <c r="X181" s="13"/>
      <c r="Y181" s="7"/>
      <c r="AV181" s="127"/>
      <c r="BH181" s="32">
        <f t="shared" si="38"/>
        <v>43856</v>
      </c>
      <c r="BI181" s="33">
        <f t="shared" si="30"/>
        <v>58.44</v>
      </c>
      <c r="BJ181" s="31">
        <f t="shared" si="31"/>
        <v>1</v>
      </c>
      <c r="BK181" s="31">
        <f t="shared" si="32"/>
        <v>0</v>
      </c>
      <c r="BL181" s="68">
        <f t="shared" si="33"/>
        <v>0</v>
      </c>
      <c r="BM181" s="129">
        <f t="shared" si="34"/>
        <v>0</v>
      </c>
      <c r="BN181" s="130">
        <f t="shared" si="35"/>
        <v>0</v>
      </c>
      <c r="BO181" s="130" t="str">
        <f t="shared" si="36"/>
        <v/>
      </c>
      <c r="BP181" s="158" t="str">
        <f t="shared" si="37"/>
        <v/>
      </c>
    </row>
    <row r="182" spans="1:68" ht="12" customHeight="1" x14ac:dyDescent="0.2">
      <c r="A182" s="8"/>
      <c r="B182" s="7"/>
      <c r="C182" s="7"/>
      <c r="D182" s="7"/>
      <c r="E182" s="7"/>
      <c r="F182" s="7"/>
      <c r="G182" s="7"/>
      <c r="H182" s="7"/>
      <c r="I182" s="10"/>
      <c r="J182" s="25"/>
      <c r="K182" s="208"/>
      <c r="L182" s="30"/>
      <c r="M182" s="9"/>
      <c r="N182" s="11" t="s">
        <v>23</v>
      </c>
      <c r="O182" s="218"/>
      <c r="P182" s="219"/>
      <c r="Q182" s="38"/>
      <c r="R182" s="46"/>
      <c r="S182" s="13"/>
      <c r="T182" s="206">
        <f t="shared" si="26"/>
        <v>0</v>
      </c>
      <c r="U182" s="206">
        <f t="shared" si="27"/>
        <v>0</v>
      </c>
      <c r="V182" s="239">
        <f t="shared" si="28"/>
        <v>0</v>
      </c>
      <c r="W182" s="206">
        <f t="shared" si="29"/>
        <v>0</v>
      </c>
      <c r="X182" s="13"/>
      <c r="Y182" s="7"/>
      <c r="AV182" s="127"/>
      <c r="BH182" s="32">
        <f t="shared" si="38"/>
        <v>43856</v>
      </c>
      <c r="BI182" s="33">
        <f t="shared" si="30"/>
        <v>58.44</v>
      </c>
      <c r="BJ182" s="31">
        <f t="shared" si="31"/>
        <v>1</v>
      </c>
      <c r="BK182" s="31">
        <f t="shared" si="32"/>
        <v>0</v>
      </c>
      <c r="BL182" s="68">
        <f t="shared" si="33"/>
        <v>0</v>
      </c>
      <c r="BM182" s="129">
        <f t="shared" si="34"/>
        <v>0</v>
      </c>
      <c r="BN182" s="130">
        <f t="shared" si="35"/>
        <v>0</v>
      </c>
      <c r="BO182" s="130" t="str">
        <f t="shared" si="36"/>
        <v/>
      </c>
      <c r="BP182" s="158" t="str">
        <f t="shared" si="37"/>
        <v/>
      </c>
    </row>
    <row r="183" spans="1:68" ht="12" customHeight="1" x14ac:dyDescent="0.2">
      <c r="A183" s="8"/>
      <c r="B183" s="7"/>
      <c r="C183" s="7"/>
      <c r="D183" s="7"/>
      <c r="E183" s="7"/>
      <c r="F183" s="7"/>
      <c r="G183" s="7"/>
      <c r="H183" s="7"/>
      <c r="I183" s="10"/>
      <c r="J183" s="25"/>
      <c r="K183" s="208"/>
      <c r="L183" s="30"/>
      <c r="M183" s="9"/>
      <c r="N183" s="11" t="s">
        <v>23</v>
      </c>
      <c r="O183" s="218"/>
      <c r="P183" s="219"/>
      <c r="Q183" s="38"/>
      <c r="R183" s="46"/>
      <c r="S183" s="13"/>
      <c r="T183" s="206">
        <f t="shared" si="26"/>
        <v>0</v>
      </c>
      <c r="U183" s="206">
        <f t="shared" si="27"/>
        <v>0</v>
      </c>
      <c r="V183" s="239">
        <f t="shared" si="28"/>
        <v>0</v>
      </c>
      <c r="W183" s="206">
        <f t="shared" si="29"/>
        <v>0</v>
      </c>
      <c r="X183" s="13"/>
      <c r="Y183" s="7"/>
      <c r="AV183" s="127"/>
      <c r="BH183" s="32">
        <f t="shared" si="38"/>
        <v>43856</v>
      </c>
      <c r="BI183" s="33">
        <f t="shared" si="30"/>
        <v>58.44</v>
      </c>
      <c r="BJ183" s="31">
        <f t="shared" si="31"/>
        <v>1</v>
      </c>
      <c r="BK183" s="31">
        <f t="shared" si="32"/>
        <v>0</v>
      </c>
      <c r="BL183" s="68">
        <f t="shared" si="33"/>
        <v>0</v>
      </c>
      <c r="BM183" s="129">
        <f t="shared" si="34"/>
        <v>0</v>
      </c>
      <c r="BN183" s="130">
        <f t="shared" si="35"/>
        <v>0</v>
      </c>
      <c r="BO183" s="130" t="str">
        <f t="shared" si="36"/>
        <v/>
      </c>
      <c r="BP183" s="158" t="str">
        <f t="shared" si="37"/>
        <v/>
      </c>
    </row>
    <row r="184" spans="1:68" ht="12" customHeight="1" x14ac:dyDescent="0.2">
      <c r="A184" s="8"/>
      <c r="B184" s="7"/>
      <c r="C184" s="7"/>
      <c r="D184" s="7"/>
      <c r="E184" s="7"/>
      <c r="F184" s="7"/>
      <c r="G184" s="7"/>
      <c r="H184" s="7"/>
      <c r="I184" s="10"/>
      <c r="J184" s="25"/>
      <c r="K184" s="208"/>
      <c r="L184" s="30"/>
      <c r="M184" s="9"/>
      <c r="N184" s="11" t="s">
        <v>23</v>
      </c>
      <c r="O184" s="218"/>
      <c r="P184" s="219"/>
      <c r="Q184" s="38"/>
      <c r="R184" s="46"/>
      <c r="S184" s="13"/>
      <c r="T184" s="206">
        <f t="shared" si="26"/>
        <v>0</v>
      </c>
      <c r="U184" s="206">
        <f t="shared" si="27"/>
        <v>0</v>
      </c>
      <c r="V184" s="239">
        <f t="shared" si="28"/>
        <v>0</v>
      </c>
      <c r="W184" s="206">
        <f t="shared" si="29"/>
        <v>0</v>
      </c>
      <c r="X184" s="13"/>
      <c r="Y184" s="7"/>
      <c r="AV184" s="127"/>
      <c r="BH184" s="32">
        <f t="shared" si="38"/>
        <v>43856</v>
      </c>
      <c r="BI184" s="33">
        <f t="shared" si="30"/>
        <v>58.44</v>
      </c>
      <c r="BJ184" s="31">
        <f t="shared" si="31"/>
        <v>1</v>
      </c>
      <c r="BK184" s="31">
        <f t="shared" si="32"/>
        <v>0</v>
      </c>
      <c r="BL184" s="68">
        <f t="shared" si="33"/>
        <v>0</v>
      </c>
      <c r="BM184" s="129">
        <f t="shared" si="34"/>
        <v>0</v>
      </c>
      <c r="BN184" s="130">
        <f t="shared" si="35"/>
        <v>0</v>
      </c>
      <c r="BO184" s="130" t="str">
        <f t="shared" si="36"/>
        <v/>
      </c>
      <c r="BP184" s="158" t="str">
        <f t="shared" si="37"/>
        <v/>
      </c>
    </row>
    <row r="185" spans="1:68" ht="12" customHeight="1" x14ac:dyDescent="0.2">
      <c r="A185" s="8"/>
      <c r="B185" s="7"/>
      <c r="C185" s="7"/>
      <c r="D185" s="7"/>
      <c r="E185" s="7"/>
      <c r="F185" s="7"/>
      <c r="G185" s="7"/>
      <c r="H185" s="7"/>
      <c r="I185" s="10"/>
      <c r="J185" s="25"/>
      <c r="K185" s="208"/>
      <c r="L185" s="30"/>
      <c r="M185" s="9"/>
      <c r="N185" s="11" t="s">
        <v>23</v>
      </c>
      <c r="O185" s="218"/>
      <c r="P185" s="219"/>
      <c r="Q185" s="38"/>
      <c r="R185" s="46"/>
      <c r="S185" s="13"/>
      <c r="T185" s="206">
        <f t="shared" si="26"/>
        <v>0</v>
      </c>
      <c r="U185" s="206">
        <f t="shared" si="27"/>
        <v>0</v>
      </c>
      <c r="V185" s="239">
        <f t="shared" si="28"/>
        <v>0</v>
      </c>
      <c r="W185" s="206">
        <f t="shared" si="29"/>
        <v>0</v>
      </c>
      <c r="X185" s="13"/>
      <c r="Y185" s="7"/>
      <c r="AV185" s="127"/>
      <c r="BH185" s="32">
        <f t="shared" si="38"/>
        <v>43856</v>
      </c>
      <c r="BI185" s="33">
        <f t="shared" si="30"/>
        <v>58.44</v>
      </c>
      <c r="BJ185" s="31">
        <f t="shared" si="31"/>
        <v>1</v>
      </c>
      <c r="BK185" s="31">
        <f t="shared" si="32"/>
        <v>0</v>
      </c>
      <c r="BL185" s="68">
        <f t="shared" si="33"/>
        <v>0</v>
      </c>
      <c r="BM185" s="129">
        <f t="shared" si="34"/>
        <v>0</v>
      </c>
      <c r="BN185" s="130">
        <f t="shared" si="35"/>
        <v>0</v>
      </c>
      <c r="BO185" s="130" t="str">
        <f t="shared" si="36"/>
        <v/>
      </c>
      <c r="BP185" s="158" t="str">
        <f t="shared" si="37"/>
        <v/>
      </c>
    </row>
    <row r="186" spans="1:68" ht="12" customHeight="1" x14ac:dyDescent="0.2">
      <c r="A186" s="8"/>
      <c r="B186" s="7"/>
      <c r="C186" s="7"/>
      <c r="D186" s="7"/>
      <c r="E186" s="7"/>
      <c r="F186" s="7"/>
      <c r="G186" s="7"/>
      <c r="H186" s="7"/>
      <c r="I186" s="10"/>
      <c r="J186" s="25"/>
      <c r="K186" s="208"/>
      <c r="L186" s="30"/>
      <c r="M186" s="9"/>
      <c r="N186" s="11" t="s">
        <v>23</v>
      </c>
      <c r="O186" s="218"/>
      <c r="P186" s="219"/>
      <c r="Q186" s="38"/>
      <c r="R186" s="46"/>
      <c r="S186" s="13"/>
      <c r="T186" s="206">
        <f t="shared" si="26"/>
        <v>0</v>
      </c>
      <c r="U186" s="206">
        <f t="shared" si="27"/>
        <v>0</v>
      </c>
      <c r="V186" s="239">
        <f t="shared" si="28"/>
        <v>0</v>
      </c>
      <c r="W186" s="206">
        <f t="shared" si="29"/>
        <v>0</v>
      </c>
      <c r="X186" s="13"/>
      <c r="Y186" s="7"/>
      <c r="AV186" s="127"/>
      <c r="BH186" s="32">
        <f t="shared" si="38"/>
        <v>43856</v>
      </c>
      <c r="BI186" s="33">
        <f t="shared" si="30"/>
        <v>58.44</v>
      </c>
      <c r="BJ186" s="31">
        <f t="shared" si="31"/>
        <v>1</v>
      </c>
      <c r="BK186" s="31">
        <f t="shared" si="32"/>
        <v>0</v>
      </c>
      <c r="BL186" s="68">
        <f t="shared" si="33"/>
        <v>0</v>
      </c>
      <c r="BM186" s="129">
        <f t="shared" si="34"/>
        <v>0</v>
      </c>
      <c r="BN186" s="130">
        <f t="shared" si="35"/>
        <v>0</v>
      </c>
      <c r="BO186" s="130" t="str">
        <f t="shared" si="36"/>
        <v/>
      </c>
      <c r="BP186" s="158" t="str">
        <f t="shared" si="37"/>
        <v/>
      </c>
    </row>
    <row r="187" spans="1:68" ht="12" customHeight="1" x14ac:dyDescent="0.2">
      <c r="A187" s="8"/>
      <c r="B187" s="7"/>
      <c r="C187" s="7"/>
      <c r="D187" s="7"/>
      <c r="E187" s="7"/>
      <c r="F187" s="7"/>
      <c r="G187" s="7"/>
      <c r="H187" s="7"/>
      <c r="I187" s="10"/>
      <c r="J187" s="25"/>
      <c r="K187" s="208"/>
      <c r="L187" s="30"/>
      <c r="M187" s="9"/>
      <c r="N187" s="11" t="s">
        <v>23</v>
      </c>
      <c r="O187" s="218"/>
      <c r="P187" s="219"/>
      <c r="Q187" s="38"/>
      <c r="R187" s="46"/>
      <c r="S187" s="13"/>
      <c r="T187" s="206">
        <f t="shared" si="26"/>
        <v>0</v>
      </c>
      <c r="U187" s="206">
        <f t="shared" si="27"/>
        <v>0</v>
      </c>
      <c r="V187" s="239">
        <f t="shared" si="28"/>
        <v>0</v>
      </c>
      <c r="W187" s="206">
        <f t="shared" si="29"/>
        <v>0</v>
      </c>
      <c r="X187" s="13"/>
      <c r="Y187" s="7"/>
      <c r="AV187" s="127"/>
      <c r="BH187" s="32">
        <f t="shared" si="38"/>
        <v>43856</v>
      </c>
      <c r="BI187" s="33">
        <f t="shared" si="30"/>
        <v>58.44</v>
      </c>
      <c r="BJ187" s="31">
        <f t="shared" si="31"/>
        <v>1</v>
      </c>
      <c r="BK187" s="31">
        <f t="shared" si="32"/>
        <v>0</v>
      </c>
      <c r="BL187" s="68">
        <f t="shared" si="33"/>
        <v>0</v>
      </c>
      <c r="BM187" s="129">
        <f t="shared" si="34"/>
        <v>0</v>
      </c>
      <c r="BN187" s="130">
        <f t="shared" si="35"/>
        <v>0</v>
      </c>
      <c r="BO187" s="130" t="str">
        <f t="shared" si="36"/>
        <v/>
      </c>
      <c r="BP187" s="158" t="str">
        <f t="shared" si="37"/>
        <v/>
      </c>
    </row>
    <row r="188" spans="1:68" ht="12" customHeight="1" x14ac:dyDescent="0.2">
      <c r="A188" s="8"/>
      <c r="B188" s="7"/>
      <c r="C188" s="7"/>
      <c r="D188" s="7"/>
      <c r="E188" s="7"/>
      <c r="F188" s="7"/>
      <c r="G188" s="7"/>
      <c r="H188" s="7"/>
      <c r="I188" s="10"/>
      <c r="J188" s="25"/>
      <c r="K188" s="208"/>
      <c r="L188" s="30"/>
      <c r="M188" s="9"/>
      <c r="N188" s="11" t="s">
        <v>23</v>
      </c>
      <c r="O188" s="218"/>
      <c r="P188" s="219"/>
      <c r="Q188" s="38"/>
      <c r="R188" s="46"/>
      <c r="S188" s="13"/>
      <c r="T188" s="206">
        <f t="shared" si="26"/>
        <v>0</v>
      </c>
      <c r="U188" s="206">
        <f t="shared" si="27"/>
        <v>0</v>
      </c>
      <c r="V188" s="239">
        <f t="shared" si="28"/>
        <v>0</v>
      </c>
      <c r="W188" s="206">
        <f t="shared" si="29"/>
        <v>0</v>
      </c>
      <c r="X188" s="13"/>
      <c r="Y188" s="7"/>
      <c r="AV188" s="127"/>
      <c r="BH188" s="32">
        <f t="shared" si="38"/>
        <v>43856</v>
      </c>
      <c r="BI188" s="33">
        <f t="shared" si="30"/>
        <v>58.44</v>
      </c>
      <c r="BJ188" s="31">
        <f t="shared" si="31"/>
        <v>1</v>
      </c>
      <c r="BK188" s="31">
        <f t="shared" si="32"/>
        <v>0</v>
      </c>
      <c r="BL188" s="68">
        <f t="shared" si="33"/>
        <v>0</v>
      </c>
      <c r="BM188" s="129">
        <f t="shared" si="34"/>
        <v>0</v>
      </c>
      <c r="BN188" s="130">
        <f t="shared" si="35"/>
        <v>0</v>
      </c>
      <c r="BO188" s="130" t="str">
        <f t="shared" si="36"/>
        <v/>
      </c>
      <c r="BP188" s="158" t="str">
        <f t="shared" si="37"/>
        <v/>
      </c>
    </row>
    <row r="189" spans="1:68" ht="12" customHeight="1" x14ac:dyDescent="0.2">
      <c r="A189" s="8"/>
      <c r="B189" s="7"/>
      <c r="C189" s="7"/>
      <c r="D189" s="7"/>
      <c r="E189" s="7"/>
      <c r="F189" s="7"/>
      <c r="G189" s="7"/>
      <c r="H189" s="7"/>
      <c r="I189" s="10"/>
      <c r="J189" s="25"/>
      <c r="K189" s="208"/>
      <c r="L189" s="30"/>
      <c r="M189" s="9"/>
      <c r="N189" s="11" t="s">
        <v>23</v>
      </c>
      <c r="O189" s="218"/>
      <c r="P189" s="219"/>
      <c r="Q189" s="38"/>
      <c r="R189" s="46"/>
      <c r="S189" s="13"/>
      <c r="T189" s="206">
        <f t="shared" si="26"/>
        <v>0</v>
      </c>
      <c r="U189" s="206">
        <f t="shared" si="27"/>
        <v>0</v>
      </c>
      <c r="V189" s="239">
        <f t="shared" si="28"/>
        <v>0</v>
      </c>
      <c r="W189" s="206">
        <f t="shared" si="29"/>
        <v>0</v>
      </c>
      <c r="X189" s="13"/>
      <c r="Y189" s="7"/>
      <c r="AV189" s="127"/>
      <c r="BH189" s="32">
        <f t="shared" si="38"/>
        <v>43856</v>
      </c>
      <c r="BI189" s="33">
        <f t="shared" si="30"/>
        <v>58.44</v>
      </c>
      <c r="BJ189" s="31">
        <f t="shared" si="31"/>
        <v>1</v>
      </c>
      <c r="BK189" s="31">
        <f t="shared" si="32"/>
        <v>0</v>
      </c>
      <c r="BL189" s="68">
        <f t="shared" si="33"/>
        <v>0</v>
      </c>
      <c r="BM189" s="129">
        <f t="shared" si="34"/>
        <v>0</v>
      </c>
      <c r="BN189" s="130">
        <f t="shared" si="35"/>
        <v>0</v>
      </c>
      <c r="BO189" s="130" t="str">
        <f t="shared" si="36"/>
        <v/>
      </c>
      <c r="BP189" s="158" t="str">
        <f t="shared" si="37"/>
        <v/>
      </c>
    </row>
    <row r="190" spans="1:68" ht="12" customHeight="1" x14ac:dyDescent="0.2">
      <c r="A190" s="8"/>
      <c r="B190" s="7"/>
      <c r="C190" s="7"/>
      <c r="D190" s="7"/>
      <c r="E190" s="7"/>
      <c r="F190" s="7"/>
      <c r="G190" s="7"/>
      <c r="H190" s="7"/>
      <c r="I190" s="10"/>
      <c r="J190" s="25"/>
      <c r="K190" s="208"/>
      <c r="L190" s="30"/>
      <c r="M190" s="9"/>
      <c r="N190" s="11" t="s">
        <v>23</v>
      </c>
      <c r="O190" s="218"/>
      <c r="P190" s="219"/>
      <c r="Q190" s="38"/>
      <c r="R190" s="46"/>
      <c r="S190" s="13"/>
      <c r="T190" s="206">
        <f t="shared" si="26"/>
        <v>0</v>
      </c>
      <c r="U190" s="206">
        <f t="shared" si="27"/>
        <v>0</v>
      </c>
      <c r="V190" s="239">
        <f t="shared" si="28"/>
        <v>0</v>
      </c>
      <c r="W190" s="206">
        <f t="shared" si="29"/>
        <v>0</v>
      </c>
      <c r="X190" s="13"/>
      <c r="Y190" s="7"/>
      <c r="AV190" s="127"/>
      <c r="BH190" s="32">
        <f t="shared" si="38"/>
        <v>43856</v>
      </c>
      <c r="BI190" s="33">
        <f t="shared" si="30"/>
        <v>58.44</v>
      </c>
      <c r="BJ190" s="31">
        <f t="shared" si="31"/>
        <v>1</v>
      </c>
      <c r="BK190" s="31">
        <f t="shared" si="32"/>
        <v>0</v>
      </c>
      <c r="BL190" s="68">
        <f t="shared" si="33"/>
        <v>0</v>
      </c>
      <c r="BM190" s="129">
        <f t="shared" si="34"/>
        <v>0</v>
      </c>
      <c r="BN190" s="130">
        <f t="shared" si="35"/>
        <v>0</v>
      </c>
      <c r="BO190" s="130" t="str">
        <f t="shared" si="36"/>
        <v/>
      </c>
      <c r="BP190" s="158" t="str">
        <f t="shared" si="37"/>
        <v/>
      </c>
    </row>
    <row r="191" spans="1:68" ht="12" customHeight="1" x14ac:dyDescent="0.2">
      <c r="A191" s="8"/>
      <c r="B191" s="7"/>
      <c r="C191" s="7"/>
      <c r="D191" s="7"/>
      <c r="E191" s="7"/>
      <c r="F191" s="7"/>
      <c r="G191" s="7"/>
      <c r="H191" s="7"/>
      <c r="I191" s="10"/>
      <c r="J191" s="25"/>
      <c r="K191" s="208"/>
      <c r="L191" s="30"/>
      <c r="M191" s="9"/>
      <c r="N191" s="11" t="s">
        <v>23</v>
      </c>
      <c r="O191" s="218"/>
      <c r="P191" s="219"/>
      <c r="Q191" s="38"/>
      <c r="R191" s="46"/>
      <c r="S191" s="13"/>
      <c r="T191" s="206">
        <f t="shared" si="26"/>
        <v>0</v>
      </c>
      <c r="U191" s="206">
        <f t="shared" si="27"/>
        <v>0</v>
      </c>
      <c r="V191" s="239">
        <f t="shared" si="28"/>
        <v>0</v>
      </c>
      <c r="W191" s="206">
        <f t="shared" si="29"/>
        <v>0</v>
      </c>
      <c r="X191" s="13"/>
      <c r="Y191" s="7"/>
      <c r="AV191" s="127"/>
      <c r="BH191" s="32">
        <f t="shared" si="38"/>
        <v>43856</v>
      </c>
      <c r="BI191" s="33">
        <f t="shared" si="30"/>
        <v>58.44</v>
      </c>
      <c r="BJ191" s="31">
        <f t="shared" si="31"/>
        <v>1</v>
      </c>
      <c r="BK191" s="31">
        <f t="shared" si="32"/>
        <v>0</v>
      </c>
      <c r="BL191" s="68">
        <f t="shared" si="33"/>
        <v>0</v>
      </c>
      <c r="BM191" s="129">
        <f t="shared" si="34"/>
        <v>0</v>
      </c>
      <c r="BN191" s="130">
        <f t="shared" si="35"/>
        <v>0</v>
      </c>
      <c r="BO191" s="130" t="str">
        <f t="shared" si="36"/>
        <v/>
      </c>
      <c r="BP191" s="158" t="str">
        <f t="shared" si="37"/>
        <v/>
      </c>
    </row>
    <row r="192" spans="1:68" ht="12" customHeight="1" x14ac:dyDescent="0.2">
      <c r="A192" s="8"/>
      <c r="B192" s="7"/>
      <c r="C192" s="7"/>
      <c r="D192" s="7"/>
      <c r="E192" s="7"/>
      <c r="F192" s="7"/>
      <c r="G192" s="7"/>
      <c r="H192" s="7"/>
      <c r="I192" s="10"/>
      <c r="J192" s="25"/>
      <c r="K192" s="208"/>
      <c r="L192" s="30"/>
      <c r="M192" s="9"/>
      <c r="N192" s="11" t="s">
        <v>23</v>
      </c>
      <c r="O192" s="218"/>
      <c r="P192" s="219"/>
      <c r="Q192" s="38"/>
      <c r="R192" s="46"/>
      <c r="S192" s="13"/>
      <c r="T192" s="206">
        <f t="shared" si="26"/>
        <v>0</v>
      </c>
      <c r="U192" s="206">
        <f t="shared" si="27"/>
        <v>0</v>
      </c>
      <c r="V192" s="239">
        <f t="shared" si="28"/>
        <v>0</v>
      </c>
      <c r="W192" s="206">
        <f t="shared" si="29"/>
        <v>0</v>
      </c>
      <c r="X192" s="13"/>
      <c r="Y192" s="7"/>
      <c r="AV192" s="127"/>
      <c r="BH192" s="32">
        <f t="shared" si="38"/>
        <v>43856</v>
      </c>
      <c r="BI192" s="33">
        <f t="shared" si="30"/>
        <v>58.44</v>
      </c>
      <c r="BJ192" s="31">
        <f t="shared" si="31"/>
        <v>1</v>
      </c>
      <c r="BK192" s="31">
        <f t="shared" si="32"/>
        <v>0</v>
      </c>
      <c r="BL192" s="68">
        <f t="shared" si="33"/>
        <v>0</v>
      </c>
      <c r="BM192" s="129">
        <f t="shared" si="34"/>
        <v>0</v>
      </c>
      <c r="BN192" s="130">
        <f t="shared" si="35"/>
        <v>0</v>
      </c>
      <c r="BO192" s="130" t="str">
        <f t="shared" si="36"/>
        <v/>
      </c>
      <c r="BP192" s="158" t="str">
        <f t="shared" si="37"/>
        <v/>
      </c>
    </row>
    <row r="193" spans="1:68" ht="12" customHeight="1" x14ac:dyDescent="0.2">
      <c r="A193" s="8"/>
      <c r="B193" s="7"/>
      <c r="C193" s="7"/>
      <c r="D193" s="7"/>
      <c r="E193" s="7"/>
      <c r="F193" s="7"/>
      <c r="G193" s="7"/>
      <c r="H193" s="7"/>
      <c r="I193" s="10"/>
      <c r="J193" s="25"/>
      <c r="K193" s="208"/>
      <c r="L193" s="30"/>
      <c r="M193" s="9"/>
      <c r="N193" s="11" t="s">
        <v>23</v>
      </c>
      <c r="O193" s="218"/>
      <c r="P193" s="219"/>
      <c r="Q193" s="38"/>
      <c r="R193" s="46"/>
      <c r="S193" s="13"/>
      <c r="T193" s="206">
        <f t="shared" si="26"/>
        <v>0</v>
      </c>
      <c r="U193" s="206">
        <f t="shared" si="27"/>
        <v>0</v>
      </c>
      <c r="V193" s="239">
        <f t="shared" si="28"/>
        <v>0</v>
      </c>
      <c r="W193" s="206">
        <f t="shared" si="29"/>
        <v>0</v>
      </c>
      <c r="X193" s="13"/>
      <c r="Y193" s="7"/>
      <c r="AV193" s="127"/>
      <c r="BH193" s="32">
        <f t="shared" si="38"/>
        <v>43856</v>
      </c>
      <c r="BI193" s="33">
        <f t="shared" si="30"/>
        <v>58.44</v>
      </c>
      <c r="BJ193" s="31">
        <f t="shared" si="31"/>
        <v>1</v>
      </c>
      <c r="BK193" s="31">
        <f t="shared" si="32"/>
        <v>0</v>
      </c>
      <c r="BL193" s="68">
        <f t="shared" si="33"/>
        <v>0</v>
      </c>
      <c r="BM193" s="129">
        <f t="shared" si="34"/>
        <v>0</v>
      </c>
      <c r="BN193" s="130">
        <f t="shared" si="35"/>
        <v>0</v>
      </c>
      <c r="BO193" s="130" t="str">
        <f t="shared" si="36"/>
        <v/>
      </c>
      <c r="BP193" s="158" t="str">
        <f t="shared" si="37"/>
        <v/>
      </c>
    </row>
    <row r="194" spans="1:68" ht="12" customHeight="1" x14ac:dyDescent="0.2">
      <c r="A194" s="8"/>
      <c r="B194" s="7"/>
      <c r="C194" s="7"/>
      <c r="D194" s="7"/>
      <c r="E194" s="7"/>
      <c r="F194" s="7"/>
      <c r="G194" s="7"/>
      <c r="H194" s="7"/>
      <c r="I194" s="10"/>
      <c r="J194" s="25"/>
      <c r="K194" s="208"/>
      <c r="L194" s="30"/>
      <c r="M194" s="9"/>
      <c r="N194" s="11" t="s">
        <v>23</v>
      </c>
      <c r="O194" s="218"/>
      <c r="P194" s="219"/>
      <c r="Q194" s="38"/>
      <c r="R194" s="46"/>
      <c r="S194" s="13"/>
      <c r="T194" s="206">
        <f t="shared" si="26"/>
        <v>0</v>
      </c>
      <c r="U194" s="206">
        <f t="shared" si="27"/>
        <v>0</v>
      </c>
      <c r="V194" s="239">
        <f t="shared" si="28"/>
        <v>0</v>
      </c>
      <c r="W194" s="206">
        <f t="shared" si="29"/>
        <v>0</v>
      </c>
      <c r="X194" s="13"/>
      <c r="Y194" s="7"/>
      <c r="AV194" s="127"/>
      <c r="BH194" s="32">
        <f t="shared" si="38"/>
        <v>43856</v>
      </c>
      <c r="BI194" s="33">
        <f t="shared" si="30"/>
        <v>58.44</v>
      </c>
      <c r="BJ194" s="31">
        <f t="shared" si="31"/>
        <v>1</v>
      </c>
      <c r="BK194" s="31">
        <f t="shared" si="32"/>
        <v>0</v>
      </c>
      <c r="BL194" s="68">
        <f t="shared" si="33"/>
        <v>0</v>
      </c>
      <c r="BM194" s="129">
        <f t="shared" si="34"/>
        <v>0</v>
      </c>
      <c r="BN194" s="130">
        <f t="shared" si="35"/>
        <v>0</v>
      </c>
      <c r="BO194" s="130" t="str">
        <f t="shared" si="36"/>
        <v/>
      </c>
      <c r="BP194" s="158" t="str">
        <f t="shared" si="37"/>
        <v/>
      </c>
    </row>
    <row r="195" spans="1:68" ht="12" customHeight="1" x14ac:dyDescent="0.2">
      <c r="A195" s="8"/>
      <c r="B195" s="7"/>
      <c r="C195" s="7"/>
      <c r="D195" s="7"/>
      <c r="E195" s="7"/>
      <c r="F195" s="7"/>
      <c r="G195" s="7"/>
      <c r="H195" s="7"/>
      <c r="I195" s="10"/>
      <c r="J195" s="25"/>
      <c r="K195" s="208"/>
      <c r="L195" s="30"/>
      <c r="M195" s="9"/>
      <c r="N195" s="11" t="s">
        <v>23</v>
      </c>
      <c r="O195" s="218"/>
      <c r="P195" s="219"/>
      <c r="Q195" s="38"/>
      <c r="R195" s="46"/>
      <c r="S195" s="13"/>
      <c r="T195" s="206">
        <f t="shared" si="26"/>
        <v>0</v>
      </c>
      <c r="U195" s="206">
        <f t="shared" si="27"/>
        <v>0</v>
      </c>
      <c r="V195" s="239">
        <f t="shared" si="28"/>
        <v>0</v>
      </c>
      <c r="W195" s="206">
        <f t="shared" si="29"/>
        <v>0</v>
      </c>
      <c r="X195" s="13"/>
      <c r="Y195" s="7"/>
      <c r="AV195" s="127"/>
      <c r="BH195" s="32">
        <f t="shared" si="38"/>
        <v>43856</v>
      </c>
      <c r="BI195" s="33">
        <f t="shared" si="30"/>
        <v>58.44</v>
      </c>
      <c r="BJ195" s="31">
        <f t="shared" si="31"/>
        <v>1</v>
      </c>
      <c r="BK195" s="31">
        <f t="shared" si="32"/>
        <v>0</v>
      </c>
      <c r="BL195" s="68">
        <f t="shared" si="33"/>
        <v>0</v>
      </c>
      <c r="BM195" s="129">
        <f t="shared" si="34"/>
        <v>0</v>
      </c>
      <c r="BN195" s="130">
        <f t="shared" si="35"/>
        <v>0</v>
      </c>
      <c r="BO195" s="130" t="str">
        <f t="shared" si="36"/>
        <v/>
      </c>
      <c r="BP195" s="158" t="str">
        <f t="shared" si="37"/>
        <v/>
      </c>
    </row>
    <row r="196" spans="1:68" ht="12" customHeight="1" x14ac:dyDescent="0.2">
      <c r="A196" s="8"/>
      <c r="B196" s="7"/>
      <c r="C196" s="7"/>
      <c r="D196" s="7"/>
      <c r="E196" s="7"/>
      <c r="F196" s="7"/>
      <c r="G196" s="7"/>
      <c r="H196" s="7"/>
      <c r="I196" s="10"/>
      <c r="J196" s="25"/>
      <c r="K196" s="208"/>
      <c r="L196" s="30"/>
      <c r="M196" s="9"/>
      <c r="N196" s="11" t="s">
        <v>23</v>
      </c>
      <c r="O196" s="218"/>
      <c r="P196" s="219"/>
      <c r="Q196" s="38"/>
      <c r="R196" s="46"/>
      <c r="S196" s="13"/>
      <c r="T196" s="206">
        <f t="shared" si="26"/>
        <v>0</v>
      </c>
      <c r="U196" s="206">
        <f t="shared" si="27"/>
        <v>0</v>
      </c>
      <c r="V196" s="239">
        <f t="shared" si="28"/>
        <v>0</v>
      </c>
      <c r="W196" s="206">
        <f t="shared" si="29"/>
        <v>0</v>
      </c>
      <c r="X196" s="13"/>
      <c r="Y196" s="7"/>
      <c r="AV196" s="127"/>
      <c r="BH196" s="32">
        <f t="shared" si="38"/>
        <v>43856</v>
      </c>
      <c r="BI196" s="33">
        <f t="shared" si="30"/>
        <v>58.44</v>
      </c>
      <c r="BJ196" s="31">
        <f t="shared" si="31"/>
        <v>1</v>
      </c>
      <c r="BK196" s="31">
        <f t="shared" si="32"/>
        <v>0</v>
      </c>
      <c r="BL196" s="68">
        <f t="shared" si="33"/>
        <v>0</v>
      </c>
      <c r="BM196" s="129">
        <f t="shared" si="34"/>
        <v>0</v>
      </c>
      <c r="BN196" s="130">
        <f t="shared" si="35"/>
        <v>0</v>
      </c>
      <c r="BO196" s="130" t="str">
        <f t="shared" si="36"/>
        <v/>
      </c>
      <c r="BP196" s="158" t="str">
        <f t="shared" si="37"/>
        <v/>
      </c>
    </row>
    <row r="197" spans="1:68" ht="12" customHeight="1" x14ac:dyDescent="0.2">
      <c r="A197" s="8"/>
      <c r="B197" s="7"/>
      <c r="C197" s="7"/>
      <c r="D197" s="7"/>
      <c r="E197" s="7"/>
      <c r="F197" s="7"/>
      <c r="G197" s="7"/>
      <c r="H197" s="7"/>
      <c r="I197" s="10"/>
      <c r="J197" s="25"/>
      <c r="K197" s="208"/>
      <c r="L197" s="30"/>
      <c r="M197" s="9"/>
      <c r="N197" s="11" t="s">
        <v>23</v>
      </c>
      <c r="O197" s="218"/>
      <c r="P197" s="219"/>
      <c r="Q197" s="38"/>
      <c r="R197" s="46"/>
      <c r="S197" s="13"/>
      <c r="T197" s="206">
        <f t="shared" si="26"/>
        <v>0</v>
      </c>
      <c r="U197" s="206">
        <f t="shared" si="27"/>
        <v>0</v>
      </c>
      <c r="V197" s="239">
        <f t="shared" si="28"/>
        <v>0</v>
      </c>
      <c r="W197" s="206">
        <f t="shared" si="29"/>
        <v>0</v>
      </c>
      <c r="X197" s="13"/>
      <c r="Y197" s="7"/>
      <c r="AV197" s="127"/>
      <c r="BH197" s="32">
        <f t="shared" si="38"/>
        <v>43856</v>
      </c>
      <c r="BI197" s="33">
        <f t="shared" si="30"/>
        <v>58.44</v>
      </c>
      <c r="BJ197" s="31">
        <f t="shared" si="31"/>
        <v>1</v>
      </c>
      <c r="BK197" s="31">
        <f t="shared" si="32"/>
        <v>0</v>
      </c>
      <c r="BL197" s="68">
        <f t="shared" si="33"/>
        <v>0</v>
      </c>
      <c r="BM197" s="129">
        <f t="shared" si="34"/>
        <v>0</v>
      </c>
      <c r="BN197" s="130">
        <f t="shared" si="35"/>
        <v>0</v>
      </c>
      <c r="BO197" s="130" t="str">
        <f t="shared" si="36"/>
        <v/>
      </c>
      <c r="BP197" s="158" t="str">
        <f t="shared" si="37"/>
        <v/>
      </c>
    </row>
    <row r="198" spans="1:68" ht="12" customHeight="1" x14ac:dyDescent="0.2">
      <c r="A198" s="8"/>
      <c r="B198" s="7"/>
      <c r="C198" s="7"/>
      <c r="D198" s="7"/>
      <c r="E198" s="7"/>
      <c r="F198" s="7"/>
      <c r="G198" s="7"/>
      <c r="H198" s="7"/>
      <c r="I198" s="10"/>
      <c r="J198" s="25"/>
      <c r="K198" s="208"/>
      <c r="L198" s="30"/>
      <c r="M198" s="9"/>
      <c r="N198" s="11" t="s">
        <v>23</v>
      </c>
      <c r="O198" s="218"/>
      <c r="P198" s="219"/>
      <c r="Q198" s="38"/>
      <c r="R198" s="46"/>
      <c r="S198" s="13"/>
      <c r="T198" s="206">
        <f t="shared" si="26"/>
        <v>0</v>
      </c>
      <c r="U198" s="206">
        <f t="shared" si="27"/>
        <v>0</v>
      </c>
      <c r="V198" s="239">
        <f t="shared" si="28"/>
        <v>0</v>
      </c>
      <c r="W198" s="206">
        <f t="shared" si="29"/>
        <v>0</v>
      </c>
      <c r="X198" s="13"/>
      <c r="Y198" s="7"/>
      <c r="AV198" s="127"/>
      <c r="BH198" s="32">
        <f t="shared" si="38"/>
        <v>43856</v>
      </c>
      <c r="BI198" s="33">
        <f t="shared" si="30"/>
        <v>58.44</v>
      </c>
      <c r="BJ198" s="31">
        <f t="shared" si="31"/>
        <v>1</v>
      </c>
      <c r="BK198" s="31">
        <f t="shared" si="32"/>
        <v>0</v>
      </c>
      <c r="BL198" s="68">
        <f t="shared" si="33"/>
        <v>0</v>
      </c>
      <c r="BM198" s="129">
        <f t="shared" si="34"/>
        <v>0</v>
      </c>
      <c r="BN198" s="130">
        <f t="shared" si="35"/>
        <v>0</v>
      </c>
      <c r="BO198" s="130" t="str">
        <f t="shared" si="36"/>
        <v/>
      </c>
      <c r="BP198" s="158" t="str">
        <f t="shared" si="37"/>
        <v/>
      </c>
    </row>
    <row r="199" spans="1:68" ht="12" customHeight="1" x14ac:dyDescent="0.2">
      <c r="A199" s="8"/>
      <c r="B199" s="7"/>
      <c r="C199" s="7"/>
      <c r="D199" s="7"/>
      <c r="E199" s="7"/>
      <c r="F199" s="7"/>
      <c r="G199" s="7"/>
      <c r="H199" s="7"/>
      <c r="I199" s="10"/>
      <c r="J199" s="25"/>
      <c r="K199" s="208"/>
      <c r="L199" s="30"/>
      <c r="M199" s="9"/>
      <c r="N199" s="11" t="s">
        <v>23</v>
      </c>
      <c r="O199" s="218"/>
      <c r="P199" s="219"/>
      <c r="Q199" s="38"/>
      <c r="R199" s="46"/>
      <c r="S199" s="13"/>
      <c r="T199" s="206">
        <f t="shared" si="26"/>
        <v>0</v>
      </c>
      <c r="U199" s="206">
        <f t="shared" si="27"/>
        <v>0</v>
      </c>
      <c r="V199" s="239">
        <f t="shared" si="28"/>
        <v>0</v>
      </c>
      <c r="W199" s="206">
        <f t="shared" si="29"/>
        <v>0</v>
      </c>
      <c r="X199" s="13"/>
      <c r="Y199" s="7"/>
      <c r="AV199" s="127"/>
      <c r="BH199" s="32">
        <f t="shared" si="38"/>
        <v>43856</v>
      </c>
      <c r="BI199" s="33">
        <f t="shared" si="30"/>
        <v>58.44</v>
      </c>
      <c r="BJ199" s="31">
        <f t="shared" si="31"/>
        <v>1</v>
      </c>
      <c r="BK199" s="31">
        <f t="shared" si="32"/>
        <v>0</v>
      </c>
      <c r="BL199" s="68">
        <f t="shared" si="33"/>
        <v>0</v>
      </c>
      <c r="BM199" s="129">
        <f t="shared" si="34"/>
        <v>0</v>
      </c>
      <c r="BN199" s="130">
        <f t="shared" si="35"/>
        <v>0</v>
      </c>
      <c r="BO199" s="130" t="str">
        <f t="shared" si="36"/>
        <v/>
      </c>
      <c r="BP199" s="158" t="str">
        <f t="shared" si="37"/>
        <v/>
      </c>
    </row>
    <row r="200" spans="1:68" ht="12" customHeight="1" x14ac:dyDescent="0.2">
      <c r="A200" s="8"/>
      <c r="B200" s="7"/>
      <c r="C200" s="7"/>
      <c r="D200" s="7"/>
      <c r="E200" s="7"/>
      <c r="F200" s="7"/>
      <c r="G200" s="7"/>
      <c r="H200" s="7"/>
      <c r="I200" s="10"/>
      <c r="J200" s="25"/>
      <c r="K200" s="208"/>
      <c r="L200" s="30"/>
      <c r="M200" s="9"/>
      <c r="N200" s="11" t="s">
        <v>23</v>
      </c>
      <c r="O200" s="218"/>
      <c r="P200" s="219"/>
      <c r="Q200" s="38"/>
      <c r="R200" s="46"/>
      <c r="S200" s="13"/>
      <c r="T200" s="206">
        <f t="shared" si="26"/>
        <v>0</v>
      </c>
      <c r="U200" s="206">
        <f t="shared" si="27"/>
        <v>0</v>
      </c>
      <c r="V200" s="239">
        <f t="shared" si="28"/>
        <v>0</v>
      </c>
      <c r="W200" s="206">
        <f t="shared" si="29"/>
        <v>0</v>
      </c>
      <c r="X200" s="13"/>
      <c r="Y200" s="7"/>
      <c r="AV200" s="127"/>
      <c r="BH200" s="32">
        <f t="shared" si="38"/>
        <v>43856</v>
      </c>
      <c r="BI200" s="33">
        <f t="shared" si="30"/>
        <v>58.44</v>
      </c>
      <c r="BJ200" s="31">
        <f t="shared" si="31"/>
        <v>1</v>
      </c>
      <c r="BK200" s="31">
        <f t="shared" si="32"/>
        <v>0</v>
      </c>
      <c r="BL200" s="68">
        <f t="shared" si="33"/>
        <v>0</v>
      </c>
      <c r="BM200" s="129">
        <f t="shared" si="34"/>
        <v>0</v>
      </c>
      <c r="BN200" s="130">
        <f t="shared" si="35"/>
        <v>0</v>
      </c>
      <c r="BO200" s="130" t="str">
        <f t="shared" si="36"/>
        <v/>
      </c>
      <c r="BP200" s="158" t="str">
        <f t="shared" si="37"/>
        <v/>
      </c>
    </row>
    <row r="201" spans="1:68" ht="12" customHeight="1" x14ac:dyDescent="0.2">
      <c r="A201" s="8"/>
      <c r="B201" s="7"/>
      <c r="C201" s="7"/>
      <c r="D201" s="7"/>
      <c r="E201" s="7"/>
      <c r="F201" s="7"/>
      <c r="G201" s="7"/>
      <c r="H201" s="7"/>
      <c r="I201" s="10"/>
      <c r="J201" s="25"/>
      <c r="K201" s="208"/>
      <c r="L201" s="30"/>
      <c r="M201" s="9"/>
      <c r="N201" s="11" t="s">
        <v>23</v>
      </c>
      <c r="O201" s="218"/>
      <c r="P201" s="219"/>
      <c r="Q201" s="38"/>
      <c r="R201" s="46"/>
      <c r="S201" s="13"/>
      <c r="T201" s="206">
        <f t="shared" si="26"/>
        <v>0</v>
      </c>
      <c r="U201" s="206">
        <f t="shared" si="27"/>
        <v>0</v>
      </c>
      <c r="V201" s="239">
        <f t="shared" si="28"/>
        <v>0</v>
      </c>
      <c r="W201" s="206">
        <f t="shared" si="29"/>
        <v>0</v>
      </c>
      <c r="X201" s="13"/>
      <c r="Y201" s="7"/>
      <c r="AV201" s="127"/>
      <c r="BH201" s="32">
        <f t="shared" si="38"/>
        <v>43856</v>
      </c>
      <c r="BI201" s="33">
        <f t="shared" si="30"/>
        <v>58.44</v>
      </c>
      <c r="BJ201" s="31">
        <f t="shared" si="31"/>
        <v>1</v>
      </c>
      <c r="BK201" s="31">
        <f t="shared" si="32"/>
        <v>0</v>
      </c>
      <c r="BL201" s="68">
        <f t="shared" si="33"/>
        <v>0</v>
      </c>
      <c r="BM201" s="129">
        <f t="shared" si="34"/>
        <v>0</v>
      </c>
      <c r="BN201" s="130">
        <f t="shared" si="35"/>
        <v>0</v>
      </c>
      <c r="BO201" s="130" t="str">
        <f t="shared" si="36"/>
        <v/>
      </c>
      <c r="BP201" s="158" t="str">
        <f t="shared" si="37"/>
        <v/>
      </c>
    </row>
    <row r="202" spans="1:68" ht="12" customHeight="1" x14ac:dyDescent="0.2">
      <c r="A202" s="8"/>
      <c r="B202" s="7"/>
      <c r="C202" s="7"/>
      <c r="D202" s="7"/>
      <c r="E202" s="7"/>
      <c r="F202" s="7"/>
      <c r="G202" s="7"/>
      <c r="H202" s="7"/>
      <c r="I202" s="10"/>
      <c r="J202" s="25"/>
      <c r="K202" s="208"/>
      <c r="L202" s="30"/>
      <c r="M202" s="9"/>
      <c r="N202" s="11" t="s">
        <v>23</v>
      </c>
      <c r="O202" s="218"/>
      <c r="P202" s="219"/>
      <c r="Q202" s="38"/>
      <c r="R202" s="46"/>
      <c r="S202" s="13"/>
      <c r="T202" s="206">
        <f t="shared" si="26"/>
        <v>0</v>
      </c>
      <c r="U202" s="206">
        <f t="shared" si="27"/>
        <v>0</v>
      </c>
      <c r="V202" s="239">
        <f t="shared" si="28"/>
        <v>0</v>
      </c>
      <c r="W202" s="206">
        <f t="shared" si="29"/>
        <v>0</v>
      </c>
      <c r="X202" s="13"/>
      <c r="Y202" s="7"/>
      <c r="AV202" s="127"/>
      <c r="BH202" s="32">
        <f t="shared" si="38"/>
        <v>43856</v>
      </c>
      <c r="BI202" s="33">
        <f t="shared" si="30"/>
        <v>58.44</v>
      </c>
      <c r="BJ202" s="31">
        <f t="shared" si="31"/>
        <v>1</v>
      </c>
      <c r="BK202" s="31">
        <f t="shared" si="32"/>
        <v>0</v>
      </c>
      <c r="BL202" s="68">
        <f t="shared" si="33"/>
        <v>0</v>
      </c>
      <c r="BM202" s="129">
        <f t="shared" si="34"/>
        <v>0</v>
      </c>
      <c r="BN202" s="130">
        <f t="shared" si="35"/>
        <v>0</v>
      </c>
      <c r="BO202" s="130" t="str">
        <f t="shared" si="36"/>
        <v/>
      </c>
      <c r="BP202" s="158" t="str">
        <f t="shared" si="37"/>
        <v/>
      </c>
    </row>
    <row r="203" spans="1:68" ht="12" customHeight="1" x14ac:dyDescent="0.2">
      <c r="A203" s="8"/>
      <c r="B203" s="7"/>
      <c r="C203" s="7"/>
      <c r="D203" s="7"/>
      <c r="E203" s="7"/>
      <c r="F203" s="7"/>
      <c r="G203" s="7"/>
      <c r="H203" s="7"/>
      <c r="I203" s="10"/>
      <c r="J203" s="25"/>
      <c r="K203" s="208"/>
      <c r="L203" s="30"/>
      <c r="M203" s="9"/>
      <c r="N203" s="11" t="s">
        <v>23</v>
      </c>
      <c r="O203" s="218"/>
      <c r="P203" s="219"/>
      <c r="Q203" s="38"/>
      <c r="R203" s="46"/>
      <c r="S203" s="13"/>
      <c r="T203" s="206">
        <f t="shared" ref="T203:T266" si="39">IF(N203&lt;&gt;"M",ROUND(IF(M203&lt;&gt;"Y",
IF(R203&lt;&gt;"Y",K203,K203*(BJ203-1)) +
IF(COUNTIF(SETTINGS_AGENCIES,B203)&gt;0,IF(VLOOKUP(B203,SETTINGS_BOOKMAKERS,3,FALSE)="Matchbook",MIN(K203,K203*(BJ203-1))*Q203,0),0),0),ROUNDING),"")</f>
        <v>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0</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0</v>
      </c>
      <c r="W203" s="206">
        <f t="shared" ref="W203:W266" si="42">IF(N203&lt;&gt;"M",ROUND(IF(OR(N203="P",N203=""),0,IF(OR(M203="N",M203=""),V203-T203,V203)),ROUNDING),"")</f>
        <v>0</v>
      </c>
      <c r="X203" s="13"/>
      <c r="Y203" s="7"/>
      <c r="AV203" s="127"/>
      <c r="BH203" s="32">
        <f t="shared" si="38"/>
        <v>43856</v>
      </c>
      <c r="BI203" s="33">
        <f t="shared" ref="BI203:BI266" si="43">IF(N203&lt;&gt;"M",BI202+W203,BI202)</f>
        <v>58.44</v>
      </c>
      <c r="BJ203" s="31">
        <f t="shared" ref="BJ203:BJ266" si="44">IF(L203&lt;&gt;"",IF(ODDS_TYPE=1,L203,IF(ODDS_TYPE=2,IF(L203&gt;0,1+L203/100,IF(L203&lt;0,1-100/L203,1)),IF(ODDS_TYPE=3,1+L203,IF(ODDS_TYPE=4,1+L203,IF(ODDS_TYPE=5,IF(L203&gt;0,1+L203,1-1/L203),IF(ODDS_TYPE=6,IF(L203&gt;=0,L203+1,1-1/L203),1)))))),1)</f>
        <v>1</v>
      </c>
      <c r="BK203" s="31">
        <f t="shared" ref="BK203:BK266" si="45">IF(R203&lt;&gt;"Y",IF(M203&lt;&gt;"Y",K203*BJ203,K203*BJ203 - K203),IF(M203&lt;&gt;"Y",K203*BJ203,K203))</f>
        <v>0</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0</v>
      </c>
      <c r="BO203" s="130" t="str">
        <f t="shared" ref="BO203:BO266" si="49">IF(AND(N203&lt;&gt;"M",O203&gt;0),V203 - ROUND(BN203,ROUNDING),"")</f>
        <v/>
      </c>
      <c r="BP203" s="158" t="str">
        <f t="shared" ref="BP203:BP266" si="50">IF(FILT_M=1,IF(LEN(C203)&gt;0,C203,""),IF(FILT_M=2,IF(LEN(E203)&gt;0,E203,""),IF(FILT_M=3,IF(LEN(F203)&gt;0,F203,""),IF(FILT_M=4,IF(LEN(G203)&gt;0,G203,""),""))))</f>
        <v/>
      </c>
    </row>
    <row r="204" spans="1:68" ht="12" customHeight="1" x14ac:dyDescent="0.2">
      <c r="A204" s="8"/>
      <c r="B204" s="7"/>
      <c r="C204" s="7"/>
      <c r="D204" s="7"/>
      <c r="E204" s="7"/>
      <c r="F204" s="7"/>
      <c r="G204" s="7"/>
      <c r="H204" s="7"/>
      <c r="I204" s="10"/>
      <c r="J204" s="25"/>
      <c r="K204" s="208"/>
      <c r="L204" s="30"/>
      <c r="M204" s="9"/>
      <c r="N204" s="11" t="s">
        <v>23</v>
      </c>
      <c r="O204" s="218"/>
      <c r="P204" s="219"/>
      <c r="Q204" s="38"/>
      <c r="R204" s="46"/>
      <c r="S204" s="13"/>
      <c r="T204" s="206">
        <f t="shared" si="39"/>
        <v>0</v>
      </c>
      <c r="U204" s="206">
        <f t="shared" si="40"/>
        <v>0</v>
      </c>
      <c r="V204" s="239">
        <f t="shared" si="41"/>
        <v>0</v>
      </c>
      <c r="W204" s="206">
        <f t="shared" si="42"/>
        <v>0</v>
      </c>
      <c r="X204" s="13"/>
      <c r="Y204" s="7"/>
      <c r="AV204" s="127"/>
      <c r="BH204" s="32">
        <f t="shared" ref="BH204:BH267" si="51">IF(A204&gt;2,A204,BH203)</f>
        <v>43856</v>
      </c>
      <c r="BI204" s="33">
        <f t="shared" si="43"/>
        <v>58.44</v>
      </c>
      <c r="BJ204" s="31">
        <f t="shared" si="44"/>
        <v>1</v>
      </c>
      <c r="BK204" s="31">
        <f t="shared" si="45"/>
        <v>0</v>
      </c>
      <c r="BL204" s="68">
        <f t="shared" si="46"/>
        <v>0</v>
      </c>
      <c r="BM204" s="129">
        <f t="shared" si="47"/>
        <v>0</v>
      </c>
      <c r="BN204" s="130">
        <f t="shared" si="48"/>
        <v>0</v>
      </c>
      <c r="BO204" s="130" t="str">
        <f t="shared" si="49"/>
        <v/>
      </c>
      <c r="BP204" s="158" t="str">
        <f t="shared" si="50"/>
        <v/>
      </c>
    </row>
    <row r="205" spans="1:68" ht="12" customHeight="1" x14ac:dyDescent="0.2">
      <c r="A205" s="8"/>
      <c r="B205" s="7"/>
      <c r="C205" s="7"/>
      <c r="D205" s="7"/>
      <c r="E205" s="7"/>
      <c r="F205" s="7"/>
      <c r="G205" s="7"/>
      <c r="H205" s="7"/>
      <c r="I205" s="10"/>
      <c r="J205" s="25"/>
      <c r="K205" s="208"/>
      <c r="L205" s="30"/>
      <c r="M205" s="9"/>
      <c r="N205" s="11" t="s">
        <v>23</v>
      </c>
      <c r="O205" s="218"/>
      <c r="P205" s="219"/>
      <c r="Q205" s="38"/>
      <c r="R205" s="46"/>
      <c r="S205" s="13"/>
      <c r="T205" s="206">
        <f t="shared" si="39"/>
        <v>0</v>
      </c>
      <c r="U205" s="206">
        <f t="shared" si="40"/>
        <v>0</v>
      </c>
      <c r="V205" s="239">
        <f t="shared" si="41"/>
        <v>0</v>
      </c>
      <c r="W205" s="206">
        <f t="shared" si="42"/>
        <v>0</v>
      </c>
      <c r="X205" s="13"/>
      <c r="Y205" s="7"/>
      <c r="AV205" s="127"/>
      <c r="BH205" s="32">
        <f t="shared" si="51"/>
        <v>43856</v>
      </c>
      <c r="BI205" s="33">
        <f t="shared" si="43"/>
        <v>58.44</v>
      </c>
      <c r="BJ205" s="31">
        <f t="shared" si="44"/>
        <v>1</v>
      </c>
      <c r="BK205" s="31">
        <f t="shared" si="45"/>
        <v>0</v>
      </c>
      <c r="BL205" s="68">
        <f t="shared" si="46"/>
        <v>0</v>
      </c>
      <c r="BM205" s="129">
        <f t="shared" si="47"/>
        <v>0</v>
      </c>
      <c r="BN205" s="130">
        <f t="shared" si="48"/>
        <v>0</v>
      </c>
      <c r="BO205" s="130" t="str">
        <f t="shared" si="49"/>
        <v/>
      </c>
      <c r="BP205" s="158" t="str">
        <f t="shared" si="50"/>
        <v/>
      </c>
    </row>
    <row r="206" spans="1:68" ht="12" customHeight="1" x14ac:dyDescent="0.2">
      <c r="A206" s="8"/>
      <c r="B206" s="7"/>
      <c r="C206" s="7"/>
      <c r="D206" s="7"/>
      <c r="E206" s="7"/>
      <c r="F206" s="7"/>
      <c r="G206" s="7"/>
      <c r="H206" s="7"/>
      <c r="I206" s="10"/>
      <c r="J206" s="25"/>
      <c r="K206" s="208"/>
      <c r="L206" s="30"/>
      <c r="M206" s="9"/>
      <c r="N206" s="11" t="s">
        <v>23</v>
      </c>
      <c r="O206" s="218"/>
      <c r="P206" s="219"/>
      <c r="Q206" s="38"/>
      <c r="R206" s="46"/>
      <c r="S206" s="13"/>
      <c r="T206" s="206">
        <f t="shared" si="39"/>
        <v>0</v>
      </c>
      <c r="U206" s="206">
        <f t="shared" si="40"/>
        <v>0</v>
      </c>
      <c r="V206" s="239">
        <f t="shared" si="41"/>
        <v>0</v>
      </c>
      <c r="W206" s="206">
        <f t="shared" si="42"/>
        <v>0</v>
      </c>
      <c r="X206" s="13"/>
      <c r="Y206" s="7"/>
      <c r="AV206" s="127"/>
      <c r="BH206" s="32">
        <f t="shared" si="51"/>
        <v>43856</v>
      </c>
      <c r="BI206" s="33">
        <f t="shared" si="43"/>
        <v>58.44</v>
      </c>
      <c r="BJ206" s="31">
        <f t="shared" si="44"/>
        <v>1</v>
      </c>
      <c r="BK206" s="31">
        <f t="shared" si="45"/>
        <v>0</v>
      </c>
      <c r="BL206" s="68">
        <f t="shared" si="46"/>
        <v>0</v>
      </c>
      <c r="BM206" s="129">
        <f t="shared" si="47"/>
        <v>0</v>
      </c>
      <c r="BN206" s="130">
        <f t="shared" si="48"/>
        <v>0</v>
      </c>
      <c r="BO206" s="130" t="str">
        <f t="shared" si="49"/>
        <v/>
      </c>
      <c r="BP206" s="158" t="str">
        <f t="shared" si="50"/>
        <v/>
      </c>
    </row>
    <row r="207" spans="1:68" ht="12" customHeight="1" x14ac:dyDescent="0.2">
      <c r="A207" s="8"/>
      <c r="B207" s="7"/>
      <c r="C207" s="7"/>
      <c r="D207" s="7"/>
      <c r="E207" s="7"/>
      <c r="F207" s="7"/>
      <c r="G207" s="7"/>
      <c r="H207" s="7"/>
      <c r="I207" s="10"/>
      <c r="J207" s="25"/>
      <c r="K207" s="208"/>
      <c r="L207" s="30"/>
      <c r="M207" s="9"/>
      <c r="N207" s="11" t="s">
        <v>23</v>
      </c>
      <c r="O207" s="218"/>
      <c r="P207" s="219"/>
      <c r="Q207" s="38"/>
      <c r="R207" s="46"/>
      <c r="S207" s="13"/>
      <c r="T207" s="206">
        <f t="shared" si="39"/>
        <v>0</v>
      </c>
      <c r="U207" s="206">
        <f t="shared" si="40"/>
        <v>0</v>
      </c>
      <c r="V207" s="239">
        <f t="shared" si="41"/>
        <v>0</v>
      </c>
      <c r="W207" s="206">
        <f t="shared" si="42"/>
        <v>0</v>
      </c>
      <c r="X207" s="13"/>
      <c r="Y207" s="7"/>
      <c r="AV207" s="127"/>
      <c r="BH207" s="32">
        <f t="shared" si="51"/>
        <v>43856</v>
      </c>
      <c r="BI207" s="33">
        <f t="shared" si="43"/>
        <v>58.44</v>
      </c>
      <c r="BJ207" s="31">
        <f t="shared" si="44"/>
        <v>1</v>
      </c>
      <c r="BK207" s="31">
        <f t="shared" si="45"/>
        <v>0</v>
      </c>
      <c r="BL207" s="68">
        <f t="shared" si="46"/>
        <v>0</v>
      </c>
      <c r="BM207" s="129">
        <f t="shared" si="47"/>
        <v>0</v>
      </c>
      <c r="BN207" s="130">
        <f t="shared" si="48"/>
        <v>0</v>
      </c>
      <c r="BO207" s="130" t="str">
        <f t="shared" si="49"/>
        <v/>
      </c>
      <c r="BP207" s="158" t="str">
        <f t="shared" si="50"/>
        <v/>
      </c>
    </row>
    <row r="208" spans="1:68" ht="12" customHeight="1" x14ac:dyDescent="0.2">
      <c r="A208" s="8"/>
      <c r="B208" s="7"/>
      <c r="C208" s="7"/>
      <c r="D208" s="7"/>
      <c r="E208" s="7"/>
      <c r="F208" s="7"/>
      <c r="G208" s="7"/>
      <c r="H208" s="7"/>
      <c r="I208" s="10"/>
      <c r="J208" s="25"/>
      <c r="K208" s="208"/>
      <c r="L208" s="30"/>
      <c r="M208" s="9"/>
      <c r="N208" s="11" t="s">
        <v>23</v>
      </c>
      <c r="O208" s="218"/>
      <c r="P208" s="219"/>
      <c r="Q208" s="38"/>
      <c r="R208" s="46"/>
      <c r="S208" s="13"/>
      <c r="T208" s="206">
        <f t="shared" si="39"/>
        <v>0</v>
      </c>
      <c r="U208" s="206">
        <f t="shared" si="40"/>
        <v>0</v>
      </c>
      <c r="V208" s="239">
        <f t="shared" si="41"/>
        <v>0</v>
      </c>
      <c r="W208" s="206">
        <f t="shared" si="42"/>
        <v>0</v>
      </c>
      <c r="X208" s="13"/>
      <c r="Y208" s="7"/>
      <c r="AV208" s="127"/>
      <c r="BH208" s="32">
        <f t="shared" si="51"/>
        <v>43856</v>
      </c>
      <c r="BI208" s="33">
        <f t="shared" si="43"/>
        <v>58.44</v>
      </c>
      <c r="BJ208" s="31">
        <f t="shared" si="44"/>
        <v>1</v>
      </c>
      <c r="BK208" s="31">
        <f t="shared" si="45"/>
        <v>0</v>
      </c>
      <c r="BL208" s="68">
        <f t="shared" si="46"/>
        <v>0</v>
      </c>
      <c r="BM208" s="129">
        <f t="shared" si="47"/>
        <v>0</v>
      </c>
      <c r="BN208" s="130">
        <f t="shared" si="48"/>
        <v>0</v>
      </c>
      <c r="BO208" s="130" t="str">
        <f t="shared" si="49"/>
        <v/>
      </c>
      <c r="BP208" s="158" t="str">
        <f t="shared" si="50"/>
        <v/>
      </c>
    </row>
    <row r="209" spans="1:68" ht="12" customHeight="1" x14ac:dyDescent="0.2">
      <c r="A209" s="8"/>
      <c r="B209" s="7"/>
      <c r="C209" s="7"/>
      <c r="D209" s="7"/>
      <c r="E209" s="7"/>
      <c r="F209" s="7"/>
      <c r="G209" s="7"/>
      <c r="H209" s="7"/>
      <c r="I209" s="10"/>
      <c r="J209" s="25"/>
      <c r="K209" s="208"/>
      <c r="L209" s="30"/>
      <c r="M209" s="9"/>
      <c r="N209" s="11" t="s">
        <v>23</v>
      </c>
      <c r="O209" s="218"/>
      <c r="P209" s="219"/>
      <c r="Q209" s="38"/>
      <c r="R209" s="46"/>
      <c r="S209" s="13"/>
      <c r="T209" s="206">
        <f t="shared" si="39"/>
        <v>0</v>
      </c>
      <c r="U209" s="206">
        <f t="shared" si="40"/>
        <v>0</v>
      </c>
      <c r="V209" s="239">
        <f t="shared" si="41"/>
        <v>0</v>
      </c>
      <c r="W209" s="206">
        <f t="shared" si="42"/>
        <v>0</v>
      </c>
      <c r="X209" s="13"/>
      <c r="Y209" s="7"/>
      <c r="AV209" s="127"/>
      <c r="BH209" s="32">
        <f t="shared" si="51"/>
        <v>43856</v>
      </c>
      <c r="BI209" s="33">
        <f t="shared" si="43"/>
        <v>58.44</v>
      </c>
      <c r="BJ209" s="31">
        <f t="shared" si="44"/>
        <v>1</v>
      </c>
      <c r="BK209" s="31">
        <f t="shared" si="45"/>
        <v>0</v>
      </c>
      <c r="BL209" s="68">
        <f t="shared" si="46"/>
        <v>0</v>
      </c>
      <c r="BM209" s="129">
        <f t="shared" si="47"/>
        <v>0</v>
      </c>
      <c r="BN209" s="130">
        <f t="shared" si="48"/>
        <v>0</v>
      </c>
      <c r="BO209" s="130" t="str">
        <f t="shared" si="49"/>
        <v/>
      </c>
      <c r="BP209" s="158" t="str">
        <f t="shared" si="50"/>
        <v/>
      </c>
    </row>
    <row r="210" spans="1:68" ht="12" customHeight="1" x14ac:dyDescent="0.2">
      <c r="A210" s="8"/>
      <c r="B210" s="7"/>
      <c r="C210" s="7"/>
      <c r="D210" s="7"/>
      <c r="E210" s="7"/>
      <c r="F210" s="7"/>
      <c r="G210" s="7"/>
      <c r="H210" s="7"/>
      <c r="I210" s="10"/>
      <c r="J210" s="25"/>
      <c r="K210" s="208"/>
      <c r="L210" s="30"/>
      <c r="M210" s="9"/>
      <c r="N210" s="11" t="s">
        <v>23</v>
      </c>
      <c r="O210" s="218"/>
      <c r="P210" s="219"/>
      <c r="Q210" s="38"/>
      <c r="R210" s="46"/>
      <c r="S210" s="13"/>
      <c r="T210" s="206">
        <f t="shared" si="39"/>
        <v>0</v>
      </c>
      <c r="U210" s="206">
        <f t="shared" si="40"/>
        <v>0</v>
      </c>
      <c r="V210" s="239">
        <f t="shared" si="41"/>
        <v>0</v>
      </c>
      <c r="W210" s="206">
        <f t="shared" si="42"/>
        <v>0</v>
      </c>
      <c r="X210" s="13"/>
      <c r="Y210" s="7"/>
      <c r="AV210" s="127"/>
      <c r="BH210" s="32">
        <f t="shared" si="51"/>
        <v>43856</v>
      </c>
      <c r="BI210" s="33">
        <f t="shared" si="43"/>
        <v>58.44</v>
      </c>
      <c r="BJ210" s="31">
        <f t="shared" si="44"/>
        <v>1</v>
      </c>
      <c r="BK210" s="31">
        <f t="shared" si="45"/>
        <v>0</v>
      </c>
      <c r="BL210" s="68">
        <f t="shared" si="46"/>
        <v>0</v>
      </c>
      <c r="BM210" s="129">
        <f t="shared" si="47"/>
        <v>0</v>
      </c>
      <c r="BN210" s="130">
        <f t="shared" si="48"/>
        <v>0</v>
      </c>
      <c r="BO210" s="130" t="str">
        <f t="shared" si="49"/>
        <v/>
      </c>
      <c r="BP210" s="158" t="str">
        <f t="shared" si="50"/>
        <v/>
      </c>
    </row>
    <row r="211" spans="1:68" ht="12" customHeight="1" x14ac:dyDescent="0.2">
      <c r="A211" s="8"/>
      <c r="B211" s="7"/>
      <c r="C211" s="7"/>
      <c r="D211" s="7"/>
      <c r="E211" s="7"/>
      <c r="F211" s="7"/>
      <c r="G211" s="7"/>
      <c r="H211" s="7"/>
      <c r="I211" s="10"/>
      <c r="J211" s="25"/>
      <c r="K211" s="208"/>
      <c r="L211" s="30"/>
      <c r="M211" s="9"/>
      <c r="N211" s="11" t="s">
        <v>23</v>
      </c>
      <c r="O211" s="218"/>
      <c r="P211" s="219"/>
      <c r="Q211" s="38"/>
      <c r="R211" s="46"/>
      <c r="S211" s="13"/>
      <c r="T211" s="206">
        <f t="shared" si="39"/>
        <v>0</v>
      </c>
      <c r="U211" s="206">
        <f t="shared" si="40"/>
        <v>0</v>
      </c>
      <c r="V211" s="239">
        <f t="shared" si="41"/>
        <v>0</v>
      </c>
      <c r="W211" s="206">
        <f t="shared" si="42"/>
        <v>0</v>
      </c>
      <c r="X211" s="13"/>
      <c r="Y211" s="7"/>
      <c r="AV211" s="127"/>
      <c r="BH211" s="32">
        <f t="shared" si="51"/>
        <v>43856</v>
      </c>
      <c r="BI211" s="33">
        <f t="shared" si="43"/>
        <v>58.44</v>
      </c>
      <c r="BJ211" s="31">
        <f t="shared" si="44"/>
        <v>1</v>
      </c>
      <c r="BK211" s="31">
        <f t="shared" si="45"/>
        <v>0</v>
      </c>
      <c r="BL211" s="68">
        <f t="shared" si="46"/>
        <v>0</v>
      </c>
      <c r="BM211" s="129">
        <f t="shared" si="47"/>
        <v>0</v>
      </c>
      <c r="BN211" s="130">
        <f t="shared" si="48"/>
        <v>0</v>
      </c>
      <c r="BO211" s="130" t="str">
        <f t="shared" si="49"/>
        <v/>
      </c>
      <c r="BP211" s="158" t="str">
        <f t="shared" si="50"/>
        <v/>
      </c>
    </row>
    <row r="212" spans="1:68" ht="12" customHeight="1" x14ac:dyDescent="0.2">
      <c r="A212" s="8"/>
      <c r="B212" s="7"/>
      <c r="C212" s="7"/>
      <c r="D212" s="7"/>
      <c r="E212" s="7"/>
      <c r="F212" s="7"/>
      <c r="G212" s="7"/>
      <c r="H212" s="7"/>
      <c r="I212" s="10"/>
      <c r="J212" s="25"/>
      <c r="K212" s="208"/>
      <c r="L212" s="30"/>
      <c r="M212" s="9"/>
      <c r="N212" s="11" t="s">
        <v>23</v>
      </c>
      <c r="O212" s="218"/>
      <c r="P212" s="219"/>
      <c r="Q212" s="38"/>
      <c r="R212" s="46"/>
      <c r="S212" s="13"/>
      <c r="T212" s="206">
        <f t="shared" si="39"/>
        <v>0</v>
      </c>
      <c r="U212" s="206">
        <f t="shared" si="40"/>
        <v>0</v>
      </c>
      <c r="V212" s="239">
        <f t="shared" si="41"/>
        <v>0</v>
      </c>
      <c r="W212" s="206">
        <f t="shared" si="42"/>
        <v>0</v>
      </c>
      <c r="X212" s="13"/>
      <c r="Y212" s="7"/>
      <c r="AV212" s="127"/>
      <c r="BH212" s="32">
        <f t="shared" si="51"/>
        <v>43856</v>
      </c>
      <c r="BI212" s="33">
        <f t="shared" si="43"/>
        <v>58.44</v>
      </c>
      <c r="BJ212" s="31">
        <f t="shared" si="44"/>
        <v>1</v>
      </c>
      <c r="BK212" s="31">
        <f t="shared" si="45"/>
        <v>0</v>
      </c>
      <c r="BL212" s="68">
        <f t="shared" si="46"/>
        <v>0</v>
      </c>
      <c r="BM212" s="129">
        <f t="shared" si="47"/>
        <v>0</v>
      </c>
      <c r="BN212" s="130">
        <f t="shared" si="48"/>
        <v>0</v>
      </c>
      <c r="BO212" s="130" t="str">
        <f t="shared" si="49"/>
        <v/>
      </c>
      <c r="BP212" s="158" t="str">
        <f t="shared" si="50"/>
        <v/>
      </c>
    </row>
    <row r="213" spans="1:68" ht="12" customHeight="1" x14ac:dyDescent="0.2">
      <c r="A213" s="8"/>
      <c r="B213" s="7"/>
      <c r="C213" s="7"/>
      <c r="D213" s="7"/>
      <c r="E213" s="7"/>
      <c r="F213" s="7"/>
      <c r="G213" s="7"/>
      <c r="H213" s="7"/>
      <c r="I213" s="10"/>
      <c r="J213" s="25"/>
      <c r="K213" s="208"/>
      <c r="L213" s="30"/>
      <c r="M213" s="9"/>
      <c r="N213" s="11" t="s">
        <v>23</v>
      </c>
      <c r="O213" s="218"/>
      <c r="P213" s="219"/>
      <c r="Q213" s="38"/>
      <c r="R213" s="46"/>
      <c r="S213" s="13"/>
      <c r="T213" s="206">
        <f t="shared" si="39"/>
        <v>0</v>
      </c>
      <c r="U213" s="206">
        <f t="shared" si="40"/>
        <v>0</v>
      </c>
      <c r="V213" s="239">
        <f t="shared" si="41"/>
        <v>0</v>
      </c>
      <c r="W213" s="206">
        <f t="shared" si="42"/>
        <v>0</v>
      </c>
      <c r="X213" s="13"/>
      <c r="Y213" s="7"/>
      <c r="AV213" s="127"/>
      <c r="BH213" s="32">
        <f t="shared" si="51"/>
        <v>43856</v>
      </c>
      <c r="BI213" s="33">
        <f t="shared" si="43"/>
        <v>58.44</v>
      </c>
      <c r="BJ213" s="31">
        <f t="shared" si="44"/>
        <v>1</v>
      </c>
      <c r="BK213" s="31">
        <f t="shared" si="45"/>
        <v>0</v>
      </c>
      <c r="BL213" s="68">
        <f t="shared" si="46"/>
        <v>0</v>
      </c>
      <c r="BM213" s="129">
        <f t="shared" si="47"/>
        <v>0</v>
      </c>
      <c r="BN213" s="130">
        <f t="shared" si="48"/>
        <v>0</v>
      </c>
      <c r="BO213" s="130" t="str">
        <f t="shared" si="49"/>
        <v/>
      </c>
      <c r="BP213" s="158" t="str">
        <f t="shared" si="50"/>
        <v/>
      </c>
    </row>
    <row r="214" spans="1:68" ht="12" customHeight="1" x14ac:dyDescent="0.2">
      <c r="A214" s="8"/>
      <c r="B214" s="7"/>
      <c r="C214" s="7"/>
      <c r="D214" s="7"/>
      <c r="E214" s="7"/>
      <c r="F214" s="7"/>
      <c r="G214" s="7"/>
      <c r="H214" s="7"/>
      <c r="I214" s="10"/>
      <c r="J214" s="25"/>
      <c r="K214" s="208"/>
      <c r="L214" s="30"/>
      <c r="M214" s="9"/>
      <c r="N214" s="11" t="s">
        <v>23</v>
      </c>
      <c r="O214" s="218"/>
      <c r="P214" s="219"/>
      <c r="Q214" s="38"/>
      <c r="R214" s="46"/>
      <c r="S214" s="13"/>
      <c r="T214" s="206">
        <f t="shared" si="39"/>
        <v>0</v>
      </c>
      <c r="U214" s="206">
        <f t="shared" si="40"/>
        <v>0</v>
      </c>
      <c r="V214" s="239">
        <f t="shared" si="41"/>
        <v>0</v>
      </c>
      <c r="W214" s="206">
        <f t="shared" si="42"/>
        <v>0</v>
      </c>
      <c r="X214" s="13"/>
      <c r="Y214" s="7"/>
      <c r="AV214" s="127"/>
      <c r="BH214" s="32">
        <f t="shared" si="51"/>
        <v>43856</v>
      </c>
      <c r="BI214" s="33">
        <f t="shared" si="43"/>
        <v>58.44</v>
      </c>
      <c r="BJ214" s="31">
        <f t="shared" si="44"/>
        <v>1</v>
      </c>
      <c r="BK214" s="31">
        <f t="shared" si="45"/>
        <v>0</v>
      </c>
      <c r="BL214" s="68">
        <f t="shared" si="46"/>
        <v>0</v>
      </c>
      <c r="BM214" s="129">
        <f t="shared" si="47"/>
        <v>0</v>
      </c>
      <c r="BN214" s="130">
        <f t="shared" si="48"/>
        <v>0</v>
      </c>
      <c r="BO214" s="130" t="str">
        <f t="shared" si="49"/>
        <v/>
      </c>
      <c r="BP214" s="158" t="str">
        <f t="shared" si="50"/>
        <v/>
      </c>
    </row>
    <row r="215" spans="1:68" ht="12" customHeight="1" x14ac:dyDescent="0.2">
      <c r="A215" s="8"/>
      <c r="B215" s="7"/>
      <c r="C215" s="7"/>
      <c r="D215" s="7"/>
      <c r="E215" s="7"/>
      <c r="F215" s="7"/>
      <c r="G215" s="7"/>
      <c r="H215" s="7"/>
      <c r="I215" s="10"/>
      <c r="J215" s="25"/>
      <c r="K215" s="208"/>
      <c r="L215" s="30"/>
      <c r="M215" s="9"/>
      <c r="N215" s="11" t="s">
        <v>23</v>
      </c>
      <c r="O215" s="218"/>
      <c r="P215" s="219"/>
      <c r="Q215" s="38"/>
      <c r="R215" s="46"/>
      <c r="S215" s="13"/>
      <c r="T215" s="206">
        <f t="shared" si="39"/>
        <v>0</v>
      </c>
      <c r="U215" s="206">
        <f t="shared" si="40"/>
        <v>0</v>
      </c>
      <c r="V215" s="239">
        <f t="shared" si="41"/>
        <v>0</v>
      </c>
      <c r="W215" s="206">
        <f t="shared" si="42"/>
        <v>0</v>
      </c>
      <c r="X215" s="13"/>
      <c r="Y215" s="7"/>
      <c r="AV215" s="127"/>
      <c r="BH215" s="32">
        <f t="shared" si="51"/>
        <v>43856</v>
      </c>
      <c r="BI215" s="33">
        <f t="shared" si="43"/>
        <v>58.44</v>
      </c>
      <c r="BJ215" s="31">
        <f t="shared" si="44"/>
        <v>1</v>
      </c>
      <c r="BK215" s="31">
        <f t="shared" si="45"/>
        <v>0</v>
      </c>
      <c r="BL215" s="68">
        <f t="shared" si="46"/>
        <v>0</v>
      </c>
      <c r="BM215" s="129">
        <f t="shared" si="47"/>
        <v>0</v>
      </c>
      <c r="BN215" s="130">
        <f t="shared" si="48"/>
        <v>0</v>
      </c>
      <c r="BO215" s="130" t="str">
        <f t="shared" si="49"/>
        <v/>
      </c>
      <c r="BP215" s="158" t="str">
        <f t="shared" si="50"/>
        <v/>
      </c>
    </row>
    <row r="216" spans="1:68" ht="12" customHeight="1" x14ac:dyDescent="0.2">
      <c r="A216" s="8"/>
      <c r="B216" s="7"/>
      <c r="C216" s="7"/>
      <c r="D216" s="7"/>
      <c r="E216" s="7"/>
      <c r="F216" s="7"/>
      <c r="G216" s="7"/>
      <c r="H216" s="7"/>
      <c r="I216" s="10"/>
      <c r="J216" s="25"/>
      <c r="K216" s="208"/>
      <c r="L216" s="30"/>
      <c r="M216" s="9"/>
      <c r="N216" s="11" t="s">
        <v>23</v>
      </c>
      <c r="O216" s="218"/>
      <c r="P216" s="219"/>
      <c r="Q216" s="38"/>
      <c r="R216" s="46"/>
      <c r="S216" s="13"/>
      <c r="T216" s="206">
        <f t="shared" si="39"/>
        <v>0</v>
      </c>
      <c r="U216" s="206">
        <f t="shared" si="40"/>
        <v>0</v>
      </c>
      <c r="V216" s="239">
        <f t="shared" si="41"/>
        <v>0</v>
      </c>
      <c r="W216" s="206">
        <f t="shared" si="42"/>
        <v>0</v>
      </c>
      <c r="X216" s="13"/>
      <c r="Y216" s="7"/>
      <c r="AV216" s="127"/>
      <c r="BH216" s="32">
        <f t="shared" si="51"/>
        <v>43856</v>
      </c>
      <c r="BI216" s="33">
        <f t="shared" si="43"/>
        <v>58.44</v>
      </c>
      <c r="BJ216" s="31">
        <f t="shared" si="44"/>
        <v>1</v>
      </c>
      <c r="BK216" s="31">
        <f t="shared" si="45"/>
        <v>0</v>
      </c>
      <c r="BL216" s="68">
        <f t="shared" si="46"/>
        <v>0</v>
      </c>
      <c r="BM216" s="129">
        <f t="shared" si="47"/>
        <v>0</v>
      </c>
      <c r="BN216" s="130">
        <f t="shared" si="48"/>
        <v>0</v>
      </c>
      <c r="BO216" s="130" t="str">
        <f t="shared" si="49"/>
        <v/>
      </c>
      <c r="BP216" s="158" t="str">
        <f t="shared" si="50"/>
        <v/>
      </c>
    </row>
    <row r="217" spans="1:68" ht="12" customHeight="1" x14ac:dyDescent="0.2">
      <c r="A217" s="8"/>
      <c r="B217" s="7"/>
      <c r="C217" s="7"/>
      <c r="D217" s="7"/>
      <c r="E217" s="7"/>
      <c r="F217" s="7"/>
      <c r="G217" s="7"/>
      <c r="H217" s="7"/>
      <c r="I217" s="10"/>
      <c r="J217" s="25"/>
      <c r="K217" s="208"/>
      <c r="L217" s="30"/>
      <c r="M217" s="9"/>
      <c r="N217" s="11" t="s">
        <v>23</v>
      </c>
      <c r="O217" s="218"/>
      <c r="P217" s="219"/>
      <c r="Q217" s="38"/>
      <c r="R217" s="46"/>
      <c r="S217" s="13"/>
      <c r="T217" s="206">
        <f t="shared" si="39"/>
        <v>0</v>
      </c>
      <c r="U217" s="206">
        <f t="shared" si="40"/>
        <v>0</v>
      </c>
      <c r="V217" s="239">
        <f t="shared" si="41"/>
        <v>0</v>
      </c>
      <c r="W217" s="206">
        <f t="shared" si="42"/>
        <v>0</v>
      </c>
      <c r="X217" s="13"/>
      <c r="Y217" s="7"/>
      <c r="AV217" s="127"/>
      <c r="BH217" s="32">
        <f t="shared" si="51"/>
        <v>43856</v>
      </c>
      <c r="BI217" s="33">
        <f t="shared" si="43"/>
        <v>58.44</v>
      </c>
      <c r="BJ217" s="31">
        <f t="shared" si="44"/>
        <v>1</v>
      </c>
      <c r="BK217" s="31">
        <f t="shared" si="45"/>
        <v>0</v>
      </c>
      <c r="BL217" s="68">
        <f t="shared" si="46"/>
        <v>0</v>
      </c>
      <c r="BM217" s="129">
        <f t="shared" si="47"/>
        <v>0</v>
      </c>
      <c r="BN217" s="130">
        <f t="shared" si="48"/>
        <v>0</v>
      </c>
      <c r="BO217" s="130" t="str">
        <f t="shared" si="49"/>
        <v/>
      </c>
      <c r="BP217" s="158" t="str">
        <f t="shared" si="50"/>
        <v/>
      </c>
    </row>
    <row r="218" spans="1:68" ht="12" customHeight="1" x14ac:dyDescent="0.2">
      <c r="A218" s="8"/>
      <c r="B218" s="7"/>
      <c r="C218" s="7"/>
      <c r="D218" s="7"/>
      <c r="E218" s="7"/>
      <c r="F218" s="7"/>
      <c r="G218" s="7"/>
      <c r="H218" s="7"/>
      <c r="I218" s="10"/>
      <c r="J218" s="25"/>
      <c r="K218" s="208"/>
      <c r="L218" s="30"/>
      <c r="M218" s="9"/>
      <c r="N218" s="11" t="s">
        <v>23</v>
      </c>
      <c r="O218" s="218"/>
      <c r="P218" s="219"/>
      <c r="Q218" s="38"/>
      <c r="R218" s="46"/>
      <c r="S218" s="13"/>
      <c r="T218" s="206">
        <f t="shared" si="39"/>
        <v>0</v>
      </c>
      <c r="U218" s="206">
        <f t="shared" si="40"/>
        <v>0</v>
      </c>
      <c r="V218" s="239">
        <f t="shared" si="41"/>
        <v>0</v>
      </c>
      <c r="W218" s="206">
        <f t="shared" si="42"/>
        <v>0</v>
      </c>
      <c r="X218" s="13"/>
      <c r="Y218" s="7"/>
      <c r="AV218" s="127"/>
      <c r="BH218" s="32">
        <f t="shared" si="51"/>
        <v>43856</v>
      </c>
      <c r="BI218" s="33">
        <f t="shared" si="43"/>
        <v>58.44</v>
      </c>
      <c r="BJ218" s="31">
        <f t="shared" si="44"/>
        <v>1</v>
      </c>
      <c r="BK218" s="31">
        <f t="shared" si="45"/>
        <v>0</v>
      </c>
      <c r="BL218" s="68">
        <f t="shared" si="46"/>
        <v>0</v>
      </c>
      <c r="BM218" s="129">
        <f t="shared" si="47"/>
        <v>0</v>
      </c>
      <c r="BN218" s="130">
        <f t="shared" si="48"/>
        <v>0</v>
      </c>
      <c r="BO218" s="130" t="str">
        <f t="shared" si="49"/>
        <v/>
      </c>
      <c r="BP218" s="158" t="str">
        <f t="shared" si="50"/>
        <v/>
      </c>
    </row>
    <row r="219" spans="1:68" ht="12" customHeight="1" x14ac:dyDescent="0.2">
      <c r="A219" s="8"/>
      <c r="B219" s="7"/>
      <c r="C219" s="7"/>
      <c r="D219" s="7"/>
      <c r="E219" s="7"/>
      <c r="F219" s="7"/>
      <c r="G219" s="7"/>
      <c r="H219" s="7"/>
      <c r="I219" s="10"/>
      <c r="J219" s="25"/>
      <c r="K219" s="208"/>
      <c r="L219" s="30"/>
      <c r="M219" s="9"/>
      <c r="N219" s="11" t="s">
        <v>23</v>
      </c>
      <c r="O219" s="218"/>
      <c r="P219" s="219"/>
      <c r="Q219" s="38"/>
      <c r="R219" s="46"/>
      <c r="S219" s="13"/>
      <c r="T219" s="206">
        <f t="shared" si="39"/>
        <v>0</v>
      </c>
      <c r="U219" s="206">
        <f t="shared" si="40"/>
        <v>0</v>
      </c>
      <c r="V219" s="239">
        <f t="shared" si="41"/>
        <v>0</v>
      </c>
      <c r="W219" s="206">
        <f t="shared" si="42"/>
        <v>0</v>
      </c>
      <c r="X219" s="13"/>
      <c r="Y219" s="7"/>
      <c r="AV219" s="127"/>
      <c r="BH219" s="32">
        <f t="shared" si="51"/>
        <v>43856</v>
      </c>
      <c r="BI219" s="33">
        <f t="shared" si="43"/>
        <v>58.44</v>
      </c>
      <c r="BJ219" s="31">
        <f t="shared" si="44"/>
        <v>1</v>
      </c>
      <c r="BK219" s="31">
        <f t="shared" si="45"/>
        <v>0</v>
      </c>
      <c r="BL219" s="68">
        <f t="shared" si="46"/>
        <v>0</v>
      </c>
      <c r="BM219" s="129">
        <f t="shared" si="47"/>
        <v>0</v>
      </c>
      <c r="BN219" s="130">
        <f t="shared" si="48"/>
        <v>0</v>
      </c>
      <c r="BO219" s="130" t="str">
        <f t="shared" si="49"/>
        <v/>
      </c>
      <c r="BP219" s="158" t="str">
        <f t="shared" si="50"/>
        <v/>
      </c>
    </row>
    <row r="220" spans="1:68" ht="12" customHeight="1" x14ac:dyDescent="0.2">
      <c r="A220" s="8"/>
      <c r="B220" s="7"/>
      <c r="C220" s="7"/>
      <c r="D220" s="7"/>
      <c r="E220" s="7"/>
      <c r="F220" s="7"/>
      <c r="G220" s="7"/>
      <c r="H220" s="7"/>
      <c r="I220" s="10"/>
      <c r="J220" s="25"/>
      <c r="K220" s="208"/>
      <c r="L220" s="30"/>
      <c r="M220" s="9"/>
      <c r="N220" s="11" t="s">
        <v>23</v>
      </c>
      <c r="O220" s="218"/>
      <c r="P220" s="219"/>
      <c r="Q220" s="38"/>
      <c r="R220" s="46"/>
      <c r="S220" s="13"/>
      <c r="T220" s="206">
        <f t="shared" si="39"/>
        <v>0</v>
      </c>
      <c r="U220" s="206">
        <f t="shared" si="40"/>
        <v>0</v>
      </c>
      <c r="V220" s="239">
        <f t="shared" si="41"/>
        <v>0</v>
      </c>
      <c r="W220" s="206">
        <f t="shared" si="42"/>
        <v>0</v>
      </c>
      <c r="X220" s="13"/>
      <c r="Y220" s="7"/>
      <c r="AV220" s="127"/>
      <c r="BH220" s="32">
        <f t="shared" si="51"/>
        <v>43856</v>
      </c>
      <c r="BI220" s="33">
        <f t="shared" si="43"/>
        <v>58.44</v>
      </c>
      <c r="BJ220" s="31">
        <f t="shared" si="44"/>
        <v>1</v>
      </c>
      <c r="BK220" s="31">
        <f t="shared" si="45"/>
        <v>0</v>
      </c>
      <c r="BL220" s="68">
        <f t="shared" si="46"/>
        <v>0</v>
      </c>
      <c r="BM220" s="129">
        <f t="shared" si="47"/>
        <v>0</v>
      </c>
      <c r="BN220" s="130">
        <f t="shared" si="48"/>
        <v>0</v>
      </c>
      <c r="BO220" s="130" t="str">
        <f t="shared" si="49"/>
        <v/>
      </c>
      <c r="BP220" s="158" t="str">
        <f t="shared" si="50"/>
        <v/>
      </c>
    </row>
    <row r="221" spans="1:68" ht="12" customHeight="1" x14ac:dyDescent="0.2">
      <c r="A221" s="8"/>
      <c r="B221" s="7"/>
      <c r="C221" s="7"/>
      <c r="D221" s="7"/>
      <c r="E221" s="7"/>
      <c r="F221" s="7"/>
      <c r="G221" s="7"/>
      <c r="H221" s="7"/>
      <c r="I221" s="10"/>
      <c r="J221" s="25"/>
      <c r="K221" s="208"/>
      <c r="L221" s="30"/>
      <c r="M221" s="9"/>
      <c r="N221" s="11" t="s">
        <v>23</v>
      </c>
      <c r="O221" s="218"/>
      <c r="P221" s="219"/>
      <c r="Q221" s="38"/>
      <c r="R221" s="46"/>
      <c r="S221" s="13"/>
      <c r="T221" s="206">
        <f t="shared" si="39"/>
        <v>0</v>
      </c>
      <c r="U221" s="206">
        <f t="shared" si="40"/>
        <v>0</v>
      </c>
      <c r="V221" s="239">
        <f t="shared" si="41"/>
        <v>0</v>
      </c>
      <c r="W221" s="206">
        <f t="shared" si="42"/>
        <v>0</v>
      </c>
      <c r="X221" s="13"/>
      <c r="Y221" s="7"/>
      <c r="AV221" s="127"/>
      <c r="BH221" s="32">
        <f t="shared" si="51"/>
        <v>43856</v>
      </c>
      <c r="BI221" s="33">
        <f t="shared" si="43"/>
        <v>58.44</v>
      </c>
      <c r="BJ221" s="31">
        <f t="shared" si="44"/>
        <v>1</v>
      </c>
      <c r="BK221" s="31">
        <f t="shared" si="45"/>
        <v>0</v>
      </c>
      <c r="BL221" s="68">
        <f t="shared" si="46"/>
        <v>0</v>
      </c>
      <c r="BM221" s="129">
        <f t="shared" si="47"/>
        <v>0</v>
      </c>
      <c r="BN221" s="130">
        <f t="shared" si="48"/>
        <v>0</v>
      </c>
      <c r="BO221" s="130" t="str">
        <f t="shared" si="49"/>
        <v/>
      </c>
      <c r="BP221" s="158" t="str">
        <f t="shared" si="50"/>
        <v/>
      </c>
    </row>
    <row r="222" spans="1:68" ht="12" customHeight="1" x14ac:dyDescent="0.2">
      <c r="A222" s="8"/>
      <c r="B222" s="7"/>
      <c r="C222" s="7"/>
      <c r="D222" s="7"/>
      <c r="E222" s="7"/>
      <c r="F222" s="7"/>
      <c r="G222" s="7"/>
      <c r="H222" s="7"/>
      <c r="I222" s="10"/>
      <c r="J222" s="25"/>
      <c r="K222" s="208"/>
      <c r="L222" s="30"/>
      <c r="M222" s="9"/>
      <c r="N222" s="11" t="s">
        <v>23</v>
      </c>
      <c r="O222" s="218"/>
      <c r="P222" s="219"/>
      <c r="Q222" s="38"/>
      <c r="R222" s="46"/>
      <c r="S222" s="13"/>
      <c r="T222" s="206">
        <f t="shared" si="39"/>
        <v>0</v>
      </c>
      <c r="U222" s="206">
        <f t="shared" si="40"/>
        <v>0</v>
      </c>
      <c r="V222" s="239">
        <f t="shared" si="41"/>
        <v>0</v>
      </c>
      <c r="W222" s="206">
        <f t="shared" si="42"/>
        <v>0</v>
      </c>
      <c r="X222" s="13"/>
      <c r="Y222" s="7"/>
      <c r="AV222" s="127"/>
      <c r="BH222" s="32">
        <f t="shared" si="51"/>
        <v>43856</v>
      </c>
      <c r="BI222" s="33">
        <f t="shared" si="43"/>
        <v>58.44</v>
      </c>
      <c r="BJ222" s="31">
        <f t="shared" si="44"/>
        <v>1</v>
      </c>
      <c r="BK222" s="31">
        <f t="shared" si="45"/>
        <v>0</v>
      </c>
      <c r="BL222" s="68">
        <f t="shared" si="46"/>
        <v>0</v>
      </c>
      <c r="BM222" s="129">
        <f t="shared" si="47"/>
        <v>0</v>
      </c>
      <c r="BN222" s="130">
        <f t="shared" si="48"/>
        <v>0</v>
      </c>
      <c r="BO222" s="130" t="str">
        <f t="shared" si="49"/>
        <v/>
      </c>
      <c r="BP222" s="158" t="str">
        <f t="shared" si="50"/>
        <v/>
      </c>
    </row>
    <row r="223" spans="1:68" ht="12" customHeight="1" x14ac:dyDescent="0.2">
      <c r="A223" s="8"/>
      <c r="B223" s="7"/>
      <c r="C223" s="7"/>
      <c r="D223" s="7"/>
      <c r="E223" s="7"/>
      <c r="F223" s="7"/>
      <c r="G223" s="7"/>
      <c r="H223" s="7"/>
      <c r="I223" s="10"/>
      <c r="J223" s="25"/>
      <c r="K223" s="208"/>
      <c r="L223" s="30"/>
      <c r="M223" s="9"/>
      <c r="N223" s="11" t="s">
        <v>23</v>
      </c>
      <c r="O223" s="218"/>
      <c r="P223" s="219"/>
      <c r="Q223" s="38"/>
      <c r="R223" s="46"/>
      <c r="S223" s="13"/>
      <c r="T223" s="206">
        <f t="shared" si="39"/>
        <v>0</v>
      </c>
      <c r="U223" s="206">
        <f t="shared" si="40"/>
        <v>0</v>
      </c>
      <c r="V223" s="239">
        <f t="shared" si="41"/>
        <v>0</v>
      </c>
      <c r="W223" s="206">
        <f t="shared" si="42"/>
        <v>0</v>
      </c>
      <c r="X223" s="13"/>
      <c r="Y223" s="7"/>
      <c r="AV223" s="127"/>
      <c r="BH223" s="32">
        <f t="shared" si="51"/>
        <v>43856</v>
      </c>
      <c r="BI223" s="33">
        <f t="shared" si="43"/>
        <v>58.44</v>
      </c>
      <c r="BJ223" s="31">
        <f t="shared" si="44"/>
        <v>1</v>
      </c>
      <c r="BK223" s="31">
        <f t="shared" si="45"/>
        <v>0</v>
      </c>
      <c r="BL223" s="68">
        <f t="shared" si="46"/>
        <v>0</v>
      </c>
      <c r="BM223" s="129">
        <f t="shared" si="47"/>
        <v>0</v>
      </c>
      <c r="BN223" s="130">
        <f t="shared" si="48"/>
        <v>0</v>
      </c>
      <c r="BO223" s="130" t="str">
        <f t="shared" si="49"/>
        <v/>
      </c>
      <c r="BP223" s="158" t="str">
        <f t="shared" si="50"/>
        <v/>
      </c>
    </row>
    <row r="224" spans="1:68" ht="12" customHeight="1" x14ac:dyDescent="0.2">
      <c r="A224" s="8"/>
      <c r="B224" s="7"/>
      <c r="C224" s="7"/>
      <c r="D224" s="7"/>
      <c r="E224" s="7"/>
      <c r="F224" s="7"/>
      <c r="G224" s="7"/>
      <c r="H224" s="7"/>
      <c r="I224" s="10"/>
      <c r="J224" s="25"/>
      <c r="K224" s="208"/>
      <c r="L224" s="30"/>
      <c r="M224" s="9"/>
      <c r="N224" s="11" t="s">
        <v>23</v>
      </c>
      <c r="O224" s="218"/>
      <c r="P224" s="219"/>
      <c r="Q224" s="38"/>
      <c r="R224" s="46"/>
      <c r="S224" s="13"/>
      <c r="T224" s="206">
        <f t="shared" si="39"/>
        <v>0</v>
      </c>
      <c r="U224" s="206">
        <f t="shared" si="40"/>
        <v>0</v>
      </c>
      <c r="V224" s="239">
        <f t="shared" si="41"/>
        <v>0</v>
      </c>
      <c r="W224" s="206">
        <f t="shared" si="42"/>
        <v>0</v>
      </c>
      <c r="X224" s="13"/>
      <c r="Y224" s="7"/>
      <c r="AV224" s="127"/>
      <c r="BH224" s="32">
        <f t="shared" si="51"/>
        <v>43856</v>
      </c>
      <c r="BI224" s="33">
        <f t="shared" si="43"/>
        <v>58.44</v>
      </c>
      <c r="BJ224" s="31">
        <f t="shared" si="44"/>
        <v>1</v>
      </c>
      <c r="BK224" s="31">
        <f t="shared" si="45"/>
        <v>0</v>
      </c>
      <c r="BL224" s="68">
        <f t="shared" si="46"/>
        <v>0</v>
      </c>
      <c r="BM224" s="129">
        <f t="shared" si="47"/>
        <v>0</v>
      </c>
      <c r="BN224" s="130">
        <f t="shared" si="48"/>
        <v>0</v>
      </c>
      <c r="BO224" s="130" t="str">
        <f t="shared" si="49"/>
        <v/>
      </c>
      <c r="BP224" s="158" t="str">
        <f t="shared" si="50"/>
        <v/>
      </c>
    </row>
    <row r="225" spans="1:68" ht="12" customHeight="1" x14ac:dyDescent="0.2">
      <c r="A225" s="8"/>
      <c r="B225" s="7"/>
      <c r="C225" s="7"/>
      <c r="D225" s="7"/>
      <c r="E225" s="7"/>
      <c r="F225" s="7"/>
      <c r="G225" s="7"/>
      <c r="H225" s="7"/>
      <c r="I225" s="10"/>
      <c r="J225" s="25"/>
      <c r="K225" s="208"/>
      <c r="L225" s="30"/>
      <c r="M225" s="9"/>
      <c r="N225" s="11" t="s">
        <v>23</v>
      </c>
      <c r="O225" s="218"/>
      <c r="P225" s="219"/>
      <c r="Q225" s="38"/>
      <c r="R225" s="46"/>
      <c r="S225" s="13"/>
      <c r="T225" s="206">
        <f t="shared" si="39"/>
        <v>0</v>
      </c>
      <c r="U225" s="206">
        <f t="shared" si="40"/>
        <v>0</v>
      </c>
      <c r="V225" s="239">
        <f t="shared" si="41"/>
        <v>0</v>
      </c>
      <c r="W225" s="206">
        <f t="shared" si="42"/>
        <v>0</v>
      </c>
      <c r="X225" s="13"/>
      <c r="Y225" s="7"/>
      <c r="AV225" s="127"/>
      <c r="BH225" s="32">
        <f t="shared" si="51"/>
        <v>43856</v>
      </c>
      <c r="BI225" s="33">
        <f t="shared" si="43"/>
        <v>58.44</v>
      </c>
      <c r="BJ225" s="31">
        <f t="shared" si="44"/>
        <v>1</v>
      </c>
      <c r="BK225" s="31">
        <f t="shared" si="45"/>
        <v>0</v>
      </c>
      <c r="BL225" s="68">
        <f t="shared" si="46"/>
        <v>0</v>
      </c>
      <c r="BM225" s="129">
        <f t="shared" si="47"/>
        <v>0</v>
      </c>
      <c r="BN225" s="130">
        <f t="shared" si="48"/>
        <v>0</v>
      </c>
      <c r="BO225" s="130" t="str">
        <f t="shared" si="49"/>
        <v/>
      </c>
      <c r="BP225" s="158" t="str">
        <f t="shared" si="50"/>
        <v/>
      </c>
    </row>
    <row r="226" spans="1:68" ht="12" customHeight="1" x14ac:dyDescent="0.2">
      <c r="A226" s="8"/>
      <c r="B226" s="7"/>
      <c r="C226" s="7"/>
      <c r="D226" s="7"/>
      <c r="E226" s="7"/>
      <c r="F226" s="7"/>
      <c r="G226" s="7"/>
      <c r="H226" s="7"/>
      <c r="I226" s="10"/>
      <c r="J226" s="25"/>
      <c r="K226" s="208"/>
      <c r="L226" s="30"/>
      <c r="M226" s="9"/>
      <c r="N226" s="11" t="s">
        <v>23</v>
      </c>
      <c r="O226" s="218"/>
      <c r="P226" s="219"/>
      <c r="Q226" s="38"/>
      <c r="R226" s="46"/>
      <c r="S226" s="13"/>
      <c r="T226" s="206">
        <f t="shared" si="39"/>
        <v>0</v>
      </c>
      <c r="U226" s="206">
        <f t="shared" si="40"/>
        <v>0</v>
      </c>
      <c r="V226" s="239">
        <f t="shared" si="41"/>
        <v>0</v>
      </c>
      <c r="W226" s="206">
        <f t="shared" si="42"/>
        <v>0</v>
      </c>
      <c r="X226" s="13"/>
      <c r="Y226" s="7"/>
      <c r="AV226" s="127"/>
      <c r="BH226" s="32">
        <f t="shared" si="51"/>
        <v>43856</v>
      </c>
      <c r="BI226" s="33">
        <f t="shared" si="43"/>
        <v>58.44</v>
      </c>
      <c r="BJ226" s="31">
        <f t="shared" si="44"/>
        <v>1</v>
      </c>
      <c r="BK226" s="31">
        <f t="shared" si="45"/>
        <v>0</v>
      </c>
      <c r="BL226" s="68">
        <f t="shared" si="46"/>
        <v>0</v>
      </c>
      <c r="BM226" s="129">
        <f t="shared" si="47"/>
        <v>0</v>
      </c>
      <c r="BN226" s="130">
        <f t="shared" si="48"/>
        <v>0</v>
      </c>
      <c r="BO226" s="130" t="str">
        <f t="shared" si="49"/>
        <v/>
      </c>
      <c r="BP226" s="158" t="str">
        <f t="shared" si="50"/>
        <v/>
      </c>
    </row>
    <row r="227" spans="1:68" ht="12" customHeight="1" x14ac:dyDescent="0.2">
      <c r="A227" s="8"/>
      <c r="B227" s="7"/>
      <c r="C227" s="7"/>
      <c r="D227" s="7"/>
      <c r="E227" s="7"/>
      <c r="F227" s="7"/>
      <c r="G227" s="7"/>
      <c r="H227" s="7"/>
      <c r="I227" s="10"/>
      <c r="J227" s="25"/>
      <c r="K227" s="208"/>
      <c r="L227" s="30"/>
      <c r="M227" s="9"/>
      <c r="N227" s="11" t="s">
        <v>23</v>
      </c>
      <c r="O227" s="218"/>
      <c r="P227" s="219"/>
      <c r="Q227" s="38"/>
      <c r="R227" s="46"/>
      <c r="S227" s="13"/>
      <c r="T227" s="206">
        <f t="shared" si="39"/>
        <v>0</v>
      </c>
      <c r="U227" s="206">
        <f t="shared" si="40"/>
        <v>0</v>
      </c>
      <c r="V227" s="239">
        <f t="shared" si="41"/>
        <v>0</v>
      </c>
      <c r="W227" s="206">
        <f t="shared" si="42"/>
        <v>0</v>
      </c>
      <c r="X227" s="13"/>
      <c r="Y227" s="7"/>
      <c r="AV227" s="127"/>
      <c r="BH227" s="32">
        <f t="shared" si="51"/>
        <v>43856</v>
      </c>
      <c r="BI227" s="33">
        <f t="shared" si="43"/>
        <v>58.44</v>
      </c>
      <c r="BJ227" s="31">
        <f t="shared" si="44"/>
        <v>1</v>
      </c>
      <c r="BK227" s="31">
        <f t="shared" si="45"/>
        <v>0</v>
      </c>
      <c r="BL227" s="68">
        <f t="shared" si="46"/>
        <v>0</v>
      </c>
      <c r="BM227" s="129">
        <f t="shared" si="47"/>
        <v>0</v>
      </c>
      <c r="BN227" s="130">
        <f t="shared" si="48"/>
        <v>0</v>
      </c>
      <c r="BO227" s="130" t="str">
        <f t="shared" si="49"/>
        <v/>
      </c>
      <c r="BP227" s="158" t="str">
        <f t="shared" si="50"/>
        <v/>
      </c>
    </row>
    <row r="228" spans="1:68" ht="12" customHeight="1" x14ac:dyDescent="0.2">
      <c r="A228" s="8"/>
      <c r="B228" s="7"/>
      <c r="C228" s="7"/>
      <c r="D228" s="7"/>
      <c r="E228" s="7"/>
      <c r="F228" s="7"/>
      <c r="G228" s="7"/>
      <c r="H228" s="7"/>
      <c r="I228" s="10"/>
      <c r="J228" s="25"/>
      <c r="K228" s="208"/>
      <c r="L228" s="30"/>
      <c r="M228" s="9"/>
      <c r="N228" s="11" t="s">
        <v>23</v>
      </c>
      <c r="O228" s="218"/>
      <c r="P228" s="219"/>
      <c r="Q228" s="38"/>
      <c r="R228" s="46"/>
      <c r="S228" s="13"/>
      <c r="T228" s="206">
        <f t="shared" si="39"/>
        <v>0</v>
      </c>
      <c r="U228" s="206">
        <f t="shared" si="40"/>
        <v>0</v>
      </c>
      <c r="V228" s="239">
        <f t="shared" si="41"/>
        <v>0</v>
      </c>
      <c r="W228" s="206">
        <f t="shared" si="42"/>
        <v>0</v>
      </c>
      <c r="X228" s="13"/>
      <c r="Y228" s="7"/>
      <c r="AV228" s="127"/>
      <c r="BH228" s="32">
        <f t="shared" si="51"/>
        <v>43856</v>
      </c>
      <c r="BI228" s="33">
        <f t="shared" si="43"/>
        <v>58.44</v>
      </c>
      <c r="BJ228" s="31">
        <f t="shared" si="44"/>
        <v>1</v>
      </c>
      <c r="BK228" s="31">
        <f t="shared" si="45"/>
        <v>0</v>
      </c>
      <c r="BL228" s="68">
        <f t="shared" si="46"/>
        <v>0</v>
      </c>
      <c r="BM228" s="129">
        <f t="shared" si="47"/>
        <v>0</v>
      </c>
      <c r="BN228" s="130">
        <f t="shared" si="48"/>
        <v>0</v>
      </c>
      <c r="BO228" s="130" t="str">
        <f t="shared" si="49"/>
        <v/>
      </c>
      <c r="BP228" s="158" t="str">
        <f t="shared" si="50"/>
        <v/>
      </c>
    </row>
    <row r="229" spans="1:68" ht="12" customHeight="1" x14ac:dyDescent="0.2">
      <c r="A229" s="8"/>
      <c r="B229" s="7"/>
      <c r="C229" s="7"/>
      <c r="D229" s="7"/>
      <c r="E229" s="7"/>
      <c r="F229" s="7"/>
      <c r="G229" s="7"/>
      <c r="H229" s="7"/>
      <c r="I229" s="10"/>
      <c r="J229" s="25"/>
      <c r="K229" s="208"/>
      <c r="L229" s="30"/>
      <c r="M229" s="9"/>
      <c r="N229" s="11" t="s">
        <v>23</v>
      </c>
      <c r="O229" s="218"/>
      <c r="P229" s="219"/>
      <c r="Q229" s="38"/>
      <c r="R229" s="46"/>
      <c r="S229" s="13"/>
      <c r="T229" s="206">
        <f t="shared" si="39"/>
        <v>0</v>
      </c>
      <c r="U229" s="206">
        <f t="shared" si="40"/>
        <v>0</v>
      </c>
      <c r="V229" s="239">
        <f t="shared" si="41"/>
        <v>0</v>
      </c>
      <c r="W229" s="206">
        <f t="shared" si="42"/>
        <v>0</v>
      </c>
      <c r="X229" s="13"/>
      <c r="Y229" s="7"/>
      <c r="AV229" s="127"/>
      <c r="BH229" s="32">
        <f t="shared" si="51"/>
        <v>43856</v>
      </c>
      <c r="BI229" s="33">
        <f t="shared" si="43"/>
        <v>58.44</v>
      </c>
      <c r="BJ229" s="31">
        <f t="shared" si="44"/>
        <v>1</v>
      </c>
      <c r="BK229" s="31">
        <f t="shared" si="45"/>
        <v>0</v>
      </c>
      <c r="BL229" s="68">
        <f t="shared" si="46"/>
        <v>0</v>
      </c>
      <c r="BM229" s="129">
        <f t="shared" si="47"/>
        <v>0</v>
      </c>
      <c r="BN229" s="130">
        <f t="shared" si="48"/>
        <v>0</v>
      </c>
      <c r="BO229" s="130" t="str">
        <f t="shared" si="49"/>
        <v/>
      </c>
      <c r="BP229" s="158" t="str">
        <f t="shared" si="50"/>
        <v/>
      </c>
    </row>
    <row r="230" spans="1:68" ht="12" customHeight="1" x14ac:dyDescent="0.2">
      <c r="A230" s="8"/>
      <c r="B230" s="7"/>
      <c r="C230" s="7"/>
      <c r="D230" s="7"/>
      <c r="E230" s="7"/>
      <c r="F230" s="7"/>
      <c r="G230" s="7"/>
      <c r="H230" s="7"/>
      <c r="I230" s="10"/>
      <c r="J230" s="25"/>
      <c r="K230" s="208"/>
      <c r="L230" s="30"/>
      <c r="M230" s="9"/>
      <c r="N230" s="11" t="s">
        <v>23</v>
      </c>
      <c r="O230" s="218"/>
      <c r="P230" s="219"/>
      <c r="Q230" s="38"/>
      <c r="R230" s="46"/>
      <c r="S230" s="13"/>
      <c r="T230" s="206">
        <f t="shared" si="39"/>
        <v>0</v>
      </c>
      <c r="U230" s="206">
        <f t="shared" si="40"/>
        <v>0</v>
      </c>
      <c r="V230" s="239">
        <f t="shared" si="41"/>
        <v>0</v>
      </c>
      <c r="W230" s="206">
        <f t="shared" si="42"/>
        <v>0</v>
      </c>
      <c r="X230" s="13"/>
      <c r="Y230" s="7"/>
      <c r="AV230" s="127"/>
      <c r="BH230" s="32">
        <f t="shared" si="51"/>
        <v>43856</v>
      </c>
      <c r="BI230" s="33">
        <f t="shared" si="43"/>
        <v>58.44</v>
      </c>
      <c r="BJ230" s="31">
        <f t="shared" si="44"/>
        <v>1</v>
      </c>
      <c r="BK230" s="31">
        <f t="shared" si="45"/>
        <v>0</v>
      </c>
      <c r="BL230" s="68">
        <f t="shared" si="46"/>
        <v>0</v>
      </c>
      <c r="BM230" s="129">
        <f t="shared" si="47"/>
        <v>0</v>
      </c>
      <c r="BN230" s="130">
        <f t="shared" si="48"/>
        <v>0</v>
      </c>
      <c r="BO230" s="130" t="str">
        <f t="shared" si="49"/>
        <v/>
      </c>
      <c r="BP230" s="158" t="str">
        <f t="shared" si="50"/>
        <v/>
      </c>
    </row>
    <row r="231" spans="1:68" ht="12" customHeight="1" x14ac:dyDescent="0.2">
      <c r="A231" s="8"/>
      <c r="B231" s="7"/>
      <c r="C231" s="7"/>
      <c r="D231" s="7"/>
      <c r="E231" s="7"/>
      <c r="F231" s="7"/>
      <c r="G231" s="7"/>
      <c r="H231" s="7"/>
      <c r="I231" s="10"/>
      <c r="J231" s="25"/>
      <c r="K231" s="208"/>
      <c r="L231" s="30"/>
      <c r="M231" s="9"/>
      <c r="N231" s="11" t="s">
        <v>23</v>
      </c>
      <c r="O231" s="218"/>
      <c r="P231" s="219"/>
      <c r="Q231" s="38"/>
      <c r="R231" s="46"/>
      <c r="S231" s="13"/>
      <c r="T231" s="206">
        <f t="shared" si="39"/>
        <v>0</v>
      </c>
      <c r="U231" s="206">
        <f t="shared" si="40"/>
        <v>0</v>
      </c>
      <c r="V231" s="239">
        <f t="shared" si="41"/>
        <v>0</v>
      </c>
      <c r="W231" s="206">
        <f t="shared" si="42"/>
        <v>0</v>
      </c>
      <c r="X231" s="13"/>
      <c r="Y231" s="7"/>
      <c r="AV231" s="127"/>
      <c r="BH231" s="32">
        <f t="shared" si="51"/>
        <v>43856</v>
      </c>
      <c r="BI231" s="33">
        <f t="shared" si="43"/>
        <v>58.44</v>
      </c>
      <c r="BJ231" s="31">
        <f t="shared" si="44"/>
        <v>1</v>
      </c>
      <c r="BK231" s="31">
        <f t="shared" si="45"/>
        <v>0</v>
      </c>
      <c r="BL231" s="68">
        <f t="shared" si="46"/>
        <v>0</v>
      </c>
      <c r="BM231" s="129">
        <f t="shared" si="47"/>
        <v>0</v>
      </c>
      <c r="BN231" s="130">
        <f t="shared" si="48"/>
        <v>0</v>
      </c>
      <c r="BO231" s="130" t="str">
        <f t="shared" si="49"/>
        <v/>
      </c>
      <c r="BP231" s="158" t="str">
        <f t="shared" si="50"/>
        <v/>
      </c>
    </row>
    <row r="232" spans="1:68" ht="12" customHeight="1" x14ac:dyDescent="0.2">
      <c r="A232" s="8"/>
      <c r="B232" s="7"/>
      <c r="C232" s="7"/>
      <c r="D232" s="7"/>
      <c r="E232" s="7"/>
      <c r="F232" s="7"/>
      <c r="G232" s="7"/>
      <c r="H232" s="7"/>
      <c r="I232" s="10"/>
      <c r="J232" s="25"/>
      <c r="K232" s="208"/>
      <c r="L232" s="30"/>
      <c r="M232" s="9"/>
      <c r="N232" s="11" t="s">
        <v>23</v>
      </c>
      <c r="O232" s="218"/>
      <c r="P232" s="219"/>
      <c r="Q232" s="38"/>
      <c r="R232" s="46"/>
      <c r="S232" s="13"/>
      <c r="T232" s="206">
        <f t="shared" si="39"/>
        <v>0</v>
      </c>
      <c r="U232" s="206">
        <f t="shared" si="40"/>
        <v>0</v>
      </c>
      <c r="V232" s="239">
        <f t="shared" si="41"/>
        <v>0</v>
      </c>
      <c r="W232" s="206">
        <f t="shared" si="42"/>
        <v>0</v>
      </c>
      <c r="X232" s="13"/>
      <c r="Y232" s="7"/>
      <c r="AV232" s="127"/>
      <c r="BH232" s="32">
        <f t="shared" si="51"/>
        <v>43856</v>
      </c>
      <c r="BI232" s="33">
        <f t="shared" si="43"/>
        <v>58.44</v>
      </c>
      <c r="BJ232" s="31">
        <f t="shared" si="44"/>
        <v>1</v>
      </c>
      <c r="BK232" s="31">
        <f t="shared" si="45"/>
        <v>0</v>
      </c>
      <c r="BL232" s="68">
        <f t="shared" si="46"/>
        <v>0</v>
      </c>
      <c r="BM232" s="129">
        <f t="shared" si="47"/>
        <v>0</v>
      </c>
      <c r="BN232" s="130">
        <f t="shared" si="48"/>
        <v>0</v>
      </c>
      <c r="BO232" s="130" t="str">
        <f t="shared" si="49"/>
        <v/>
      </c>
      <c r="BP232" s="158" t="str">
        <f t="shared" si="50"/>
        <v/>
      </c>
    </row>
    <row r="233" spans="1:68" ht="12" customHeight="1" x14ac:dyDescent="0.2">
      <c r="A233" s="8"/>
      <c r="B233" s="7"/>
      <c r="C233" s="7"/>
      <c r="D233" s="7"/>
      <c r="E233" s="7"/>
      <c r="F233" s="7"/>
      <c r="G233" s="7"/>
      <c r="H233" s="7"/>
      <c r="I233" s="10"/>
      <c r="J233" s="25"/>
      <c r="K233" s="208"/>
      <c r="L233" s="30"/>
      <c r="M233" s="9"/>
      <c r="N233" s="11" t="s">
        <v>23</v>
      </c>
      <c r="O233" s="218"/>
      <c r="P233" s="219"/>
      <c r="Q233" s="38"/>
      <c r="R233" s="46"/>
      <c r="S233" s="13"/>
      <c r="T233" s="206">
        <f t="shared" si="39"/>
        <v>0</v>
      </c>
      <c r="U233" s="206">
        <f t="shared" si="40"/>
        <v>0</v>
      </c>
      <c r="V233" s="239">
        <f t="shared" si="41"/>
        <v>0</v>
      </c>
      <c r="W233" s="206">
        <f t="shared" si="42"/>
        <v>0</v>
      </c>
      <c r="X233" s="13"/>
      <c r="Y233" s="7"/>
      <c r="AV233" s="127"/>
      <c r="BH233" s="32">
        <f t="shared" si="51"/>
        <v>43856</v>
      </c>
      <c r="BI233" s="33">
        <f t="shared" si="43"/>
        <v>58.44</v>
      </c>
      <c r="BJ233" s="31">
        <f t="shared" si="44"/>
        <v>1</v>
      </c>
      <c r="BK233" s="31">
        <f t="shared" si="45"/>
        <v>0</v>
      </c>
      <c r="BL233" s="68">
        <f t="shared" si="46"/>
        <v>0</v>
      </c>
      <c r="BM233" s="129">
        <f t="shared" si="47"/>
        <v>0</v>
      </c>
      <c r="BN233" s="130">
        <f t="shared" si="48"/>
        <v>0</v>
      </c>
      <c r="BO233" s="130" t="str">
        <f t="shared" si="49"/>
        <v/>
      </c>
      <c r="BP233" s="158" t="str">
        <f t="shared" si="50"/>
        <v/>
      </c>
    </row>
    <row r="234" spans="1:68" ht="12" customHeight="1" x14ac:dyDescent="0.2">
      <c r="A234" s="8"/>
      <c r="B234" s="7"/>
      <c r="C234" s="7"/>
      <c r="D234" s="7"/>
      <c r="E234" s="7"/>
      <c r="F234" s="7"/>
      <c r="G234" s="7"/>
      <c r="H234" s="7"/>
      <c r="I234" s="10"/>
      <c r="J234" s="25"/>
      <c r="K234" s="208"/>
      <c r="L234" s="30"/>
      <c r="M234" s="9"/>
      <c r="N234" s="11" t="s">
        <v>23</v>
      </c>
      <c r="O234" s="218"/>
      <c r="P234" s="219"/>
      <c r="Q234" s="38"/>
      <c r="R234" s="46"/>
      <c r="S234" s="13"/>
      <c r="T234" s="206">
        <f t="shared" si="39"/>
        <v>0</v>
      </c>
      <c r="U234" s="206">
        <f t="shared" si="40"/>
        <v>0</v>
      </c>
      <c r="V234" s="239">
        <f t="shared" si="41"/>
        <v>0</v>
      </c>
      <c r="W234" s="206">
        <f t="shared" si="42"/>
        <v>0</v>
      </c>
      <c r="X234" s="13"/>
      <c r="Y234" s="7"/>
      <c r="AV234" s="127"/>
      <c r="BH234" s="32">
        <f t="shared" si="51"/>
        <v>43856</v>
      </c>
      <c r="BI234" s="33">
        <f t="shared" si="43"/>
        <v>58.44</v>
      </c>
      <c r="BJ234" s="31">
        <f t="shared" si="44"/>
        <v>1</v>
      </c>
      <c r="BK234" s="31">
        <f t="shared" si="45"/>
        <v>0</v>
      </c>
      <c r="BL234" s="68">
        <f t="shared" si="46"/>
        <v>0</v>
      </c>
      <c r="BM234" s="129">
        <f t="shared" si="47"/>
        <v>0</v>
      </c>
      <c r="BN234" s="130">
        <f t="shared" si="48"/>
        <v>0</v>
      </c>
      <c r="BO234" s="130" t="str">
        <f t="shared" si="49"/>
        <v/>
      </c>
      <c r="BP234" s="158" t="str">
        <f t="shared" si="50"/>
        <v/>
      </c>
    </row>
    <row r="235" spans="1:68" ht="12" customHeight="1" x14ac:dyDescent="0.2">
      <c r="A235" s="8"/>
      <c r="B235" s="7"/>
      <c r="C235" s="7"/>
      <c r="D235" s="7"/>
      <c r="E235" s="7"/>
      <c r="F235" s="7"/>
      <c r="G235" s="7"/>
      <c r="H235" s="7"/>
      <c r="I235" s="10"/>
      <c r="J235" s="25"/>
      <c r="K235" s="208"/>
      <c r="L235" s="30"/>
      <c r="M235" s="9"/>
      <c r="N235" s="11" t="s">
        <v>23</v>
      </c>
      <c r="O235" s="218"/>
      <c r="P235" s="219"/>
      <c r="Q235" s="38"/>
      <c r="R235" s="46"/>
      <c r="S235" s="13"/>
      <c r="T235" s="206">
        <f t="shared" si="39"/>
        <v>0</v>
      </c>
      <c r="U235" s="206">
        <f t="shared" si="40"/>
        <v>0</v>
      </c>
      <c r="V235" s="239">
        <f t="shared" si="41"/>
        <v>0</v>
      </c>
      <c r="W235" s="206">
        <f t="shared" si="42"/>
        <v>0</v>
      </c>
      <c r="X235" s="13"/>
      <c r="Y235" s="7"/>
      <c r="AV235" s="127"/>
      <c r="BH235" s="32">
        <f t="shared" si="51"/>
        <v>43856</v>
      </c>
      <c r="BI235" s="33">
        <f t="shared" si="43"/>
        <v>58.44</v>
      </c>
      <c r="BJ235" s="31">
        <f t="shared" si="44"/>
        <v>1</v>
      </c>
      <c r="BK235" s="31">
        <f t="shared" si="45"/>
        <v>0</v>
      </c>
      <c r="BL235" s="68">
        <f t="shared" si="46"/>
        <v>0</v>
      </c>
      <c r="BM235" s="129">
        <f t="shared" si="47"/>
        <v>0</v>
      </c>
      <c r="BN235" s="130">
        <f t="shared" si="48"/>
        <v>0</v>
      </c>
      <c r="BO235" s="130" t="str">
        <f t="shared" si="49"/>
        <v/>
      </c>
      <c r="BP235" s="158" t="str">
        <f t="shared" si="50"/>
        <v/>
      </c>
    </row>
    <row r="236" spans="1:68" ht="12" customHeight="1" x14ac:dyDescent="0.2">
      <c r="A236" s="8"/>
      <c r="B236" s="7"/>
      <c r="C236" s="7"/>
      <c r="D236" s="7"/>
      <c r="E236" s="7"/>
      <c r="F236" s="7"/>
      <c r="G236" s="7"/>
      <c r="H236" s="7"/>
      <c r="I236" s="10"/>
      <c r="J236" s="25"/>
      <c r="K236" s="208"/>
      <c r="L236" s="30"/>
      <c r="M236" s="9"/>
      <c r="N236" s="11" t="s">
        <v>23</v>
      </c>
      <c r="O236" s="218"/>
      <c r="P236" s="219"/>
      <c r="Q236" s="38"/>
      <c r="R236" s="46"/>
      <c r="S236" s="13"/>
      <c r="T236" s="206">
        <f t="shared" si="39"/>
        <v>0</v>
      </c>
      <c r="U236" s="206">
        <f t="shared" si="40"/>
        <v>0</v>
      </c>
      <c r="V236" s="239">
        <f t="shared" si="41"/>
        <v>0</v>
      </c>
      <c r="W236" s="206">
        <f t="shared" si="42"/>
        <v>0</v>
      </c>
      <c r="X236" s="13"/>
      <c r="Y236" s="7"/>
      <c r="AV236" s="127"/>
      <c r="BH236" s="32">
        <f t="shared" si="51"/>
        <v>43856</v>
      </c>
      <c r="BI236" s="33">
        <f t="shared" si="43"/>
        <v>58.44</v>
      </c>
      <c r="BJ236" s="31">
        <f t="shared" si="44"/>
        <v>1</v>
      </c>
      <c r="BK236" s="31">
        <f t="shared" si="45"/>
        <v>0</v>
      </c>
      <c r="BL236" s="68">
        <f t="shared" si="46"/>
        <v>0</v>
      </c>
      <c r="BM236" s="129">
        <f t="shared" si="47"/>
        <v>0</v>
      </c>
      <c r="BN236" s="130">
        <f t="shared" si="48"/>
        <v>0</v>
      </c>
      <c r="BO236" s="130" t="str">
        <f t="shared" si="49"/>
        <v/>
      </c>
      <c r="BP236" s="158" t="str">
        <f t="shared" si="50"/>
        <v/>
      </c>
    </row>
    <row r="237" spans="1:68" ht="12" customHeight="1" x14ac:dyDescent="0.2">
      <c r="A237" s="8"/>
      <c r="B237" s="7"/>
      <c r="C237" s="7"/>
      <c r="D237" s="7"/>
      <c r="E237" s="7"/>
      <c r="F237" s="7"/>
      <c r="G237" s="7"/>
      <c r="H237" s="7"/>
      <c r="I237" s="10"/>
      <c r="J237" s="25"/>
      <c r="K237" s="208"/>
      <c r="L237" s="30"/>
      <c r="M237" s="9"/>
      <c r="N237" s="11" t="s">
        <v>23</v>
      </c>
      <c r="O237" s="218"/>
      <c r="P237" s="219"/>
      <c r="Q237" s="38"/>
      <c r="R237" s="46"/>
      <c r="S237" s="13"/>
      <c r="T237" s="206">
        <f t="shared" si="39"/>
        <v>0</v>
      </c>
      <c r="U237" s="206">
        <f t="shared" si="40"/>
        <v>0</v>
      </c>
      <c r="V237" s="239">
        <f t="shared" si="41"/>
        <v>0</v>
      </c>
      <c r="W237" s="206">
        <f t="shared" si="42"/>
        <v>0</v>
      </c>
      <c r="X237" s="13"/>
      <c r="Y237" s="7"/>
      <c r="AV237" s="127"/>
      <c r="BH237" s="32">
        <f t="shared" si="51"/>
        <v>43856</v>
      </c>
      <c r="BI237" s="33">
        <f t="shared" si="43"/>
        <v>58.44</v>
      </c>
      <c r="BJ237" s="31">
        <f t="shared" si="44"/>
        <v>1</v>
      </c>
      <c r="BK237" s="31">
        <f t="shared" si="45"/>
        <v>0</v>
      </c>
      <c r="BL237" s="68">
        <f t="shared" si="46"/>
        <v>0</v>
      </c>
      <c r="BM237" s="129">
        <f t="shared" si="47"/>
        <v>0</v>
      </c>
      <c r="BN237" s="130">
        <f t="shared" si="48"/>
        <v>0</v>
      </c>
      <c r="BO237" s="130" t="str">
        <f t="shared" si="49"/>
        <v/>
      </c>
      <c r="BP237" s="158" t="str">
        <f t="shared" si="50"/>
        <v/>
      </c>
    </row>
    <row r="238" spans="1:68" ht="12" customHeight="1" x14ac:dyDescent="0.2">
      <c r="A238" s="8"/>
      <c r="B238" s="7"/>
      <c r="C238" s="7"/>
      <c r="D238" s="7"/>
      <c r="E238" s="7"/>
      <c r="F238" s="7"/>
      <c r="G238" s="7"/>
      <c r="H238" s="7"/>
      <c r="I238" s="10"/>
      <c r="J238" s="25"/>
      <c r="K238" s="208"/>
      <c r="L238" s="30"/>
      <c r="M238" s="9"/>
      <c r="N238" s="11" t="s">
        <v>23</v>
      </c>
      <c r="O238" s="218"/>
      <c r="P238" s="219"/>
      <c r="Q238" s="38"/>
      <c r="R238" s="46"/>
      <c r="S238" s="13"/>
      <c r="T238" s="206">
        <f t="shared" si="39"/>
        <v>0</v>
      </c>
      <c r="U238" s="206">
        <f t="shared" si="40"/>
        <v>0</v>
      </c>
      <c r="V238" s="239">
        <f t="shared" si="41"/>
        <v>0</v>
      </c>
      <c r="W238" s="206">
        <f t="shared" si="42"/>
        <v>0</v>
      </c>
      <c r="X238" s="13"/>
      <c r="Y238" s="7"/>
      <c r="AV238" s="127"/>
      <c r="BH238" s="32">
        <f t="shared" si="51"/>
        <v>43856</v>
      </c>
      <c r="BI238" s="33">
        <f t="shared" si="43"/>
        <v>58.44</v>
      </c>
      <c r="BJ238" s="31">
        <f t="shared" si="44"/>
        <v>1</v>
      </c>
      <c r="BK238" s="31">
        <f t="shared" si="45"/>
        <v>0</v>
      </c>
      <c r="BL238" s="68">
        <f t="shared" si="46"/>
        <v>0</v>
      </c>
      <c r="BM238" s="129">
        <f t="shared" si="47"/>
        <v>0</v>
      </c>
      <c r="BN238" s="130">
        <f t="shared" si="48"/>
        <v>0</v>
      </c>
      <c r="BO238" s="130" t="str">
        <f t="shared" si="49"/>
        <v/>
      </c>
      <c r="BP238" s="158" t="str">
        <f t="shared" si="50"/>
        <v/>
      </c>
    </row>
    <row r="239" spans="1:68" ht="12" customHeight="1" x14ac:dyDescent="0.2">
      <c r="A239" s="8"/>
      <c r="B239" s="7"/>
      <c r="C239" s="7"/>
      <c r="D239" s="7"/>
      <c r="E239" s="7"/>
      <c r="F239" s="7"/>
      <c r="G239" s="7"/>
      <c r="H239" s="7"/>
      <c r="I239" s="10"/>
      <c r="J239" s="25"/>
      <c r="K239" s="208"/>
      <c r="L239" s="30"/>
      <c r="M239" s="9"/>
      <c r="N239" s="11" t="s">
        <v>23</v>
      </c>
      <c r="O239" s="218"/>
      <c r="P239" s="219"/>
      <c r="Q239" s="38"/>
      <c r="R239" s="46"/>
      <c r="S239" s="13"/>
      <c r="T239" s="206">
        <f t="shared" si="39"/>
        <v>0</v>
      </c>
      <c r="U239" s="206">
        <f t="shared" si="40"/>
        <v>0</v>
      </c>
      <c r="V239" s="239">
        <f t="shared" si="41"/>
        <v>0</v>
      </c>
      <c r="W239" s="206">
        <f t="shared" si="42"/>
        <v>0</v>
      </c>
      <c r="X239" s="13"/>
      <c r="Y239" s="7"/>
      <c r="AV239" s="127"/>
      <c r="BH239" s="32">
        <f t="shared" si="51"/>
        <v>43856</v>
      </c>
      <c r="BI239" s="33">
        <f t="shared" si="43"/>
        <v>58.44</v>
      </c>
      <c r="BJ239" s="31">
        <f t="shared" si="44"/>
        <v>1</v>
      </c>
      <c r="BK239" s="31">
        <f t="shared" si="45"/>
        <v>0</v>
      </c>
      <c r="BL239" s="68">
        <f t="shared" si="46"/>
        <v>0</v>
      </c>
      <c r="BM239" s="129">
        <f t="shared" si="47"/>
        <v>0</v>
      </c>
      <c r="BN239" s="130">
        <f t="shared" si="48"/>
        <v>0</v>
      </c>
      <c r="BO239" s="130" t="str">
        <f t="shared" si="49"/>
        <v/>
      </c>
      <c r="BP239" s="158" t="str">
        <f t="shared" si="50"/>
        <v/>
      </c>
    </row>
    <row r="240" spans="1:68" ht="12" customHeight="1" x14ac:dyDescent="0.2">
      <c r="A240" s="8"/>
      <c r="B240" s="7"/>
      <c r="C240" s="7"/>
      <c r="D240" s="7"/>
      <c r="E240" s="7"/>
      <c r="F240" s="7"/>
      <c r="G240" s="7"/>
      <c r="H240" s="7"/>
      <c r="I240" s="10"/>
      <c r="J240" s="25"/>
      <c r="K240" s="208"/>
      <c r="L240" s="30"/>
      <c r="M240" s="9"/>
      <c r="N240" s="11" t="s">
        <v>23</v>
      </c>
      <c r="O240" s="218"/>
      <c r="P240" s="219"/>
      <c r="Q240" s="38"/>
      <c r="R240" s="46"/>
      <c r="S240" s="13"/>
      <c r="T240" s="206">
        <f t="shared" si="39"/>
        <v>0</v>
      </c>
      <c r="U240" s="206">
        <f t="shared" si="40"/>
        <v>0</v>
      </c>
      <c r="V240" s="239">
        <f t="shared" si="41"/>
        <v>0</v>
      </c>
      <c r="W240" s="206">
        <f t="shared" si="42"/>
        <v>0</v>
      </c>
      <c r="X240" s="13"/>
      <c r="Y240" s="7"/>
      <c r="AV240" s="127"/>
      <c r="BH240" s="32">
        <f t="shared" si="51"/>
        <v>43856</v>
      </c>
      <c r="BI240" s="33">
        <f t="shared" si="43"/>
        <v>58.44</v>
      </c>
      <c r="BJ240" s="31">
        <f t="shared" si="44"/>
        <v>1</v>
      </c>
      <c r="BK240" s="31">
        <f t="shared" si="45"/>
        <v>0</v>
      </c>
      <c r="BL240" s="68">
        <f t="shared" si="46"/>
        <v>0</v>
      </c>
      <c r="BM240" s="129">
        <f t="shared" si="47"/>
        <v>0</v>
      </c>
      <c r="BN240" s="130">
        <f t="shared" si="48"/>
        <v>0</v>
      </c>
      <c r="BO240" s="130" t="str">
        <f t="shared" si="49"/>
        <v/>
      </c>
      <c r="BP240" s="158" t="str">
        <f t="shared" si="50"/>
        <v/>
      </c>
    </row>
    <row r="241" spans="1:68" ht="12" customHeight="1" x14ac:dyDescent="0.2">
      <c r="A241" s="8"/>
      <c r="B241" s="7"/>
      <c r="C241" s="7"/>
      <c r="D241" s="7"/>
      <c r="E241" s="7"/>
      <c r="F241" s="7"/>
      <c r="G241" s="7"/>
      <c r="H241" s="7"/>
      <c r="I241" s="10"/>
      <c r="J241" s="25"/>
      <c r="K241" s="208"/>
      <c r="L241" s="30"/>
      <c r="M241" s="9"/>
      <c r="N241" s="11" t="s">
        <v>23</v>
      </c>
      <c r="O241" s="218"/>
      <c r="P241" s="219"/>
      <c r="Q241" s="38"/>
      <c r="R241" s="46"/>
      <c r="S241" s="13"/>
      <c r="T241" s="206">
        <f t="shared" si="39"/>
        <v>0</v>
      </c>
      <c r="U241" s="206">
        <f t="shared" si="40"/>
        <v>0</v>
      </c>
      <c r="V241" s="239">
        <f t="shared" si="41"/>
        <v>0</v>
      </c>
      <c r="W241" s="206">
        <f t="shared" si="42"/>
        <v>0</v>
      </c>
      <c r="X241" s="13"/>
      <c r="Y241" s="7"/>
      <c r="AV241" s="127"/>
      <c r="BH241" s="32">
        <f t="shared" si="51"/>
        <v>43856</v>
      </c>
      <c r="BI241" s="33">
        <f t="shared" si="43"/>
        <v>58.44</v>
      </c>
      <c r="BJ241" s="31">
        <f t="shared" si="44"/>
        <v>1</v>
      </c>
      <c r="BK241" s="31">
        <f t="shared" si="45"/>
        <v>0</v>
      </c>
      <c r="BL241" s="68">
        <f t="shared" si="46"/>
        <v>0</v>
      </c>
      <c r="BM241" s="129">
        <f t="shared" si="47"/>
        <v>0</v>
      </c>
      <c r="BN241" s="130">
        <f t="shared" si="48"/>
        <v>0</v>
      </c>
      <c r="BO241" s="130" t="str">
        <f t="shared" si="49"/>
        <v/>
      </c>
      <c r="BP241" s="158" t="str">
        <f t="shared" si="50"/>
        <v/>
      </c>
    </row>
    <row r="242" spans="1:68" ht="12" customHeight="1" x14ac:dyDescent="0.2">
      <c r="A242" s="8"/>
      <c r="B242" s="7"/>
      <c r="C242" s="7"/>
      <c r="D242" s="7"/>
      <c r="E242" s="7"/>
      <c r="F242" s="7"/>
      <c r="G242" s="7"/>
      <c r="H242" s="7"/>
      <c r="I242" s="10"/>
      <c r="J242" s="25"/>
      <c r="K242" s="208"/>
      <c r="L242" s="30"/>
      <c r="M242" s="9"/>
      <c r="N242" s="11" t="s">
        <v>23</v>
      </c>
      <c r="O242" s="218"/>
      <c r="P242" s="219"/>
      <c r="Q242" s="38"/>
      <c r="R242" s="46"/>
      <c r="S242" s="13"/>
      <c r="T242" s="206">
        <f t="shared" si="39"/>
        <v>0</v>
      </c>
      <c r="U242" s="206">
        <f t="shared" si="40"/>
        <v>0</v>
      </c>
      <c r="V242" s="239">
        <f t="shared" si="41"/>
        <v>0</v>
      </c>
      <c r="W242" s="206">
        <f t="shared" si="42"/>
        <v>0</v>
      </c>
      <c r="X242" s="13"/>
      <c r="Y242" s="7"/>
      <c r="AV242" s="127"/>
      <c r="BH242" s="32">
        <f t="shared" si="51"/>
        <v>43856</v>
      </c>
      <c r="BI242" s="33">
        <f t="shared" si="43"/>
        <v>58.44</v>
      </c>
      <c r="BJ242" s="31">
        <f t="shared" si="44"/>
        <v>1</v>
      </c>
      <c r="BK242" s="31">
        <f t="shared" si="45"/>
        <v>0</v>
      </c>
      <c r="BL242" s="68">
        <f t="shared" si="46"/>
        <v>0</v>
      </c>
      <c r="BM242" s="129">
        <f t="shared" si="47"/>
        <v>0</v>
      </c>
      <c r="BN242" s="130">
        <f t="shared" si="48"/>
        <v>0</v>
      </c>
      <c r="BO242" s="130" t="str">
        <f t="shared" si="49"/>
        <v/>
      </c>
      <c r="BP242" s="158" t="str">
        <f t="shared" si="50"/>
        <v/>
      </c>
    </row>
    <row r="243" spans="1:68" ht="12" customHeight="1" x14ac:dyDescent="0.2">
      <c r="A243" s="8"/>
      <c r="B243" s="7"/>
      <c r="C243" s="7"/>
      <c r="D243" s="7"/>
      <c r="E243" s="7"/>
      <c r="F243" s="7"/>
      <c r="G243" s="7"/>
      <c r="H243" s="7"/>
      <c r="I243" s="10"/>
      <c r="J243" s="25"/>
      <c r="K243" s="208"/>
      <c r="L243" s="30"/>
      <c r="M243" s="9"/>
      <c r="N243" s="11" t="s">
        <v>23</v>
      </c>
      <c r="O243" s="218"/>
      <c r="P243" s="219"/>
      <c r="Q243" s="38"/>
      <c r="R243" s="46"/>
      <c r="S243" s="13"/>
      <c r="T243" s="206">
        <f t="shared" si="39"/>
        <v>0</v>
      </c>
      <c r="U243" s="206">
        <f t="shared" si="40"/>
        <v>0</v>
      </c>
      <c r="V243" s="239">
        <f t="shared" si="41"/>
        <v>0</v>
      </c>
      <c r="W243" s="206">
        <f t="shared" si="42"/>
        <v>0</v>
      </c>
      <c r="X243" s="13"/>
      <c r="Y243" s="7"/>
      <c r="AV243" s="127"/>
      <c r="BH243" s="32">
        <f t="shared" si="51"/>
        <v>43856</v>
      </c>
      <c r="BI243" s="33">
        <f t="shared" si="43"/>
        <v>58.44</v>
      </c>
      <c r="BJ243" s="31">
        <f t="shared" si="44"/>
        <v>1</v>
      </c>
      <c r="BK243" s="31">
        <f t="shared" si="45"/>
        <v>0</v>
      </c>
      <c r="BL243" s="68">
        <f t="shared" si="46"/>
        <v>0</v>
      </c>
      <c r="BM243" s="129">
        <f t="shared" si="47"/>
        <v>0</v>
      </c>
      <c r="BN243" s="130">
        <f t="shared" si="48"/>
        <v>0</v>
      </c>
      <c r="BO243" s="130" t="str">
        <f t="shared" si="49"/>
        <v/>
      </c>
      <c r="BP243" s="158" t="str">
        <f t="shared" si="50"/>
        <v/>
      </c>
    </row>
    <row r="244" spans="1:68" ht="12" customHeight="1" x14ac:dyDescent="0.2">
      <c r="A244" s="8"/>
      <c r="B244" s="7"/>
      <c r="C244" s="7"/>
      <c r="D244" s="7"/>
      <c r="E244" s="7"/>
      <c r="F244" s="7"/>
      <c r="G244" s="7"/>
      <c r="H244" s="7"/>
      <c r="I244" s="10"/>
      <c r="J244" s="25"/>
      <c r="K244" s="208"/>
      <c r="L244" s="30"/>
      <c r="M244" s="9"/>
      <c r="N244" s="11" t="s">
        <v>23</v>
      </c>
      <c r="O244" s="218"/>
      <c r="P244" s="219"/>
      <c r="Q244" s="38"/>
      <c r="R244" s="46"/>
      <c r="S244" s="13"/>
      <c r="T244" s="206">
        <f t="shared" si="39"/>
        <v>0</v>
      </c>
      <c r="U244" s="206">
        <f t="shared" si="40"/>
        <v>0</v>
      </c>
      <c r="V244" s="239">
        <f t="shared" si="41"/>
        <v>0</v>
      </c>
      <c r="W244" s="206">
        <f t="shared" si="42"/>
        <v>0</v>
      </c>
      <c r="X244" s="13"/>
      <c r="Y244" s="7"/>
      <c r="AV244" s="127"/>
      <c r="BH244" s="32">
        <f t="shared" si="51"/>
        <v>43856</v>
      </c>
      <c r="BI244" s="33">
        <f t="shared" si="43"/>
        <v>58.44</v>
      </c>
      <c r="BJ244" s="31">
        <f t="shared" si="44"/>
        <v>1</v>
      </c>
      <c r="BK244" s="31">
        <f t="shared" si="45"/>
        <v>0</v>
      </c>
      <c r="BL244" s="68">
        <f t="shared" si="46"/>
        <v>0</v>
      </c>
      <c r="BM244" s="129">
        <f t="shared" si="47"/>
        <v>0</v>
      </c>
      <c r="BN244" s="130">
        <f t="shared" si="48"/>
        <v>0</v>
      </c>
      <c r="BO244" s="130" t="str">
        <f t="shared" si="49"/>
        <v/>
      </c>
      <c r="BP244" s="158" t="str">
        <f t="shared" si="50"/>
        <v/>
      </c>
    </row>
    <row r="245" spans="1:68" ht="12" customHeight="1" x14ac:dyDescent="0.2">
      <c r="A245" s="8"/>
      <c r="B245" s="7"/>
      <c r="C245" s="7"/>
      <c r="D245" s="7"/>
      <c r="E245" s="7"/>
      <c r="F245" s="7"/>
      <c r="G245" s="7"/>
      <c r="H245" s="7"/>
      <c r="I245" s="10"/>
      <c r="J245" s="25"/>
      <c r="K245" s="208"/>
      <c r="L245" s="30"/>
      <c r="M245" s="9"/>
      <c r="N245" s="11" t="s">
        <v>23</v>
      </c>
      <c r="O245" s="218"/>
      <c r="P245" s="219"/>
      <c r="Q245" s="38"/>
      <c r="R245" s="46"/>
      <c r="S245" s="13"/>
      <c r="T245" s="206">
        <f t="shared" si="39"/>
        <v>0</v>
      </c>
      <c r="U245" s="206">
        <f t="shared" si="40"/>
        <v>0</v>
      </c>
      <c r="V245" s="239">
        <f t="shared" si="41"/>
        <v>0</v>
      </c>
      <c r="W245" s="206">
        <f t="shared" si="42"/>
        <v>0</v>
      </c>
      <c r="X245" s="13"/>
      <c r="Y245" s="7"/>
      <c r="AV245" s="127"/>
      <c r="BH245" s="32">
        <f t="shared" si="51"/>
        <v>43856</v>
      </c>
      <c r="BI245" s="33">
        <f t="shared" si="43"/>
        <v>58.44</v>
      </c>
      <c r="BJ245" s="31">
        <f t="shared" si="44"/>
        <v>1</v>
      </c>
      <c r="BK245" s="31">
        <f t="shared" si="45"/>
        <v>0</v>
      </c>
      <c r="BL245" s="68">
        <f t="shared" si="46"/>
        <v>0</v>
      </c>
      <c r="BM245" s="129">
        <f t="shared" si="47"/>
        <v>0</v>
      </c>
      <c r="BN245" s="130">
        <f t="shared" si="48"/>
        <v>0</v>
      </c>
      <c r="BO245" s="130" t="str">
        <f t="shared" si="49"/>
        <v/>
      </c>
      <c r="BP245" s="158" t="str">
        <f t="shared" si="50"/>
        <v/>
      </c>
    </row>
    <row r="246" spans="1:68" ht="12" customHeight="1" x14ac:dyDescent="0.2">
      <c r="A246" s="8"/>
      <c r="B246" s="7"/>
      <c r="C246" s="7"/>
      <c r="D246" s="7"/>
      <c r="E246" s="7"/>
      <c r="F246" s="7"/>
      <c r="G246" s="7"/>
      <c r="H246" s="7"/>
      <c r="I246" s="10"/>
      <c r="J246" s="25"/>
      <c r="K246" s="208"/>
      <c r="L246" s="30"/>
      <c r="M246" s="9"/>
      <c r="N246" s="11" t="s">
        <v>23</v>
      </c>
      <c r="O246" s="218"/>
      <c r="P246" s="219"/>
      <c r="Q246" s="38"/>
      <c r="R246" s="46"/>
      <c r="S246" s="13"/>
      <c r="T246" s="206">
        <f t="shared" si="39"/>
        <v>0</v>
      </c>
      <c r="U246" s="206">
        <f t="shared" si="40"/>
        <v>0</v>
      </c>
      <c r="V246" s="239">
        <f t="shared" si="41"/>
        <v>0</v>
      </c>
      <c r="W246" s="206">
        <f t="shared" si="42"/>
        <v>0</v>
      </c>
      <c r="X246" s="13"/>
      <c r="Y246" s="7"/>
      <c r="AV246" s="127"/>
      <c r="BH246" s="32">
        <f t="shared" si="51"/>
        <v>43856</v>
      </c>
      <c r="BI246" s="33">
        <f t="shared" si="43"/>
        <v>58.44</v>
      </c>
      <c r="BJ246" s="31">
        <f t="shared" si="44"/>
        <v>1</v>
      </c>
      <c r="BK246" s="31">
        <f t="shared" si="45"/>
        <v>0</v>
      </c>
      <c r="BL246" s="68">
        <f t="shared" si="46"/>
        <v>0</v>
      </c>
      <c r="BM246" s="129">
        <f t="shared" si="47"/>
        <v>0</v>
      </c>
      <c r="BN246" s="130">
        <f t="shared" si="48"/>
        <v>0</v>
      </c>
      <c r="BO246" s="130" t="str">
        <f t="shared" si="49"/>
        <v/>
      </c>
      <c r="BP246" s="158" t="str">
        <f t="shared" si="50"/>
        <v/>
      </c>
    </row>
    <row r="247" spans="1:68" ht="12" customHeight="1" x14ac:dyDescent="0.2">
      <c r="A247" s="8"/>
      <c r="B247" s="7"/>
      <c r="C247" s="7"/>
      <c r="D247" s="7"/>
      <c r="E247" s="7"/>
      <c r="F247" s="7"/>
      <c r="G247" s="7"/>
      <c r="H247" s="7"/>
      <c r="I247" s="10"/>
      <c r="J247" s="25"/>
      <c r="K247" s="208"/>
      <c r="L247" s="30"/>
      <c r="M247" s="9"/>
      <c r="N247" s="11" t="s">
        <v>23</v>
      </c>
      <c r="O247" s="218"/>
      <c r="P247" s="219"/>
      <c r="Q247" s="38"/>
      <c r="R247" s="46"/>
      <c r="S247" s="13"/>
      <c r="T247" s="206">
        <f t="shared" si="39"/>
        <v>0</v>
      </c>
      <c r="U247" s="206">
        <f t="shared" si="40"/>
        <v>0</v>
      </c>
      <c r="V247" s="239">
        <f t="shared" si="41"/>
        <v>0</v>
      </c>
      <c r="W247" s="206">
        <f t="shared" si="42"/>
        <v>0</v>
      </c>
      <c r="X247" s="13"/>
      <c r="Y247" s="7"/>
      <c r="AV247" s="127"/>
      <c r="BH247" s="32">
        <f t="shared" si="51"/>
        <v>43856</v>
      </c>
      <c r="BI247" s="33">
        <f t="shared" si="43"/>
        <v>58.44</v>
      </c>
      <c r="BJ247" s="31">
        <f t="shared" si="44"/>
        <v>1</v>
      </c>
      <c r="BK247" s="31">
        <f t="shared" si="45"/>
        <v>0</v>
      </c>
      <c r="BL247" s="68">
        <f t="shared" si="46"/>
        <v>0</v>
      </c>
      <c r="BM247" s="129">
        <f t="shared" si="47"/>
        <v>0</v>
      </c>
      <c r="BN247" s="130">
        <f t="shared" si="48"/>
        <v>0</v>
      </c>
      <c r="BO247" s="130" t="str">
        <f t="shared" si="49"/>
        <v/>
      </c>
      <c r="BP247" s="158" t="str">
        <f t="shared" si="50"/>
        <v/>
      </c>
    </row>
    <row r="248" spans="1:68" ht="12" customHeight="1" x14ac:dyDescent="0.2">
      <c r="A248" s="8"/>
      <c r="B248" s="7"/>
      <c r="C248" s="7"/>
      <c r="D248" s="7"/>
      <c r="E248" s="7"/>
      <c r="F248" s="7"/>
      <c r="G248" s="7"/>
      <c r="H248" s="7"/>
      <c r="I248" s="10"/>
      <c r="J248" s="25"/>
      <c r="K248" s="208"/>
      <c r="L248" s="30"/>
      <c r="M248" s="9"/>
      <c r="N248" s="11" t="s">
        <v>23</v>
      </c>
      <c r="O248" s="218"/>
      <c r="P248" s="219"/>
      <c r="Q248" s="38"/>
      <c r="R248" s="46"/>
      <c r="S248" s="13"/>
      <c r="T248" s="206">
        <f t="shared" si="39"/>
        <v>0</v>
      </c>
      <c r="U248" s="206">
        <f t="shared" si="40"/>
        <v>0</v>
      </c>
      <c r="V248" s="239">
        <f t="shared" si="41"/>
        <v>0</v>
      </c>
      <c r="W248" s="206">
        <f t="shared" si="42"/>
        <v>0</v>
      </c>
      <c r="X248" s="13"/>
      <c r="Y248" s="7"/>
      <c r="AV248" s="127"/>
      <c r="BH248" s="32">
        <f t="shared" si="51"/>
        <v>43856</v>
      </c>
      <c r="BI248" s="33">
        <f t="shared" si="43"/>
        <v>58.44</v>
      </c>
      <c r="BJ248" s="31">
        <f t="shared" si="44"/>
        <v>1</v>
      </c>
      <c r="BK248" s="31">
        <f t="shared" si="45"/>
        <v>0</v>
      </c>
      <c r="BL248" s="68">
        <f t="shared" si="46"/>
        <v>0</v>
      </c>
      <c r="BM248" s="129">
        <f t="shared" si="47"/>
        <v>0</v>
      </c>
      <c r="BN248" s="130">
        <f t="shared" si="48"/>
        <v>0</v>
      </c>
      <c r="BO248" s="130" t="str">
        <f t="shared" si="49"/>
        <v/>
      </c>
      <c r="BP248" s="158" t="str">
        <f t="shared" si="50"/>
        <v/>
      </c>
    </row>
    <row r="249" spans="1:68" ht="12" customHeight="1" x14ac:dyDescent="0.2">
      <c r="A249" s="8"/>
      <c r="B249" s="7"/>
      <c r="C249" s="7"/>
      <c r="D249" s="7"/>
      <c r="E249" s="7"/>
      <c r="F249" s="7"/>
      <c r="G249" s="7"/>
      <c r="H249" s="7"/>
      <c r="I249" s="10"/>
      <c r="J249" s="25"/>
      <c r="K249" s="208"/>
      <c r="L249" s="30"/>
      <c r="M249" s="9"/>
      <c r="N249" s="11" t="s">
        <v>23</v>
      </c>
      <c r="O249" s="218"/>
      <c r="P249" s="219"/>
      <c r="Q249" s="38"/>
      <c r="R249" s="46"/>
      <c r="S249" s="13"/>
      <c r="T249" s="206">
        <f t="shared" si="39"/>
        <v>0</v>
      </c>
      <c r="U249" s="206">
        <f t="shared" si="40"/>
        <v>0</v>
      </c>
      <c r="V249" s="239">
        <f t="shared" si="41"/>
        <v>0</v>
      </c>
      <c r="W249" s="206">
        <f t="shared" si="42"/>
        <v>0</v>
      </c>
      <c r="X249" s="13"/>
      <c r="Y249" s="7"/>
      <c r="AV249" s="127"/>
      <c r="BH249" s="32">
        <f t="shared" si="51"/>
        <v>43856</v>
      </c>
      <c r="BI249" s="33">
        <f t="shared" si="43"/>
        <v>58.44</v>
      </c>
      <c r="BJ249" s="31">
        <f t="shared" si="44"/>
        <v>1</v>
      </c>
      <c r="BK249" s="31">
        <f t="shared" si="45"/>
        <v>0</v>
      </c>
      <c r="BL249" s="68">
        <f t="shared" si="46"/>
        <v>0</v>
      </c>
      <c r="BM249" s="129">
        <f t="shared" si="47"/>
        <v>0</v>
      </c>
      <c r="BN249" s="130">
        <f t="shared" si="48"/>
        <v>0</v>
      </c>
      <c r="BO249" s="130" t="str">
        <f t="shared" si="49"/>
        <v/>
      </c>
      <c r="BP249" s="158" t="str">
        <f t="shared" si="50"/>
        <v/>
      </c>
    </row>
    <row r="250" spans="1:68" ht="12" customHeight="1" x14ac:dyDescent="0.2">
      <c r="A250" s="8"/>
      <c r="B250" s="7"/>
      <c r="C250" s="7"/>
      <c r="D250" s="7"/>
      <c r="E250" s="7"/>
      <c r="F250" s="7"/>
      <c r="G250" s="7"/>
      <c r="H250" s="7"/>
      <c r="I250" s="10"/>
      <c r="J250" s="25"/>
      <c r="K250" s="208"/>
      <c r="L250" s="30"/>
      <c r="M250" s="9"/>
      <c r="N250" s="11" t="s">
        <v>23</v>
      </c>
      <c r="O250" s="218"/>
      <c r="P250" s="219"/>
      <c r="Q250" s="38"/>
      <c r="R250" s="46"/>
      <c r="S250" s="13"/>
      <c r="T250" s="206">
        <f t="shared" si="39"/>
        <v>0</v>
      </c>
      <c r="U250" s="206">
        <f t="shared" si="40"/>
        <v>0</v>
      </c>
      <c r="V250" s="239">
        <f t="shared" si="41"/>
        <v>0</v>
      </c>
      <c r="W250" s="206">
        <f t="shared" si="42"/>
        <v>0</v>
      </c>
      <c r="X250" s="13"/>
      <c r="Y250" s="7"/>
      <c r="AV250" s="127"/>
      <c r="BH250" s="32">
        <f t="shared" si="51"/>
        <v>43856</v>
      </c>
      <c r="BI250" s="33">
        <f t="shared" si="43"/>
        <v>58.44</v>
      </c>
      <c r="BJ250" s="31">
        <f t="shared" si="44"/>
        <v>1</v>
      </c>
      <c r="BK250" s="31">
        <f t="shared" si="45"/>
        <v>0</v>
      </c>
      <c r="BL250" s="68">
        <f t="shared" si="46"/>
        <v>0</v>
      </c>
      <c r="BM250" s="129">
        <f t="shared" si="47"/>
        <v>0</v>
      </c>
      <c r="BN250" s="130">
        <f t="shared" si="48"/>
        <v>0</v>
      </c>
      <c r="BO250" s="130" t="str">
        <f t="shared" si="49"/>
        <v/>
      </c>
      <c r="BP250" s="158" t="str">
        <f t="shared" si="50"/>
        <v/>
      </c>
    </row>
    <row r="251" spans="1:68" ht="12" customHeight="1" x14ac:dyDescent="0.2">
      <c r="A251" s="8"/>
      <c r="B251" s="7"/>
      <c r="C251" s="7"/>
      <c r="D251" s="7"/>
      <c r="E251" s="7"/>
      <c r="F251" s="7"/>
      <c r="G251" s="7"/>
      <c r="H251" s="7"/>
      <c r="I251" s="10"/>
      <c r="J251" s="25"/>
      <c r="K251" s="208"/>
      <c r="L251" s="30"/>
      <c r="M251" s="9"/>
      <c r="N251" s="11" t="s">
        <v>23</v>
      </c>
      <c r="O251" s="218"/>
      <c r="P251" s="219"/>
      <c r="Q251" s="38"/>
      <c r="R251" s="46"/>
      <c r="S251" s="13"/>
      <c r="T251" s="206">
        <f t="shared" si="39"/>
        <v>0</v>
      </c>
      <c r="U251" s="206">
        <f t="shared" si="40"/>
        <v>0</v>
      </c>
      <c r="V251" s="239">
        <f t="shared" si="41"/>
        <v>0</v>
      </c>
      <c r="W251" s="206">
        <f t="shared" si="42"/>
        <v>0</v>
      </c>
      <c r="X251" s="13"/>
      <c r="Y251" s="7"/>
      <c r="AV251" s="127"/>
      <c r="BH251" s="32">
        <f t="shared" si="51"/>
        <v>43856</v>
      </c>
      <c r="BI251" s="33">
        <f t="shared" si="43"/>
        <v>58.44</v>
      </c>
      <c r="BJ251" s="31">
        <f t="shared" si="44"/>
        <v>1</v>
      </c>
      <c r="BK251" s="31">
        <f t="shared" si="45"/>
        <v>0</v>
      </c>
      <c r="BL251" s="68">
        <f t="shared" si="46"/>
        <v>0</v>
      </c>
      <c r="BM251" s="129">
        <f t="shared" si="47"/>
        <v>0</v>
      </c>
      <c r="BN251" s="130">
        <f t="shared" si="48"/>
        <v>0</v>
      </c>
      <c r="BO251" s="130" t="str">
        <f t="shared" si="49"/>
        <v/>
      </c>
      <c r="BP251" s="158" t="str">
        <f t="shared" si="50"/>
        <v/>
      </c>
    </row>
    <row r="252" spans="1:68" ht="12" customHeight="1" x14ac:dyDescent="0.2">
      <c r="A252" s="8"/>
      <c r="B252" s="7"/>
      <c r="C252" s="7"/>
      <c r="D252" s="7"/>
      <c r="E252" s="7"/>
      <c r="F252" s="7"/>
      <c r="G252" s="7"/>
      <c r="H252" s="7"/>
      <c r="I252" s="10"/>
      <c r="J252" s="25"/>
      <c r="K252" s="208"/>
      <c r="L252" s="30"/>
      <c r="M252" s="9"/>
      <c r="N252" s="11" t="s">
        <v>23</v>
      </c>
      <c r="O252" s="218"/>
      <c r="P252" s="219"/>
      <c r="Q252" s="38"/>
      <c r="R252" s="46"/>
      <c r="S252" s="13"/>
      <c r="T252" s="206">
        <f t="shared" si="39"/>
        <v>0</v>
      </c>
      <c r="U252" s="206">
        <f t="shared" si="40"/>
        <v>0</v>
      </c>
      <c r="V252" s="239">
        <f t="shared" si="41"/>
        <v>0</v>
      </c>
      <c r="W252" s="206">
        <f t="shared" si="42"/>
        <v>0</v>
      </c>
      <c r="X252" s="13"/>
      <c r="Y252" s="7"/>
      <c r="AV252" s="127"/>
      <c r="BH252" s="32">
        <f t="shared" si="51"/>
        <v>43856</v>
      </c>
      <c r="BI252" s="33">
        <f t="shared" si="43"/>
        <v>58.44</v>
      </c>
      <c r="BJ252" s="31">
        <f t="shared" si="44"/>
        <v>1</v>
      </c>
      <c r="BK252" s="31">
        <f t="shared" si="45"/>
        <v>0</v>
      </c>
      <c r="BL252" s="68">
        <f t="shared" si="46"/>
        <v>0</v>
      </c>
      <c r="BM252" s="129">
        <f t="shared" si="47"/>
        <v>0</v>
      </c>
      <c r="BN252" s="130">
        <f t="shared" si="48"/>
        <v>0</v>
      </c>
      <c r="BO252" s="130" t="str">
        <f t="shared" si="49"/>
        <v/>
      </c>
      <c r="BP252" s="158" t="str">
        <f t="shared" si="50"/>
        <v/>
      </c>
    </row>
    <row r="253" spans="1:68" ht="12" customHeight="1" x14ac:dyDescent="0.2">
      <c r="A253" s="8"/>
      <c r="B253" s="7"/>
      <c r="C253" s="7"/>
      <c r="D253" s="7"/>
      <c r="E253" s="7"/>
      <c r="F253" s="7"/>
      <c r="G253" s="7"/>
      <c r="H253" s="7"/>
      <c r="I253" s="10"/>
      <c r="J253" s="25"/>
      <c r="K253" s="208"/>
      <c r="L253" s="30"/>
      <c r="M253" s="9"/>
      <c r="N253" s="11" t="s">
        <v>23</v>
      </c>
      <c r="O253" s="218"/>
      <c r="P253" s="219"/>
      <c r="Q253" s="38"/>
      <c r="R253" s="46"/>
      <c r="S253" s="13"/>
      <c r="T253" s="206">
        <f t="shared" si="39"/>
        <v>0</v>
      </c>
      <c r="U253" s="206">
        <f t="shared" si="40"/>
        <v>0</v>
      </c>
      <c r="V253" s="239">
        <f t="shared" si="41"/>
        <v>0</v>
      </c>
      <c r="W253" s="206">
        <f t="shared" si="42"/>
        <v>0</v>
      </c>
      <c r="X253" s="13"/>
      <c r="Y253" s="7"/>
      <c r="AV253" s="127"/>
      <c r="BH253" s="32">
        <f t="shared" si="51"/>
        <v>43856</v>
      </c>
      <c r="BI253" s="33">
        <f t="shared" si="43"/>
        <v>58.44</v>
      </c>
      <c r="BJ253" s="31">
        <f t="shared" si="44"/>
        <v>1</v>
      </c>
      <c r="BK253" s="31">
        <f t="shared" si="45"/>
        <v>0</v>
      </c>
      <c r="BL253" s="68">
        <f t="shared" si="46"/>
        <v>0</v>
      </c>
      <c r="BM253" s="129">
        <f t="shared" si="47"/>
        <v>0</v>
      </c>
      <c r="BN253" s="130">
        <f t="shared" si="48"/>
        <v>0</v>
      </c>
      <c r="BO253" s="130" t="str">
        <f t="shared" si="49"/>
        <v/>
      </c>
      <c r="BP253" s="158" t="str">
        <f t="shared" si="50"/>
        <v/>
      </c>
    </row>
    <row r="254" spans="1:68" ht="12" customHeight="1" x14ac:dyDescent="0.2">
      <c r="A254" s="8"/>
      <c r="B254" s="7"/>
      <c r="C254" s="7"/>
      <c r="D254" s="7"/>
      <c r="E254" s="7"/>
      <c r="F254" s="7"/>
      <c r="G254" s="7"/>
      <c r="H254" s="7"/>
      <c r="I254" s="10"/>
      <c r="J254" s="25"/>
      <c r="K254" s="208"/>
      <c r="L254" s="30"/>
      <c r="M254" s="9"/>
      <c r="N254" s="11" t="s">
        <v>23</v>
      </c>
      <c r="O254" s="218"/>
      <c r="P254" s="219"/>
      <c r="Q254" s="38"/>
      <c r="R254" s="46"/>
      <c r="S254" s="13"/>
      <c r="T254" s="206">
        <f t="shared" si="39"/>
        <v>0</v>
      </c>
      <c r="U254" s="206">
        <f t="shared" si="40"/>
        <v>0</v>
      </c>
      <c r="V254" s="239">
        <f t="shared" si="41"/>
        <v>0</v>
      </c>
      <c r="W254" s="206">
        <f t="shared" si="42"/>
        <v>0</v>
      </c>
      <c r="X254" s="13"/>
      <c r="Y254" s="7"/>
      <c r="AV254" s="127"/>
      <c r="BH254" s="32">
        <f t="shared" si="51"/>
        <v>43856</v>
      </c>
      <c r="BI254" s="33">
        <f t="shared" si="43"/>
        <v>58.44</v>
      </c>
      <c r="BJ254" s="31">
        <f t="shared" si="44"/>
        <v>1</v>
      </c>
      <c r="BK254" s="31">
        <f t="shared" si="45"/>
        <v>0</v>
      </c>
      <c r="BL254" s="68">
        <f t="shared" si="46"/>
        <v>0</v>
      </c>
      <c r="BM254" s="129">
        <f t="shared" si="47"/>
        <v>0</v>
      </c>
      <c r="BN254" s="130">
        <f t="shared" si="48"/>
        <v>0</v>
      </c>
      <c r="BO254" s="130" t="str">
        <f t="shared" si="49"/>
        <v/>
      </c>
      <c r="BP254" s="158" t="str">
        <f t="shared" si="50"/>
        <v/>
      </c>
    </row>
    <row r="255" spans="1:68" ht="12" customHeight="1" x14ac:dyDescent="0.2">
      <c r="A255" s="8"/>
      <c r="B255" s="7"/>
      <c r="C255" s="7"/>
      <c r="D255" s="7"/>
      <c r="E255" s="7"/>
      <c r="F255" s="7"/>
      <c r="G255" s="7"/>
      <c r="H255" s="7"/>
      <c r="I255" s="10"/>
      <c r="J255" s="25"/>
      <c r="K255" s="208"/>
      <c r="L255" s="30"/>
      <c r="M255" s="9"/>
      <c r="N255" s="11" t="s">
        <v>23</v>
      </c>
      <c r="O255" s="218"/>
      <c r="P255" s="219"/>
      <c r="Q255" s="38"/>
      <c r="R255" s="46"/>
      <c r="S255" s="13"/>
      <c r="T255" s="206">
        <f t="shared" si="39"/>
        <v>0</v>
      </c>
      <c r="U255" s="206">
        <f t="shared" si="40"/>
        <v>0</v>
      </c>
      <c r="V255" s="239">
        <f t="shared" si="41"/>
        <v>0</v>
      </c>
      <c r="W255" s="206">
        <f t="shared" si="42"/>
        <v>0</v>
      </c>
      <c r="X255" s="13"/>
      <c r="Y255" s="7"/>
      <c r="AV255" s="127"/>
      <c r="BH255" s="32">
        <f t="shared" si="51"/>
        <v>43856</v>
      </c>
      <c r="BI255" s="33">
        <f t="shared" si="43"/>
        <v>58.44</v>
      </c>
      <c r="BJ255" s="31">
        <f t="shared" si="44"/>
        <v>1</v>
      </c>
      <c r="BK255" s="31">
        <f t="shared" si="45"/>
        <v>0</v>
      </c>
      <c r="BL255" s="68">
        <f t="shared" si="46"/>
        <v>0</v>
      </c>
      <c r="BM255" s="129">
        <f t="shared" si="47"/>
        <v>0</v>
      </c>
      <c r="BN255" s="130">
        <f t="shared" si="48"/>
        <v>0</v>
      </c>
      <c r="BO255" s="130" t="str">
        <f t="shared" si="49"/>
        <v/>
      </c>
      <c r="BP255" s="158" t="str">
        <f t="shared" si="50"/>
        <v/>
      </c>
    </row>
    <row r="256" spans="1:68" ht="12" customHeight="1" x14ac:dyDescent="0.2">
      <c r="A256" s="8"/>
      <c r="B256" s="7"/>
      <c r="C256" s="7"/>
      <c r="D256" s="7"/>
      <c r="E256" s="7"/>
      <c r="F256" s="7"/>
      <c r="G256" s="7"/>
      <c r="H256" s="7"/>
      <c r="I256" s="10"/>
      <c r="J256" s="25"/>
      <c r="K256" s="208"/>
      <c r="L256" s="30"/>
      <c r="M256" s="9"/>
      <c r="N256" s="11" t="s">
        <v>23</v>
      </c>
      <c r="O256" s="218"/>
      <c r="P256" s="219"/>
      <c r="Q256" s="38"/>
      <c r="R256" s="46"/>
      <c r="S256" s="13"/>
      <c r="T256" s="206">
        <f t="shared" si="39"/>
        <v>0</v>
      </c>
      <c r="U256" s="206">
        <f t="shared" si="40"/>
        <v>0</v>
      </c>
      <c r="V256" s="239">
        <f t="shared" si="41"/>
        <v>0</v>
      </c>
      <c r="W256" s="206">
        <f t="shared" si="42"/>
        <v>0</v>
      </c>
      <c r="X256" s="13"/>
      <c r="Y256" s="7"/>
      <c r="AV256" s="127"/>
      <c r="BH256" s="32">
        <f t="shared" si="51"/>
        <v>43856</v>
      </c>
      <c r="BI256" s="33">
        <f t="shared" si="43"/>
        <v>58.44</v>
      </c>
      <c r="BJ256" s="31">
        <f t="shared" si="44"/>
        <v>1</v>
      </c>
      <c r="BK256" s="31">
        <f t="shared" si="45"/>
        <v>0</v>
      </c>
      <c r="BL256" s="68">
        <f t="shared" si="46"/>
        <v>0</v>
      </c>
      <c r="BM256" s="129">
        <f t="shared" si="47"/>
        <v>0</v>
      </c>
      <c r="BN256" s="130">
        <f t="shared" si="48"/>
        <v>0</v>
      </c>
      <c r="BO256" s="130" t="str">
        <f t="shared" si="49"/>
        <v/>
      </c>
      <c r="BP256" s="158" t="str">
        <f t="shared" si="50"/>
        <v/>
      </c>
    </row>
    <row r="257" spans="1:68" ht="12" customHeight="1" x14ac:dyDescent="0.2">
      <c r="A257" s="8"/>
      <c r="B257" s="7"/>
      <c r="C257" s="7"/>
      <c r="D257" s="7"/>
      <c r="E257" s="7"/>
      <c r="F257" s="7"/>
      <c r="G257" s="7"/>
      <c r="H257" s="7"/>
      <c r="I257" s="10"/>
      <c r="J257" s="25"/>
      <c r="K257" s="208"/>
      <c r="L257" s="30"/>
      <c r="M257" s="9"/>
      <c r="N257" s="11" t="s">
        <v>23</v>
      </c>
      <c r="O257" s="218"/>
      <c r="P257" s="219"/>
      <c r="Q257" s="38"/>
      <c r="R257" s="46"/>
      <c r="S257" s="13"/>
      <c r="T257" s="206">
        <f t="shared" si="39"/>
        <v>0</v>
      </c>
      <c r="U257" s="206">
        <f t="shared" si="40"/>
        <v>0</v>
      </c>
      <c r="V257" s="239">
        <f t="shared" si="41"/>
        <v>0</v>
      </c>
      <c r="W257" s="206">
        <f t="shared" si="42"/>
        <v>0</v>
      </c>
      <c r="X257" s="13"/>
      <c r="Y257" s="7"/>
      <c r="AV257" s="127"/>
      <c r="BH257" s="32">
        <f t="shared" si="51"/>
        <v>43856</v>
      </c>
      <c r="BI257" s="33">
        <f t="shared" si="43"/>
        <v>58.44</v>
      </c>
      <c r="BJ257" s="31">
        <f t="shared" si="44"/>
        <v>1</v>
      </c>
      <c r="BK257" s="31">
        <f t="shared" si="45"/>
        <v>0</v>
      </c>
      <c r="BL257" s="68">
        <f t="shared" si="46"/>
        <v>0</v>
      </c>
      <c r="BM257" s="129">
        <f t="shared" si="47"/>
        <v>0</v>
      </c>
      <c r="BN257" s="130">
        <f t="shared" si="48"/>
        <v>0</v>
      </c>
      <c r="BO257" s="130" t="str">
        <f t="shared" si="49"/>
        <v/>
      </c>
      <c r="BP257" s="158" t="str">
        <f t="shared" si="50"/>
        <v/>
      </c>
    </row>
    <row r="258" spans="1:68" ht="12" customHeight="1" x14ac:dyDescent="0.2">
      <c r="A258" s="8"/>
      <c r="B258" s="7"/>
      <c r="C258" s="7"/>
      <c r="D258" s="7"/>
      <c r="E258" s="7"/>
      <c r="F258" s="7"/>
      <c r="G258" s="7"/>
      <c r="H258" s="7"/>
      <c r="I258" s="10"/>
      <c r="J258" s="25"/>
      <c r="K258" s="208"/>
      <c r="L258" s="30"/>
      <c r="M258" s="9"/>
      <c r="N258" s="11" t="s">
        <v>23</v>
      </c>
      <c r="O258" s="218"/>
      <c r="P258" s="219"/>
      <c r="Q258" s="38"/>
      <c r="R258" s="46"/>
      <c r="S258" s="13"/>
      <c r="T258" s="206">
        <f t="shared" si="39"/>
        <v>0</v>
      </c>
      <c r="U258" s="206">
        <f t="shared" si="40"/>
        <v>0</v>
      </c>
      <c r="V258" s="239">
        <f t="shared" si="41"/>
        <v>0</v>
      </c>
      <c r="W258" s="206">
        <f t="shared" si="42"/>
        <v>0</v>
      </c>
      <c r="X258" s="13"/>
      <c r="Y258" s="7"/>
      <c r="AV258" s="127"/>
      <c r="BH258" s="32">
        <f t="shared" si="51"/>
        <v>43856</v>
      </c>
      <c r="BI258" s="33">
        <f t="shared" si="43"/>
        <v>58.44</v>
      </c>
      <c r="BJ258" s="31">
        <f t="shared" si="44"/>
        <v>1</v>
      </c>
      <c r="BK258" s="31">
        <f t="shared" si="45"/>
        <v>0</v>
      </c>
      <c r="BL258" s="68">
        <f t="shared" si="46"/>
        <v>0</v>
      </c>
      <c r="BM258" s="129">
        <f t="shared" si="47"/>
        <v>0</v>
      </c>
      <c r="BN258" s="130">
        <f t="shared" si="48"/>
        <v>0</v>
      </c>
      <c r="BO258" s="130" t="str">
        <f t="shared" si="49"/>
        <v/>
      </c>
      <c r="BP258" s="158" t="str">
        <f t="shared" si="50"/>
        <v/>
      </c>
    </row>
    <row r="259" spans="1:68" ht="12" customHeight="1" x14ac:dyDescent="0.2">
      <c r="A259" s="8"/>
      <c r="B259" s="7"/>
      <c r="C259" s="7"/>
      <c r="D259" s="7"/>
      <c r="E259" s="7"/>
      <c r="F259" s="7"/>
      <c r="G259" s="7"/>
      <c r="H259" s="7"/>
      <c r="I259" s="10"/>
      <c r="J259" s="25"/>
      <c r="K259" s="208"/>
      <c r="L259" s="30"/>
      <c r="M259" s="9"/>
      <c r="N259" s="11" t="s">
        <v>23</v>
      </c>
      <c r="O259" s="218"/>
      <c r="P259" s="219"/>
      <c r="Q259" s="38"/>
      <c r="R259" s="46"/>
      <c r="S259" s="13"/>
      <c r="T259" s="206">
        <f t="shared" si="39"/>
        <v>0</v>
      </c>
      <c r="U259" s="206">
        <f t="shared" si="40"/>
        <v>0</v>
      </c>
      <c r="V259" s="239">
        <f t="shared" si="41"/>
        <v>0</v>
      </c>
      <c r="W259" s="206">
        <f t="shared" si="42"/>
        <v>0</v>
      </c>
      <c r="X259" s="13"/>
      <c r="Y259" s="7"/>
      <c r="AV259" s="127"/>
      <c r="BH259" s="32">
        <f t="shared" si="51"/>
        <v>43856</v>
      </c>
      <c r="BI259" s="33">
        <f t="shared" si="43"/>
        <v>58.44</v>
      </c>
      <c r="BJ259" s="31">
        <f t="shared" si="44"/>
        <v>1</v>
      </c>
      <c r="BK259" s="31">
        <f t="shared" si="45"/>
        <v>0</v>
      </c>
      <c r="BL259" s="68">
        <f t="shared" si="46"/>
        <v>0</v>
      </c>
      <c r="BM259" s="129">
        <f t="shared" si="47"/>
        <v>0</v>
      </c>
      <c r="BN259" s="130">
        <f t="shared" si="48"/>
        <v>0</v>
      </c>
      <c r="BO259" s="130" t="str">
        <f t="shared" si="49"/>
        <v/>
      </c>
      <c r="BP259" s="158" t="str">
        <f t="shared" si="50"/>
        <v/>
      </c>
    </row>
    <row r="260" spans="1:68" ht="12" customHeight="1" x14ac:dyDescent="0.2">
      <c r="A260" s="8"/>
      <c r="B260" s="7"/>
      <c r="C260" s="7"/>
      <c r="D260" s="7"/>
      <c r="E260" s="7"/>
      <c r="F260" s="7"/>
      <c r="G260" s="7"/>
      <c r="H260" s="7"/>
      <c r="I260" s="10"/>
      <c r="J260" s="25"/>
      <c r="K260" s="208"/>
      <c r="L260" s="30"/>
      <c r="M260" s="9"/>
      <c r="N260" s="11" t="s">
        <v>23</v>
      </c>
      <c r="O260" s="218"/>
      <c r="P260" s="219"/>
      <c r="Q260" s="38"/>
      <c r="R260" s="46"/>
      <c r="S260" s="13"/>
      <c r="T260" s="206">
        <f t="shared" si="39"/>
        <v>0</v>
      </c>
      <c r="U260" s="206">
        <f t="shared" si="40"/>
        <v>0</v>
      </c>
      <c r="V260" s="239">
        <f t="shared" si="41"/>
        <v>0</v>
      </c>
      <c r="W260" s="206">
        <f t="shared" si="42"/>
        <v>0</v>
      </c>
      <c r="X260" s="13"/>
      <c r="Y260" s="7"/>
      <c r="AV260" s="127"/>
      <c r="BH260" s="32">
        <f t="shared" si="51"/>
        <v>43856</v>
      </c>
      <c r="BI260" s="33">
        <f t="shared" si="43"/>
        <v>58.44</v>
      </c>
      <c r="BJ260" s="31">
        <f t="shared" si="44"/>
        <v>1</v>
      </c>
      <c r="BK260" s="31">
        <f t="shared" si="45"/>
        <v>0</v>
      </c>
      <c r="BL260" s="68">
        <f t="shared" si="46"/>
        <v>0</v>
      </c>
      <c r="BM260" s="129">
        <f t="shared" si="47"/>
        <v>0</v>
      </c>
      <c r="BN260" s="130">
        <f t="shared" si="48"/>
        <v>0</v>
      </c>
      <c r="BO260" s="130" t="str">
        <f t="shared" si="49"/>
        <v/>
      </c>
      <c r="BP260" s="158" t="str">
        <f t="shared" si="50"/>
        <v/>
      </c>
    </row>
    <row r="261" spans="1:68" ht="12" customHeight="1" x14ac:dyDescent="0.2">
      <c r="A261" s="8"/>
      <c r="B261" s="7"/>
      <c r="C261" s="7"/>
      <c r="D261" s="7"/>
      <c r="E261" s="7"/>
      <c r="F261" s="7"/>
      <c r="G261" s="7"/>
      <c r="H261" s="7"/>
      <c r="I261" s="10"/>
      <c r="J261" s="25"/>
      <c r="K261" s="208"/>
      <c r="L261" s="30"/>
      <c r="M261" s="9"/>
      <c r="N261" s="11" t="s">
        <v>23</v>
      </c>
      <c r="O261" s="218"/>
      <c r="P261" s="219"/>
      <c r="Q261" s="38"/>
      <c r="R261" s="46"/>
      <c r="S261" s="13"/>
      <c r="T261" s="206">
        <f t="shared" si="39"/>
        <v>0</v>
      </c>
      <c r="U261" s="206">
        <f t="shared" si="40"/>
        <v>0</v>
      </c>
      <c r="V261" s="239">
        <f t="shared" si="41"/>
        <v>0</v>
      </c>
      <c r="W261" s="206">
        <f t="shared" si="42"/>
        <v>0</v>
      </c>
      <c r="X261" s="13"/>
      <c r="Y261" s="7"/>
      <c r="AV261" s="127"/>
      <c r="BH261" s="32">
        <f t="shared" si="51"/>
        <v>43856</v>
      </c>
      <c r="BI261" s="33">
        <f t="shared" si="43"/>
        <v>58.44</v>
      </c>
      <c r="BJ261" s="31">
        <f t="shared" si="44"/>
        <v>1</v>
      </c>
      <c r="BK261" s="31">
        <f t="shared" si="45"/>
        <v>0</v>
      </c>
      <c r="BL261" s="68">
        <f t="shared" si="46"/>
        <v>0</v>
      </c>
      <c r="BM261" s="129">
        <f t="shared" si="47"/>
        <v>0</v>
      </c>
      <c r="BN261" s="130">
        <f t="shared" si="48"/>
        <v>0</v>
      </c>
      <c r="BO261" s="130" t="str">
        <f t="shared" si="49"/>
        <v/>
      </c>
      <c r="BP261" s="158" t="str">
        <f t="shared" si="50"/>
        <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f t="shared" si="51"/>
        <v>43856</v>
      </c>
      <c r="BI262" s="33">
        <f t="shared" si="43"/>
        <v>58.44</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f t="shared" si="51"/>
        <v>43856</v>
      </c>
      <c r="BI263" s="33">
        <f t="shared" si="43"/>
        <v>58.44</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43856</v>
      </c>
      <c r="BI264" s="33">
        <f t="shared" si="43"/>
        <v>58.44</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43856</v>
      </c>
      <c r="BI265" s="33">
        <f t="shared" si="43"/>
        <v>58.44</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43856</v>
      </c>
      <c r="BI266" s="33">
        <f t="shared" si="43"/>
        <v>58.44</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43856</v>
      </c>
      <c r="BI267" s="33">
        <f t="shared" ref="BI267:BI330" si="56">IF(N267&lt;&gt;"M",BI266+W267,BI266)</f>
        <v>58.44</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43856</v>
      </c>
      <c r="BI268" s="33">
        <f t="shared" si="56"/>
        <v>58.44</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43856</v>
      </c>
      <c r="BI269" s="33">
        <f t="shared" si="56"/>
        <v>58.44</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43856</v>
      </c>
      <c r="BI270" s="33">
        <f t="shared" si="56"/>
        <v>58.44</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43856</v>
      </c>
      <c r="BI271" s="33">
        <f t="shared" si="56"/>
        <v>58.44</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43856</v>
      </c>
      <c r="BI272" s="33">
        <f t="shared" si="56"/>
        <v>58.44</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43856</v>
      </c>
      <c r="BI273" s="33">
        <f t="shared" si="56"/>
        <v>58.44</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43856</v>
      </c>
      <c r="BI274" s="33">
        <f t="shared" si="56"/>
        <v>58.44</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43856</v>
      </c>
      <c r="BI275" s="33">
        <f t="shared" si="56"/>
        <v>58.44</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43856</v>
      </c>
      <c r="BI276" s="33">
        <f t="shared" si="56"/>
        <v>58.44</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43856</v>
      </c>
      <c r="BI277" s="33">
        <f t="shared" si="56"/>
        <v>58.44</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43856</v>
      </c>
      <c r="BI278" s="33">
        <f t="shared" si="56"/>
        <v>58.44</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43856</v>
      </c>
      <c r="BI279" s="33">
        <f t="shared" si="56"/>
        <v>58.44</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43856</v>
      </c>
      <c r="BI280" s="33">
        <f t="shared" si="56"/>
        <v>58.44</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43856</v>
      </c>
      <c r="BI281" s="33">
        <f t="shared" si="56"/>
        <v>58.44</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43856</v>
      </c>
      <c r="BI282" s="33">
        <f t="shared" si="56"/>
        <v>58.44</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43856</v>
      </c>
      <c r="BI283" s="33">
        <f t="shared" si="56"/>
        <v>58.44</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43856</v>
      </c>
      <c r="BI284" s="33">
        <f t="shared" si="56"/>
        <v>58.44</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43856</v>
      </c>
      <c r="BI285" s="33">
        <f t="shared" si="56"/>
        <v>58.44</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43856</v>
      </c>
      <c r="BI286" s="33">
        <f t="shared" si="56"/>
        <v>58.44</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43856</v>
      </c>
      <c r="BI287" s="33">
        <f t="shared" si="56"/>
        <v>58.44</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43856</v>
      </c>
      <c r="BI288" s="33">
        <f t="shared" si="56"/>
        <v>58.44</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43856</v>
      </c>
      <c r="BI289" s="33">
        <f t="shared" si="56"/>
        <v>58.44</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43856</v>
      </c>
      <c r="BI290" s="33">
        <f t="shared" si="56"/>
        <v>58.44</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43856</v>
      </c>
      <c r="BI291" s="33">
        <f t="shared" si="56"/>
        <v>58.44</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43856</v>
      </c>
      <c r="BI292" s="33">
        <f t="shared" si="56"/>
        <v>58.44</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43856</v>
      </c>
      <c r="BI293" s="33">
        <f t="shared" si="56"/>
        <v>58.44</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43856</v>
      </c>
      <c r="BI294" s="33">
        <f t="shared" si="56"/>
        <v>58.44</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43856</v>
      </c>
      <c r="BI295" s="33">
        <f t="shared" si="56"/>
        <v>58.44</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43856</v>
      </c>
      <c r="BI296" s="33">
        <f t="shared" si="56"/>
        <v>58.44</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43856</v>
      </c>
      <c r="BI297" s="33">
        <f t="shared" si="56"/>
        <v>58.44</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43856</v>
      </c>
      <c r="BI298" s="33">
        <f t="shared" si="56"/>
        <v>58.44</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43856</v>
      </c>
      <c r="BI299" s="33">
        <f t="shared" si="56"/>
        <v>58.44</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43856</v>
      </c>
      <c r="BI300" s="33">
        <f t="shared" si="56"/>
        <v>58.44</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43856</v>
      </c>
      <c r="BI301" s="33">
        <f t="shared" si="56"/>
        <v>58.44</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43856</v>
      </c>
      <c r="BI302" s="33">
        <f t="shared" si="56"/>
        <v>58.44</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43856</v>
      </c>
      <c r="BI303" s="33">
        <f t="shared" si="56"/>
        <v>58.44</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43856</v>
      </c>
      <c r="BI304" s="33">
        <f t="shared" si="56"/>
        <v>58.44</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43856</v>
      </c>
      <c r="BI305" s="33">
        <f t="shared" si="56"/>
        <v>58.44</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43856</v>
      </c>
      <c r="BI306" s="33">
        <f t="shared" si="56"/>
        <v>58.44</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43856</v>
      </c>
      <c r="BI307" s="33">
        <f t="shared" si="56"/>
        <v>58.44</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43856</v>
      </c>
      <c r="BI308" s="33">
        <f t="shared" si="56"/>
        <v>58.44</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43856</v>
      </c>
      <c r="BI309" s="33">
        <f t="shared" si="56"/>
        <v>58.44</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43856</v>
      </c>
      <c r="BI310" s="33">
        <f t="shared" si="56"/>
        <v>58.44</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43856</v>
      </c>
      <c r="BI311" s="33">
        <f t="shared" si="56"/>
        <v>58.44</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43856</v>
      </c>
      <c r="BI312" s="33">
        <f t="shared" si="56"/>
        <v>58.44</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43856</v>
      </c>
      <c r="BI313" s="33">
        <f t="shared" si="56"/>
        <v>58.44</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43856</v>
      </c>
      <c r="BI314" s="33">
        <f t="shared" si="56"/>
        <v>58.44</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43856</v>
      </c>
      <c r="BI315" s="33">
        <f t="shared" si="56"/>
        <v>58.44</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43856</v>
      </c>
      <c r="BI316" s="33">
        <f t="shared" si="56"/>
        <v>58.44</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43856</v>
      </c>
      <c r="BI317" s="33">
        <f t="shared" si="56"/>
        <v>58.44</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43856</v>
      </c>
      <c r="BI318" s="33">
        <f t="shared" si="56"/>
        <v>58.44</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43856</v>
      </c>
      <c r="BI319" s="33">
        <f t="shared" si="56"/>
        <v>58.44</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43856</v>
      </c>
      <c r="BI320" s="33">
        <f t="shared" si="56"/>
        <v>58.44</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43856</v>
      </c>
      <c r="BI321" s="33">
        <f t="shared" si="56"/>
        <v>58.44</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43856</v>
      </c>
      <c r="BI322" s="33">
        <f t="shared" si="56"/>
        <v>58.44</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43856</v>
      </c>
      <c r="BI323" s="33">
        <f t="shared" si="56"/>
        <v>58.44</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43856</v>
      </c>
      <c r="BI324" s="33">
        <f t="shared" si="56"/>
        <v>58.44</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43856</v>
      </c>
      <c r="BI325" s="33">
        <f t="shared" si="56"/>
        <v>58.44</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43856</v>
      </c>
      <c r="BI326" s="33">
        <f t="shared" si="56"/>
        <v>58.44</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43856</v>
      </c>
      <c r="BI327" s="33">
        <f t="shared" si="56"/>
        <v>58.44</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43856</v>
      </c>
      <c r="BI328" s="33">
        <f t="shared" si="56"/>
        <v>58.44</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43856</v>
      </c>
      <c r="BI329" s="33">
        <f t="shared" si="56"/>
        <v>58.44</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43856</v>
      </c>
      <c r="BI330" s="33">
        <f t="shared" si="56"/>
        <v>58.44</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43856</v>
      </c>
      <c r="BI331" s="33">
        <f t="shared" ref="BI331:BI394" si="69">IF(N331&lt;&gt;"M",BI330+W331,BI330)</f>
        <v>58.44</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43856</v>
      </c>
      <c r="BI332" s="33">
        <f t="shared" si="69"/>
        <v>58.44</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43856</v>
      </c>
      <c r="BI333" s="33">
        <f t="shared" si="69"/>
        <v>58.44</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43856</v>
      </c>
      <c r="BI334" s="33">
        <f t="shared" si="69"/>
        <v>58.44</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43856</v>
      </c>
      <c r="BI335" s="33">
        <f t="shared" si="69"/>
        <v>58.44</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43856</v>
      </c>
      <c r="BI336" s="33">
        <f t="shared" si="69"/>
        <v>58.44</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43856</v>
      </c>
      <c r="BI337" s="33">
        <f t="shared" si="69"/>
        <v>58.44</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43856</v>
      </c>
      <c r="BI338" s="33">
        <f t="shared" si="69"/>
        <v>58.44</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43856</v>
      </c>
      <c r="BI339" s="33">
        <f t="shared" si="69"/>
        <v>58.44</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43856</v>
      </c>
      <c r="BI340" s="33">
        <f t="shared" si="69"/>
        <v>58.44</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43856</v>
      </c>
      <c r="BI341" s="33">
        <f t="shared" si="69"/>
        <v>58.44</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43856</v>
      </c>
      <c r="BI342" s="33">
        <f t="shared" si="69"/>
        <v>58.44</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43856</v>
      </c>
      <c r="BI343" s="33">
        <f t="shared" si="69"/>
        <v>58.44</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43856</v>
      </c>
      <c r="BI344" s="33">
        <f t="shared" si="69"/>
        <v>58.44</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43856</v>
      </c>
      <c r="BI345" s="33">
        <f t="shared" si="69"/>
        <v>58.44</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43856</v>
      </c>
      <c r="BI346" s="33">
        <f t="shared" si="69"/>
        <v>58.44</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43856</v>
      </c>
      <c r="BI347" s="33">
        <f t="shared" si="69"/>
        <v>58.44</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43856</v>
      </c>
      <c r="BI348" s="33">
        <f t="shared" si="69"/>
        <v>58.44</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43856</v>
      </c>
      <c r="BI349" s="33">
        <f t="shared" si="69"/>
        <v>58.44</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43856</v>
      </c>
      <c r="BI350" s="33">
        <f t="shared" si="69"/>
        <v>58.44</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43856</v>
      </c>
      <c r="BI351" s="33">
        <f t="shared" si="69"/>
        <v>58.44</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43856</v>
      </c>
      <c r="BI352" s="33">
        <f t="shared" si="69"/>
        <v>58.44</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43856</v>
      </c>
      <c r="BI353" s="33">
        <f t="shared" si="69"/>
        <v>58.44</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43856</v>
      </c>
      <c r="BI354" s="33">
        <f t="shared" si="69"/>
        <v>58.44</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43856</v>
      </c>
      <c r="BI355" s="33">
        <f t="shared" si="69"/>
        <v>58.44</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43856</v>
      </c>
      <c r="BI356" s="33">
        <f t="shared" si="69"/>
        <v>58.44</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43856</v>
      </c>
      <c r="BI357" s="33">
        <f t="shared" si="69"/>
        <v>58.44</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43856</v>
      </c>
      <c r="BI358" s="33">
        <f t="shared" si="69"/>
        <v>58.44</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43856</v>
      </c>
      <c r="BI359" s="33">
        <f t="shared" si="69"/>
        <v>58.44</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43856</v>
      </c>
      <c r="BI360" s="33">
        <f t="shared" si="69"/>
        <v>58.44</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43856</v>
      </c>
      <c r="BI361" s="33">
        <f t="shared" si="69"/>
        <v>58.44</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43856</v>
      </c>
      <c r="BI362" s="33">
        <f t="shared" si="69"/>
        <v>58.44</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43856</v>
      </c>
      <c r="BI363" s="33">
        <f t="shared" si="69"/>
        <v>58.44</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43856</v>
      </c>
      <c r="BI364" s="33">
        <f t="shared" si="69"/>
        <v>58.44</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43856</v>
      </c>
      <c r="BI365" s="33">
        <f t="shared" si="69"/>
        <v>58.44</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43856</v>
      </c>
      <c r="BI366" s="33">
        <f t="shared" si="69"/>
        <v>58.44</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43856</v>
      </c>
      <c r="BI367" s="33">
        <f t="shared" si="69"/>
        <v>58.44</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43856</v>
      </c>
      <c r="BI368" s="33">
        <f t="shared" si="69"/>
        <v>58.44</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43856</v>
      </c>
      <c r="BI369" s="33">
        <f t="shared" si="69"/>
        <v>58.44</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43856</v>
      </c>
      <c r="BI370" s="33">
        <f t="shared" si="69"/>
        <v>58.44</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43856</v>
      </c>
      <c r="BI371" s="33">
        <f t="shared" si="69"/>
        <v>58.44</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43856</v>
      </c>
      <c r="BI372" s="33">
        <f t="shared" si="69"/>
        <v>58.44</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43856</v>
      </c>
      <c r="BI373" s="33">
        <f t="shared" si="69"/>
        <v>58.44</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43856</v>
      </c>
      <c r="BI374" s="33">
        <f t="shared" si="69"/>
        <v>58.44</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43856</v>
      </c>
      <c r="BI375" s="33">
        <f t="shared" si="69"/>
        <v>58.44</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43856</v>
      </c>
      <c r="BI376" s="33">
        <f t="shared" si="69"/>
        <v>58.44</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43856</v>
      </c>
      <c r="BI377" s="33">
        <f t="shared" si="69"/>
        <v>58.44</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43856</v>
      </c>
      <c r="BI378" s="33">
        <f t="shared" si="69"/>
        <v>58.44</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43856</v>
      </c>
      <c r="BI379" s="33">
        <f t="shared" si="69"/>
        <v>58.44</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43856</v>
      </c>
      <c r="BI380" s="33">
        <f t="shared" si="69"/>
        <v>58.44</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43856</v>
      </c>
      <c r="BI381" s="33">
        <f t="shared" si="69"/>
        <v>58.44</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43856</v>
      </c>
      <c r="BI382" s="33">
        <f t="shared" si="69"/>
        <v>58.44</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43856</v>
      </c>
      <c r="BI383" s="33">
        <f t="shared" si="69"/>
        <v>58.44</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43856</v>
      </c>
      <c r="BI384" s="33">
        <f t="shared" si="69"/>
        <v>58.44</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43856</v>
      </c>
      <c r="BI385" s="33">
        <f t="shared" si="69"/>
        <v>58.44</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43856</v>
      </c>
      <c r="BI386" s="33">
        <f t="shared" si="69"/>
        <v>58.44</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43856</v>
      </c>
      <c r="BI387" s="33">
        <f t="shared" si="69"/>
        <v>58.44</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43856</v>
      </c>
      <c r="BI388" s="33">
        <f t="shared" si="69"/>
        <v>58.44</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43856</v>
      </c>
      <c r="BI389" s="33">
        <f t="shared" si="69"/>
        <v>58.44</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43856</v>
      </c>
      <c r="BI390" s="33">
        <f t="shared" si="69"/>
        <v>58.44</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43856</v>
      </c>
      <c r="BI391" s="33">
        <f t="shared" si="69"/>
        <v>58.44</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43856</v>
      </c>
      <c r="BI392" s="33">
        <f t="shared" si="69"/>
        <v>58.44</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43856</v>
      </c>
      <c r="BI393" s="33">
        <f t="shared" si="69"/>
        <v>58.44</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43856</v>
      </c>
      <c r="BI394" s="33">
        <f t="shared" si="69"/>
        <v>58.44</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43856</v>
      </c>
      <c r="BI395" s="33">
        <f t="shared" ref="BI395:BI458" si="82">IF(N395&lt;&gt;"M",BI394+W395,BI394)</f>
        <v>58.44</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43856</v>
      </c>
      <c r="BI396" s="33">
        <f t="shared" si="82"/>
        <v>58.44</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43856</v>
      </c>
      <c r="BI397" s="33">
        <f t="shared" si="82"/>
        <v>58.44</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43856</v>
      </c>
      <c r="BI398" s="33">
        <f t="shared" si="82"/>
        <v>58.44</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43856</v>
      </c>
      <c r="BI399" s="33">
        <f t="shared" si="82"/>
        <v>58.44</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43856</v>
      </c>
      <c r="BI400" s="33">
        <f t="shared" si="82"/>
        <v>58.44</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43856</v>
      </c>
      <c r="BI401" s="33">
        <f t="shared" si="82"/>
        <v>58.44</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43856</v>
      </c>
      <c r="BI402" s="33">
        <f t="shared" si="82"/>
        <v>58.44</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43856</v>
      </c>
      <c r="BI403" s="33">
        <f t="shared" si="82"/>
        <v>58.44</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43856</v>
      </c>
      <c r="BI404" s="33">
        <f t="shared" si="82"/>
        <v>58.44</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43856</v>
      </c>
      <c r="BI405" s="33">
        <f t="shared" si="82"/>
        <v>58.44</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43856</v>
      </c>
      <c r="BI406" s="33">
        <f t="shared" si="82"/>
        <v>58.44</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43856</v>
      </c>
      <c r="BI407" s="33">
        <f t="shared" si="82"/>
        <v>58.44</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43856</v>
      </c>
      <c r="BI408" s="33">
        <f t="shared" si="82"/>
        <v>58.44</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43856</v>
      </c>
      <c r="BI409" s="33">
        <f t="shared" si="82"/>
        <v>58.44</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43856</v>
      </c>
      <c r="BI410" s="33">
        <f t="shared" si="82"/>
        <v>58.44</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43856</v>
      </c>
      <c r="BI411" s="33">
        <f t="shared" si="82"/>
        <v>58.44</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43856</v>
      </c>
      <c r="BI412" s="33">
        <f t="shared" si="82"/>
        <v>58.44</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43856</v>
      </c>
      <c r="BI413" s="33">
        <f t="shared" si="82"/>
        <v>58.44</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43856</v>
      </c>
      <c r="BI414" s="33">
        <f t="shared" si="82"/>
        <v>58.44</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43856</v>
      </c>
      <c r="BI415" s="33">
        <f t="shared" si="82"/>
        <v>58.44</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43856</v>
      </c>
      <c r="BI416" s="33">
        <f t="shared" si="82"/>
        <v>58.44</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43856</v>
      </c>
      <c r="BI417" s="33">
        <f t="shared" si="82"/>
        <v>58.44</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43856</v>
      </c>
      <c r="BI418" s="33">
        <f t="shared" si="82"/>
        <v>58.44</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43856</v>
      </c>
      <c r="BI419" s="33">
        <f t="shared" si="82"/>
        <v>58.44</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43856</v>
      </c>
      <c r="BI420" s="33">
        <f t="shared" si="82"/>
        <v>58.44</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43856</v>
      </c>
      <c r="BI421" s="33">
        <f t="shared" si="82"/>
        <v>58.44</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43856</v>
      </c>
      <c r="BI422" s="33">
        <f t="shared" si="82"/>
        <v>58.44</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43856</v>
      </c>
      <c r="BI423" s="33">
        <f t="shared" si="82"/>
        <v>58.44</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43856</v>
      </c>
      <c r="BI424" s="33">
        <f t="shared" si="82"/>
        <v>58.44</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43856</v>
      </c>
      <c r="BI425" s="33">
        <f t="shared" si="82"/>
        <v>58.44</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43856</v>
      </c>
      <c r="BI426" s="33">
        <f t="shared" si="82"/>
        <v>58.44</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43856</v>
      </c>
      <c r="BI427" s="33">
        <f t="shared" si="82"/>
        <v>58.44</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43856</v>
      </c>
      <c r="BI428" s="33">
        <f t="shared" si="82"/>
        <v>58.44</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43856</v>
      </c>
      <c r="BI429" s="33">
        <f t="shared" si="82"/>
        <v>58.44</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43856</v>
      </c>
      <c r="BI430" s="33">
        <f t="shared" si="82"/>
        <v>58.44</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43856</v>
      </c>
      <c r="BI431" s="33">
        <f t="shared" si="82"/>
        <v>58.44</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43856</v>
      </c>
      <c r="BI432" s="33">
        <f t="shared" si="82"/>
        <v>58.44</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43856</v>
      </c>
      <c r="BI433" s="33">
        <f t="shared" si="82"/>
        <v>58.44</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43856</v>
      </c>
      <c r="BI434" s="33">
        <f t="shared" si="82"/>
        <v>58.44</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43856</v>
      </c>
      <c r="BI435" s="33">
        <f t="shared" si="82"/>
        <v>58.44</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43856</v>
      </c>
      <c r="BI436" s="33">
        <f t="shared" si="82"/>
        <v>58.44</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43856</v>
      </c>
      <c r="BI437" s="33">
        <f t="shared" si="82"/>
        <v>58.44</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43856</v>
      </c>
      <c r="BI438" s="33">
        <f t="shared" si="82"/>
        <v>58.44</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43856</v>
      </c>
      <c r="BI439" s="33">
        <f t="shared" si="82"/>
        <v>58.44</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43856</v>
      </c>
      <c r="BI440" s="33">
        <f t="shared" si="82"/>
        <v>58.44</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43856</v>
      </c>
      <c r="BI441" s="33">
        <f t="shared" si="82"/>
        <v>58.44</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43856</v>
      </c>
      <c r="BI442" s="33">
        <f t="shared" si="82"/>
        <v>58.44</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43856</v>
      </c>
      <c r="BI443" s="33">
        <f t="shared" si="82"/>
        <v>58.44</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43856</v>
      </c>
      <c r="BI444" s="33">
        <f t="shared" si="82"/>
        <v>58.44</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43856</v>
      </c>
      <c r="BI445" s="33">
        <f t="shared" si="82"/>
        <v>58.44</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43856</v>
      </c>
      <c r="BI446" s="33">
        <f t="shared" si="82"/>
        <v>58.44</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43856</v>
      </c>
      <c r="BI447" s="33">
        <f t="shared" si="82"/>
        <v>58.44</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43856</v>
      </c>
      <c r="BI448" s="33">
        <f t="shared" si="82"/>
        <v>58.44</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43856</v>
      </c>
      <c r="BI449" s="33">
        <f t="shared" si="82"/>
        <v>58.44</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43856</v>
      </c>
      <c r="BI450" s="33">
        <f t="shared" si="82"/>
        <v>58.44</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43856</v>
      </c>
      <c r="BI451" s="33">
        <f t="shared" si="82"/>
        <v>58.44</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43856</v>
      </c>
      <c r="BI452" s="33">
        <f t="shared" si="82"/>
        <v>58.44</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43856</v>
      </c>
      <c r="BI453" s="33">
        <f t="shared" si="82"/>
        <v>58.44</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43856</v>
      </c>
      <c r="BI454" s="33">
        <f t="shared" si="82"/>
        <v>58.44</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43856</v>
      </c>
      <c r="BI455" s="33">
        <f t="shared" si="82"/>
        <v>58.44</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43856</v>
      </c>
      <c r="BI456" s="33">
        <f t="shared" si="82"/>
        <v>58.44</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43856</v>
      </c>
      <c r="BI457" s="33">
        <f t="shared" si="82"/>
        <v>58.44</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43856</v>
      </c>
      <c r="BI458" s="33">
        <f t="shared" si="82"/>
        <v>58.44</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43856</v>
      </c>
      <c r="BI459" s="33">
        <f t="shared" ref="BI459:BI522" si="95">IF(N459&lt;&gt;"M",BI458+W459,BI458)</f>
        <v>58.44</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43856</v>
      </c>
      <c r="BI460" s="33">
        <f t="shared" si="95"/>
        <v>58.44</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43856</v>
      </c>
      <c r="BI461" s="33">
        <f t="shared" si="95"/>
        <v>58.44</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43856</v>
      </c>
      <c r="BI462" s="33">
        <f t="shared" si="95"/>
        <v>58.44</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43856</v>
      </c>
      <c r="BI463" s="33">
        <f t="shared" si="95"/>
        <v>58.44</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43856</v>
      </c>
      <c r="BI464" s="33">
        <f t="shared" si="95"/>
        <v>58.44</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43856</v>
      </c>
      <c r="BI465" s="33">
        <f t="shared" si="95"/>
        <v>58.44</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43856</v>
      </c>
      <c r="BI466" s="33">
        <f t="shared" si="95"/>
        <v>58.44</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43856</v>
      </c>
      <c r="BI467" s="33">
        <f t="shared" si="95"/>
        <v>58.44</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43856</v>
      </c>
      <c r="BI468" s="33">
        <f t="shared" si="95"/>
        <v>58.44</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43856</v>
      </c>
      <c r="BI469" s="33">
        <f t="shared" si="95"/>
        <v>58.44</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43856</v>
      </c>
      <c r="BI470" s="33">
        <f t="shared" si="95"/>
        <v>58.44</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43856</v>
      </c>
      <c r="BI471" s="33">
        <f t="shared" si="95"/>
        <v>58.44</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43856</v>
      </c>
      <c r="BI472" s="33">
        <f t="shared" si="95"/>
        <v>58.44</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43856</v>
      </c>
      <c r="BI473" s="33">
        <f t="shared" si="95"/>
        <v>58.44</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43856</v>
      </c>
      <c r="BI474" s="33">
        <f t="shared" si="95"/>
        <v>58.44</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43856</v>
      </c>
      <c r="BI475" s="33">
        <f t="shared" si="95"/>
        <v>58.44</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43856</v>
      </c>
      <c r="BI476" s="33">
        <f t="shared" si="95"/>
        <v>58.44</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43856</v>
      </c>
      <c r="BI477" s="33">
        <f t="shared" si="95"/>
        <v>58.44</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43856</v>
      </c>
      <c r="BI478" s="33">
        <f t="shared" si="95"/>
        <v>58.44</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43856</v>
      </c>
      <c r="BI479" s="33">
        <f t="shared" si="95"/>
        <v>58.44</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43856</v>
      </c>
      <c r="BI480" s="33">
        <f t="shared" si="95"/>
        <v>58.44</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43856</v>
      </c>
      <c r="BI481" s="33">
        <f t="shared" si="95"/>
        <v>58.44</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43856</v>
      </c>
      <c r="BI482" s="33">
        <f t="shared" si="95"/>
        <v>58.44</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43856</v>
      </c>
      <c r="BI483" s="33">
        <f t="shared" si="95"/>
        <v>58.44</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43856</v>
      </c>
      <c r="BI484" s="33">
        <f t="shared" si="95"/>
        <v>58.44</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43856</v>
      </c>
      <c r="BI485" s="33">
        <f t="shared" si="95"/>
        <v>58.44</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43856</v>
      </c>
      <c r="BI486" s="33">
        <f t="shared" si="95"/>
        <v>58.44</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43856</v>
      </c>
      <c r="BI487" s="33">
        <f t="shared" si="95"/>
        <v>58.44</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43856</v>
      </c>
      <c r="BI488" s="33">
        <f t="shared" si="95"/>
        <v>58.44</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43856</v>
      </c>
      <c r="BI489" s="33">
        <f t="shared" si="95"/>
        <v>58.44</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43856</v>
      </c>
      <c r="BI490" s="33">
        <f t="shared" si="95"/>
        <v>58.44</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43856</v>
      </c>
      <c r="BI491" s="33">
        <f t="shared" si="95"/>
        <v>58.44</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43856</v>
      </c>
      <c r="BI492" s="33">
        <f t="shared" si="95"/>
        <v>58.44</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43856</v>
      </c>
      <c r="BI493" s="33">
        <f t="shared" si="95"/>
        <v>58.44</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43856</v>
      </c>
      <c r="BI494" s="33">
        <f t="shared" si="95"/>
        <v>58.44</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43856</v>
      </c>
      <c r="BI495" s="33">
        <f t="shared" si="95"/>
        <v>58.44</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43856</v>
      </c>
      <c r="BI496" s="33">
        <f t="shared" si="95"/>
        <v>58.44</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43856</v>
      </c>
      <c r="BI497" s="33">
        <f t="shared" si="95"/>
        <v>58.44</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43856</v>
      </c>
      <c r="BI498" s="33">
        <f t="shared" si="95"/>
        <v>58.44</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43856</v>
      </c>
      <c r="BI499" s="33">
        <f t="shared" si="95"/>
        <v>58.44</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43856</v>
      </c>
      <c r="BI500" s="33">
        <f t="shared" si="95"/>
        <v>58.44</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43856</v>
      </c>
      <c r="BI501" s="33">
        <f t="shared" si="95"/>
        <v>58.44</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43856</v>
      </c>
      <c r="BI502" s="33">
        <f t="shared" si="95"/>
        <v>58.44</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43856</v>
      </c>
      <c r="BI503" s="33">
        <f t="shared" si="95"/>
        <v>58.44</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43856</v>
      </c>
      <c r="BI504" s="33">
        <f t="shared" si="95"/>
        <v>58.44</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43856</v>
      </c>
      <c r="BI505" s="33">
        <f t="shared" si="95"/>
        <v>58.44</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43856</v>
      </c>
      <c r="BI506" s="33">
        <f t="shared" si="95"/>
        <v>58.44</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43856</v>
      </c>
      <c r="BI507" s="33">
        <f t="shared" si="95"/>
        <v>58.44</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43856</v>
      </c>
      <c r="BI508" s="33">
        <f t="shared" si="95"/>
        <v>58.44</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43856</v>
      </c>
      <c r="BI509" s="33">
        <f t="shared" si="95"/>
        <v>58.44</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43856</v>
      </c>
      <c r="BI510" s="33">
        <f t="shared" si="95"/>
        <v>58.44</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43856</v>
      </c>
      <c r="BI511" s="33">
        <f t="shared" si="95"/>
        <v>58.44</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43856</v>
      </c>
      <c r="BI512" s="33">
        <f t="shared" si="95"/>
        <v>58.44</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43856</v>
      </c>
      <c r="BI513" s="33">
        <f t="shared" si="95"/>
        <v>58.44</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43856</v>
      </c>
      <c r="BI514" s="33">
        <f t="shared" si="95"/>
        <v>58.44</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43856</v>
      </c>
      <c r="BI515" s="33">
        <f t="shared" si="95"/>
        <v>58.44</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43856</v>
      </c>
      <c r="BI516" s="33">
        <f t="shared" si="95"/>
        <v>58.44</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43856</v>
      </c>
      <c r="BI517" s="33">
        <f t="shared" si="95"/>
        <v>58.44</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43856</v>
      </c>
      <c r="BI518" s="33">
        <f t="shared" si="95"/>
        <v>58.44</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43856</v>
      </c>
      <c r="BI519" s="33">
        <f t="shared" si="95"/>
        <v>58.44</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43856</v>
      </c>
      <c r="BI520" s="33">
        <f t="shared" si="95"/>
        <v>58.44</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43856</v>
      </c>
      <c r="BI521" s="33">
        <f t="shared" si="95"/>
        <v>58.44</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43856</v>
      </c>
      <c r="BI522" s="33">
        <f t="shared" si="95"/>
        <v>58.44</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43856</v>
      </c>
      <c r="BI523" s="33">
        <f t="shared" ref="BI523:BI586" si="108">IF(N523&lt;&gt;"M",BI522+W523,BI522)</f>
        <v>58.44</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43856</v>
      </c>
      <c r="BI524" s="33">
        <f t="shared" si="108"/>
        <v>58.44</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43856</v>
      </c>
      <c r="BI525" s="33">
        <f t="shared" si="108"/>
        <v>58.44</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43856</v>
      </c>
      <c r="BI526" s="33">
        <f t="shared" si="108"/>
        <v>58.44</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43856</v>
      </c>
      <c r="BI527" s="33">
        <f t="shared" si="108"/>
        <v>58.44</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43856</v>
      </c>
      <c r="BI528" s="33">
        <f t="shared" si="108"/>
        <v>58.44</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43856</v>
      </c>
      <c r="BI529" s="33">
        <f t="shared" si="108"/>
        <v>58.44</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43856</v>
      </c>
      <c r="BI530" s="33">
        <f t="shared" si="108"/>
        <v>58.44</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43856</v>
      </c>
      <c r="BI531" s="33">
        <f t="shared" si="108"/>
        <v>58.44</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43856</v>
      </c>
      <c r="BI532" s="33">
        <f t="shared" si="108"/>
        <v>58.44</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43856</v>
      </c>
      <c r="BI533" s="33">
        <f t="shared" si="108"/>
        <v>58.44</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43856</v>
      </c>
      <c r="BI534" s="33">
        <f t="shared" si="108"/>
        <v>58.44</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43856</v>
      </c>
      <c r="BI535" s="33">
        <f t="shared" si="108"/>
        <v>58.44</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43856</v>
      </c>
      <c r="BI536" s="33">
        <f t="shared" si="108"/>
        <v>58.44</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43856</v>
      </c>
      <c r="BI537" s="33">
        <f t="shared" si="108"/>
        <v>58.44</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43856</v>
      </c>
      <c r="BI538" s="33">
        <f t="shared" si="108"/>
        <v>58.44</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43856</v>
      </c>
      <c r="BI539" s="33">
        <f t="shared" si="108"/>
        <v>58.44</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43856</v>
      </c>
      <c r="BI540" s="33">
        <f t="shared" si="108"/>
        <v>58.44</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43856</v>
      </c>
      <c r="BI541" s="33">
        <f t="shared" si="108"/>
        <v>58.44</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43856</v>
      </c>
      <c r="BI542" s="33">
        <f t="shared" si="108"/>
        <v>58.44</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43856</v>
      </c>
      <c r="BI543" s="33">
        <f t="shared" si="108"/>
        <v>58.44</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43856</v>
      </c>
      <c r="BI544" s="33">
        <f t="shared" si="108"/>
        <v>58.44</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43856</v>
      </c>
      <c r="BI545" s="33">
        <f t="shared" si="108"/>
        <v>58.44</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43856</v>
      </c>
      <c r="BI546" s="33">
        <f t="shared" si="108"/>
        <v>58.44</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43856</v>
      </c>
      <c r="BI547" s="33">
        <f t="shared" si="108"/>
        <v>58.44</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43856</v>
      </c>
      <c r="BI548" s="33">
        <f t="shared" si="108"/>
        <v>58.44</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43856</v>
      </c>
      <c r="BI549" s="33">
        <f t="shared" si="108"/>
        <v>58.44</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43856</v>
      </c>
      <c r="BI550" s="33">
        <f t="shared" si="108"/>
        <v>58.44</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43856</v>
      </c>
      <c r="BI551" s="33">
        <f t="shared" si="108"/>
        <v>58.44</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43856</v>
      </c>
      <c r="BI552" s="33">
        <f t="shared" si="108"/>
        <v>58.44</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43856</v>
      </c>
      <c r="BI553" s="33">
        <f t="shared" si="108"/>
        <v>58.44</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43856</v>
      </c>
      <c r="BI554" s="33">
        <f t="shared" si="108"/>
        <v>58.44</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43856</v>
      </c>
      <c r="BI555" s="33">
        <f t="shared" si="108"/>
        <v>58.44</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43856</v>
      </c>
      <c r="BI556" s="33">
        <f t="shared" si="108"/>
        <v>58.44</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43856</v>
      </c>
      <c r="BI557" s="33">
        <f t="shared" si="108"/>
        <v>58.44</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43856</v>
      </c>
      <c r="BI558" s="33">
        <f t="shared" si="108"/>
        <v>58.44</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43856</v>
      </c>
      <c r="BI559" s="33">
        <f t="shared" si="108"/>
        <v>58.44</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43856</v>
      </c>
      <c r="BI560" s="33">
        <f t="shared" si="108"/>
        <v>58.44</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43856</v>
      </c>
      <c r="BI561" s="33">
        <f t="shared" si="108"/>
        <v>58.44</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43856</v>
      </c>
      <c r="BI562" s="33">
        <f t="shared" si="108"/>
        <v>58.44</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43856</v>
      </c>
      <c r="BI563" s="33">
        <f t="shared" si="108"/>
        <v>58.44</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43856</v>
      </c>
      <c r="BI564" s="33">
        <f t="shared" si="108"/>
        <v>58.44</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43856</v>
      </c>
      <c r="BI565" s="33">
        <f t="shared" si="108"/>
        <v>58.44</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43856</v>
      </c>
      <c r="BI566" s="33">
        <f t="shared" si="108"/>
        <v>58.44</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43856</v>
      </c>
      <c r="BI567" s="33">
        <f t="shared" si="108"/>
        <v>58.44</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43856</v>
      </c>
      <c r="BI568" s="33">
        <f t="shared" si="108"/>
        <v>58.44</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43856</v>
      </c>
      <c r="BI569" s="33">
        <f t="shared" si="108"/>
        <v>58.44</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43856</v>
      </c>
      <c r="BI570" s="33">
        <f t="shared" si="108"/>
        <v>58.44</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43856</v>
      </c>
      <c r="BI571" s="33">
        <f t="shared" si="108"/>
        <v>58.44</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43856</v>
      </c>
      <c r="BI572" s="33">
        <f t="shared" si="108"/>
        <v>58.44</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43856</v>
      </c>
      <c r="BI573" s="33">
        <f t="shared" si="108"/>
        <v>58.44</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43856</v>
      </c>
      <c r="BI574" s="33">
        <f t="shared" si="108"/>
        <v>58.44</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43856</v>
      </c>
      <c r="BI575" s="33">
        <f t="shared" si="108"/>
        <v>58.44</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43856</v>
      </c>
      <c r="BI576" s="33">
        <f t="shared" si="108"/>
        <v>58.44</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43856</v>
      </c>
      <c r="BI577" s="33">
        <f t="shared" si="108"/>
        <v>58.44</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43856</v>
      </c>
      <c r="BI578" s="33">
        <f t="shared" si="108"/>
        <v>58.44</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43856</v>
      </c>
      <c r="BI579" s="33">
        <f t="shared" si="108"/>
        <v>58.44</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43856</v>
      </c>
      <c r="BI580" s="33">
        <f t="shared" si="108"/>
        <v>58.44</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43856</v>
      </c>
      <c r="BI581" s="33">
        <f t="shared" si="108"/>
        <v>58.44</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43856</v>
      </c>
      <c r="BI582" s="33">
        <f t="shared" si="108"/>
        <v>58.44</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43856</v>
      </c>
      <c r="BI583" s="33">
        <f t="shared" si="108"/>
        <v>58.44</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43856</v>
      </c>
      <c r="BI584" s="33">
        <f t="shared" si="108"/>
        <v>58.44</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43856</v>
      </c>
      <c r="BI585" s="33">
        <f t="shared" si="108"/>
        <v>58.44</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43856</v>
      </c>
      <c r="BI586" s="33">
        <f t="shared" si="108"/>
        <v>58.44</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43856</v>
      </c>
      <c r="BI587" s="33">
        <f t="shared" ref="BI587:BI650" si="121">IF(N587&lt;&gt;"M",BI586+W587,BI586)</f>
        <v>58.44</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43856</v>
      </c>
      <c r="BI588" s="33">
        <f t="shared" si="121"/>
        <v>58.44</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43856</v>
      </c>
      <c r="BI589" s="33">
        <f t="shared" si="121"/>
        <v>58.44</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43856</v>
      </c>
      <c r="BI590" s="33">
        <f t="shared" si="121"/>
        <v>58.44</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43856</v>
      </c>
      <c r="BI591" s="33">
        <f t="shared" si="121"/>
        <v>58.44</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43856</v>
      </c>
      <c r="BI592" s="33">
        <f t="shared" si="121"/>
        <v>58.44</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43856</v>
      </c>
      <c r="BI593" s="33">
        <f t="shared" si="121"/>
        <v>58.44</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43856</v>
      </c>
      <c r="BI594" s="33">
        <f t="shared" si="121"/>
        <v>58.44</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43856</v>
      </c>
      <c r="BI595" s="33">
        <f t="shared" si="121"/>
        <v>58.44</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43856</v>
      </c>
      <c r="BI596" s="33">
        <f t="shared" si="121"/>
        <v>58.44</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43856</v>
      </c>
      <c r="BI597" s="33">
        <f t="shared" si="121"/>
        <v>58.44</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43856</v>
      </c>
      <c r="BI598" s="33">
        <f t="shared" si="121"/>
        <v>58.44</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43856</v>
      </c>
      <c r="BI599" s="33">
        <f t="shared" si="121"/>
        <v>58.44</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43856</v>
      </c>
      <c r="BI600" s="33">
        <f t="shared" si="121"/>
        <v>58.44</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43856</v>
      </c>
      <c r="BI601" s="33">
        <f t="shared" si="121"/>
        <v>58.44</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43856</v>
      </c>
      <c r="BI602" s="33">
        <f t="shared" si="121"/>
        <v>58.44</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43856</v>
      </c>
      <c r="BI603" s="33">
        <f t="shared" si="121"/>
        <v>58.44</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43856</v>
      </c>
      <c r="BI604" s="33">
        <f t="shared" si="121"/>
        <v>58.44</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43856</v>
      </c>
      <c r="BI605" s="33">
        <f t="shared" si="121"/>
        <v>58.44</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43856</v>
      </c>
      <c r="BI606" s="33">
        <f t="shared" si="121"/>
        <v>58.44</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43856</v>
      </c>
      <c r="BI607" s="33">
        <f t="shared" si="121"/>
        <v>58.44</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43856</v>
      </c>
      <c r="BI608" s="33">
        <f t="shared" si="121"/>
        <v>58.44</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43856</v>
      </c>
      <c r="BI609" s="33">
        <f t="shared" si="121"/>
        <v>58.44</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43856</v>
      </c>
      <c r="BI610" s="33">
        <f t="shared" si="121"/>
        <v>58.44</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43856</v>
      </c>
      <c r="BI611" s="33">
        <f t="shared" si="121"/>
        <v>58.44</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43856</v>
      </c>
      <c r="BI612" s="33">
        <f t="shared" si="121"/>
        <v>58.44</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43856</v>
      </c>
      <c r="BI613" s="33">
        <f t="shared" si="121"/>
        <v>58.44</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43856</v>
      </c>
      <c r="BI614" s="33">
        <f t="shared" si="121"/>
        <v>58.44</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43856</v>
      </c>
      <c r="BI615" s="33">
        <f t="shared" si="121"/>
        <v>58.44</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43856</v>
      </c>
      <c r="BI616" s="33">
        <f t="shared" si="121"/>
        <v>58.44</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43856</v>
      </c>
      <c r="BI617" s="33">
        <f t="shared" si="121"/>
        <v>58.44</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43856</v>
      </c>
      <c r="BI618" s="33">
        <f t="shared" si="121"/>
        <v>58.44</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43856</v>
      </c>
      <c r="BI619" s="33">
        <f t="shared" si="121"/>
        <v>58.44</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43856</v>
      </c>
      <c r="BI620" s="33">
        <f t="shared" si="121"/>
        <v>58.44</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43856</v>
      </c>
      <c r="BI621" s="33">
        <f t="shared" si="121"/>
        <v>58.44</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43856</v>
      </c>
      <c r="BI622" s="33">
        <f t="shared" si="121"/>
        <v>58.44</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43856</v>
      </c>
      <c r="BI623" s="33">
        <f t="shared" si="121"/>
        <v>58.44</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43856</v>
      </c>
      <c r="BI624" s="33">
        <f t="shared" si="121"/>
        <v>58.44</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43856</v>
      </c>
      <c r="BI625" s="33">
        <f t="shared" si="121"/>
        <v>58.44</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43856</v>
      </c>
      <c r="BI626" s="33">
        <f t="shared" si="121"/>
        <v>58.44</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43856</v>
      </c>
      <c r="BI627" s="33">
        <f t="shared" si="121"/>
        <v>58.44</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43856</v>
      </c>
      <c r="BI628" s="33">
        <f t="shared" si="121"/>
        <v>58.44</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43856</v>
      </c>
      <c r="BI629" s="33">
        <f t="shared" si="121"/>
        <v>58.44</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43856</v>
      </c>
      <c r="BI630" s="33">
        <f t="shared" si="121"/>
        <v>58.44</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43856</v>
      </c>
      <c r="BI631" s="33">
        <f t="shared" si="121"/>
        <v>58.44</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43856</v>
      </c>
      <c r="BI632" s="33">
        <f t="shared" si="121"/>
        <v>58.44</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43856</v>
      </c>
      <c r="BI633" s="33">
        <f t="shared" si="121"/>
        <v>58.44</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43856</v>
      </c>
      <c r="BI634" s="33">
        <f t="shared" si="121"/>
        <v>58.44</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43856</v>
      </c>
      <c r="BI635" s="33">
        <f t="shared" si="121"/>
        <v>58.44</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43856</v>
      </c>
      <c r="BI636" s="33">
        <f t="shared" si="121"/>
        <v>58.44</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43856</v>
      </c>
      <c r="BI637" s="33">
        <f t="shared" si="121"/>
        <v>58.44</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43856</v>
      </c>
      <c r="BI638" s="33">
        <f t="shared" si="121"/>
        <v>58.44</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43856</v>
      </c>
      <c r="BI639" s="33">
        <f t="shared" si="121"/>
        <v>58.44</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43856</v>
      </c>
      <c r="BI640" s="33">
        <f t="shared" si="121"/>
        <v>58.44</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43856</v>
      </c>
      <c r="BI641" s="33">
        <f t="shared" si="121"/>
        <v>58.44</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43856</v>
      </c>
      <c r="BI642" s="33">
        <f t="shared" si="121"/>
        <v>58.44</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43856</v>
      </c>
      <c r="BI643" s="33">
        <f t="shared" si="121"/>
        <v>58.44</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43856</v>
      </c>
      <c r="BI644" s="33">
        <f t="shared" si="121"/>
        <v>58.44</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43856</v>
      </c>
      <c r="BI645" s="33">
        <f t="shared" si="121"/>
        <v>58.44</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43856</v>
      </c>
      <c r="BI646" s="33">
        <f t="shared" si="121"/>
        <v>58.44</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43856</v>
      </c>
      <c r="BI647" s="33">
        <f t="shared" si="121"/>
        <v>58.44</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43856</v>
      </c>
      <c r="BI648" s="33">
        <f t="shared" si="121"/>
        <v>58.44</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43856</v>
      </c>
      <c r="BI649" s="33">
        <f t="shared" si="121"/>
        <v>58.44</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43856</v>
      </c>
      <c r="BI650" s="33">
        <f t="shared" si="121"/>
        <v>58.44</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43856</v>
      </c>
      <c r="BI651" s="33">
        <f t="shared" ref="BI651:BI714" si="134">IF(N651&lt;&gt;"M",BI650+W651,BI650)</f>
        <v>58.44</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43856</v>
      </c>
      <c r="BI652" s="33">
        <f t="shared" si="134"/>
        <v>58.44</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43856</v>
      </c>
      <c r="BI653" s="33">
        <f t="shared" si="134"/>
        <v>58.44</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43856</v>
      </c>
      <c r="BI654" s="33">
        <f t="shared" si="134"/>
        <v>58.44</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43856</v>
      </c>
      <c r="BI655" s="33">
        <f t="shared" si="134"/>
        <v>58.44</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43856</v>
      </c>
      <c r="BI656" s="33">
        <f t="shared" si="134"/>
        <v>58.44</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43856</v>
      </c>
      <c r="BI657" s="33">
        <f t="shared" si="134"/>
        <v>58.44</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43856</v>
      </c>
      <c r="BI658" s="33">
        <f t="shared" si="134"/>
        <v>58.44</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43856</v>
      </c>
      <c r="BI659" s="33">
        <f t="shared" si="134"/>
        <v>58.44</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43856</v>
      </c>
      <c r="BI660" s="33">
        <f t="shared" si="134"/>
        <v>58.44</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43856</v>
      </c>
      <c r="BI661" s="33">
        <f t="shared" si="134"/>
        <v>58.44</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43856</v>
      </c>
      <c r="BI662" s="33">
        <f t="shared" si="134"/>
        <v>58.44</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43856</v>
      </c>
      <c r="BI663" s="33">
        <f t="shared" si="134"/>
        <v>58.44</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43856</v>
      </c>
      <c r="BI664" s="33">
        <f t="shared" si="134"/>
        <v>58.44</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43856</v>
      </c>
      <c r="BI665" s="33">
        <f t="shared" si="134"/>
        <v>58.44</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43856</v>
      </c>
      <c r="BI666" s="33">
        <f t="shared" si="134"/>
        <v>58.44</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43856</v>
      </c>
      <c r="BI667" s="33">
        <f t="shared" si="134"/>
        <v>58.44</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43856</v>
      </c>
      <c r="BI668" s="33">
        <f t="shared" si="134"/>
        <v>58.44</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43856</v>
      </c>
      <c r="BI669" s="33">
        <f t="shared" si="134"/>
        <v>58.44</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43856</v>
      </c>
      <c r="BI670" s="33">
        <f t="shared" si="134"/>
        <v>58.44</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43856</v>
      </c>
      <c r="BI671" s="33">
        <f t="shared" si="134"/>
        <v>58.44</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43856</v>
      </c>
      <c r="BI672" s="33">
        <f t="shared" si="134"/>
        <v>58.44</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43856</v>
      </c>
      <c r="BI673" s="33">
        <f t="shared" si="134"/>
        <v>58.44</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43856</v>
      </c>
      <c r="BI674" s="33">
        <f t="shared" si="134"/>
        <v>58.44</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43856</v>
      </c>
      <c r="BI675" s="33">
        <f t="shared" si="134"/>
        <v>58.44</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43856</v>
      </c>
      <c r="BI676" s="33">
        <f t="shared" si="134"/>
        <v>58.44</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43856</v>
      </c>
      <c r="BI677" s="33">
        <f t="shared" si="134"/>
        <v>58.44</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43856</v>
      </c>
      <c r="BI678" s="33">
        <f t="shared" si="134"/>
        <v>58.44</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43856</v>
      </c>
      <c r="BI679" s="33">
        <f t="shared" si="134"/>
        <v>58.44</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43856</v>
      </c>
      <c r="BI680" s="33">
        <f t="shared" si="134"/>
        <v>58.44</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43856</v>
      </c>
      <c r="BI681" s="33">
        <f t="shared" si="134"/>
        <v>58.44</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43856</v>
      </c>
      <c r="BI682" s="33">
        <f t="shared" si="134"/>
        <v>58.44</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43856</v>
      </c>
      <c r="BI683" s="33">
        <f t="shared" si="134"/>
        <v>58.44</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43856</v>
      </c>
      <c r="BI684" s="33">
        <f t="shared" si="134"/>
        <v>58.44</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43856</v>
      </c>
      <c r="BI685" s="33">
        <f t="shared" si="134"/>
        <v>58.44</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43856</v>
      </c>
      <c r="BI686" s="33">
        <f t="shared" si="134"/>
        <v>58.44</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43856</v>
      </c>
      <c r="BI687" s="33">
        <f t="shared" si="134"/>
        <v>58.44</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43856</v>
      </c>
      <c r="BI688" s="33">
        <f t="shared" si="134"/>
        <v>58.44</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43856</v>
      </c>
      <c r="BI689" s="33">
        <f t="shared" si="134"/>
        <v>58.44</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43856</v>
      </c>
      <c r="BI690" s="33">
        <f t="shared" si="134"/>
        <v>58.44</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43856</v>
      </c>
      <c r="BI691" s="33">
        <f t="shared" si="134"/>
        <v>58.44</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43856</v>
      </c>
      <c r="BI692" s="33">
        <f t="shared" si="134"/>
        <v>58.44</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43856</v>
      </c>
      <c r="BI693" s="33">
        <f t="shared" si="134"/>
        <v>58.44</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43856</v>
      </c>
      <c r="BI694" s="33">
        <f t="shared" si="134"/>
        <v>58.44</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43856</v>
      </c>
      <c r="BI695" s="33">
        <f t="shared" si="134"/>
        <v>58.44</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43856</v>
      </c>
      <c r="BI696" s="33">
        <f t="shared" si="134"/>
        <v>58.44</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43856</v>
      </c>
      <c r="BI697" s="33">
        <f t="shared" si="134"/>
        <v>58.44</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43856</v>
      </c>
      <c r="BI698" s="33">
        <f t="shared" si="134"/>
        <v>58.44</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43856</v>
      </c>
      <c r="BI699" s="33">
        <f t="shared" si="134"/>
        <v>58.44</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43856</v>
      </c>
      <c r="BI700" s="33">
        <f t="shared" si="134"/>
        <v>58.44</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43856</v>
      </c>
      <c r="BI701" s="33">
        <f t="shared" si="134"/>
        <v>58.44</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43856</v>
      </c>
      <c r="BI702" s="33">
        <f t="shared" si="134"/>
        <v>58.44</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43856</v>
      </c>
      <c r="BI703" s="33">
        <f t="shared" si="134"/>
        <v>58.44</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43856</v>
      </c>
      <c r="BI704" s="33">
        <f t="shared" si="134"/>
        <v>58.44</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43856</v>
      </c>
      <c r="BI705" s="33">
        <f t="shared" si="134"/>
        <v>58.44</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43856</v>
      </c>
      <c r="BI706" s="33">
        <f t="shared" si="134"/>
        <v>58.44</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43856</v>
      </c>
      <c r="BI707" s="33">
        <f t="shared" si="134"/>
        <v>58.44</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43856</v>
      </c>
      <c r="BI708" s="33">
        <f t="shared" si="134"/>
        <v>58.44</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43856</v>
      </c>
      <c r="BI709" s="33">
        <f t="shared" si="134"/>
        <v>58.44</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43856</v>
      </c>
      <c r="BI710" s="33">
        <f t="shared" si="134"/>
        <v>58.44</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43856</v>
      </c>
      <c r="BI711" s="33">
        <f t="shared" si="134"/>
        <v>58.44</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43856</v>
      </c>
      <c r="BI712" s="33">
        <f t="shared" si="134"/>
        <v>58.44</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43856</v>
      </c>
      <c r="BI713" s="33">
        <f t="shared" si="134"/>
        <v>58.44</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43856</v>
      </c>
      <c r="BI714" s="33">
        <f t="shared" si="134"/>
        <v>58.44</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43856</v>
      </c>
      <c r="BI715" s="33">
        <f t="shared" ref="BI715:BI778" si="147">IF(N715&lt;&gt;"M",BI714+W715,BI714)</f>
        <v>58.44</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43856</v>
      </c>
      <c r="BI716" s="33">
        <f t="shared" si="147"/>
        <v>58.44</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43856</v>
      </c>
      <c r="BI717" s="33">
        <f t="shared" si="147"/>
        <v>58.44</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43856</v>
      </c>
      <c r="BI718" s="33">
        <f t="shared" si="147"/>
        <v>58.44</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43856</v>
      </c>
      <c r="BI719" s="33">
        <f t="shared" si="147"/>
        <v>58.44</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43856</v>
      </c>
      <c r="BI720" s="33">
        <f t="shared" si="147"/>
        <v>58.44</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43856</v>
      </c>
      <c r="BI721" s="33">
        <f t="shared" si="147"/>
        <v>58.44</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43856</v>
      </c>
      <c r="BI722" s="33">
        <f t="shared" si="147"/>
        <v>58.44</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43856</v>
      </c>
      <c r="BI723" s="33">
        <f t="shared" si="147"/>
        <v>58.44</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43856</v>
      </c>
      <c r="BI724" s="33">
        <f t="shared" si="147"/>
        <v>58.44</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43856</v>
      </c>
      <c r="BI725" s="33">
        <f t="shared" si="147"/>
        <v>58.44</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43856</v>
      </c>
      <c r="BI726" s="33">
        <f t="shared" si="147"/>
        <v>58.44</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43856</v>
      </c>
      <c r="BI727" s="33">
        <f t="shared" si="147"/>
        <v>58.44</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43856</v>
      </c>
      <c r="BI728" s="33">
        <f t="shared" si="147"/>
        <v>58.44</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43856</v>
      </c>
      <c r="BI729" s="33">
        <f t="shared" si="147"/>
        <v>58.44</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43856</v>
      </c>
      <c r="BI730" s="33">
        <f t="shared" si="147"/>
        <v>58.44</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43856</v>
      </c>
      <c r="BI731" s="33">
        <f t="shared" si="147"/>
        <v>58.44</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43856</v>
      </c>
      <c r="BI732" s="33">
        <f t="shared" si="147"/>
        <v>58.44</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43856</v>
      </c>
      <c r="BI733" s="33">
        <f t="shared" si="147"/>
        <v>58.44</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43856</v>
      </c>
      <c r="BI734" s="33">
        <f t="shared" si="147"/>
        <v>58.44</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43856</v>
      </c>
      <c r="BI735" s="33">
        <f t="shared" si="147"/>
        <v>58.44</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43856</v>
      </c>
      <c r="BI736" s="33">
        <f t="shared" si="147"/>
        <v>58.44</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43856</v>
      </c>
      <c r="BI737" s="33">
        <f t="shared" si="147"/>
        <v>58.44</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43856</v>
      </c>
      <c r="BI738" s="33">
        <f t="shared" si="147"/>
        <v>58.44</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43856</v>
      </c>
      <c r="BI739" s="33">
        <f t="shared" si="147"/>
        <v>58.44</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43856</v>
      </c>
      <c r="BI740" s="33">
        <f t="shared" si="147"/>
        <v>58.44</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43856</v>
      </c>
      <c r="BI741" s="33">
        <f t="shared" si="147"/>
        <v>58.44</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43856</v>
      </c>
      <c r="BI742" s="33">
        <f t="shared" si="147"/>
        <v>58.44</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43856</v>
      </c>
      <c r="BI743" s="33">
        <f t="shared" si="147"/>
        <v>58.44</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43856</v>
      </c>
      <c r="BI744" s="33">
        <f t="shared" si="147"/>
        <v>58.44</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43856</v>
      </c>
      <c r="BI745" s="33">
        <f t="shared" si="147"/>
        <v>58.44</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43856</v>
      </c>
      <c r="BI746" s="33">
        <f t="shared" si="147"/>
        <v>58.44</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43856</v>
      </c>
      <c r="BI747" s="33">
        <f t="shared" si="147"/>
        <v>58.44</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43856</v>
      </c>
      <c r="BI748" s="33">
        <f t="shared" si="147"/>
        <v>58.44</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43856</v>
      </c>
      <c r="BI749" s="33">
        <f t="shared" si="147"/>
        <v>58.44</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43856</v>
      </c>
      <c r="BI750" s="33">
        <f t="shared" si="147"/>
        <v>58.44</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43856</v>
      </c>
      <c r="BI751" s="33">
        <f t="shared" si="147"/>
        <v>58.44</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43856</v>
      </c>
      <c r="BI752" s="33">
        <f t="shared" si="147"/>
        <v>58.44</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43856</v>
      </c>
      <c r="BI753" s="33">
        <f t="shared" si="147"/>
        <v>58.44</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43856</v>
      </c>
      <c r="BI754" s="33">
        <f t="shared" si="147"/>
        <v>58.44</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43856</v>
      </c>
      <c r="BI755" s="33">
        <f t="shared" si="147"/>
        <v>58.44</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43856</v>
      </c>
      <c r="BI756" s="33">
        <f t="shared" si="147"/>
        <v>58.44</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43856</v>
      </c>
      <c r="BI757" s="33">
        <f t="shared" si="147"/>
        <v>58.44</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43856</v>
      </c>
      <c r="BI758" s="33">
        <f t="shared" si="147"/>
        <v>58.44</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43856</v>
      </c>
      <c r="BI759" s="33">
        <f t="shared" si="147"/>
        <v>58.44</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43856</v>
      </c>
      <c r="BI760" s="33">
        <f t="shared" si="147"/>
        <v>58.44</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43856</v>
      </c>
      <c r="BI761" s="33">
        <f t="shared" si="147"/>
        <v>58.44</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43856</v>
      </c>
      <c r="BI762" s="33">
        <f t="shared" si="147"/>
        <v>58.44</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43856</v>
      </c>
      <c r="BI763" s="33">
        <f t="shared" si="147"/>
        <v>58.44</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43856</v>
      </c>
      <c r="BI764" s="33">
        <f t="shared" si="147"/>
        <v>58.44</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43856</v>
      </c>
      <c r="BI765" s="33">
        <f t="shared" si="147"/>
        <v>58.44</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43856</v>
      </c>
      <c r="BI766" s="33">
        <f t="shared" si="147"/>
        <v>58.44</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43856</v>
      </c>
      <c r="BI767" s="33">
        <f t="shared" si="147"/>
        <v>58.44</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43856</v>
      </c>
      <c r="BI768" s="33">
        <f t="shared" si="147"/>
        <v>58.44</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43856</v>
      </c>
      <c r="BI769" s="33">
        <f t="shared" si="147"/>
        <v>58.44</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43856</v>
      </c>
      <c r="BI770" s="33">
        <f t="shared" si="147"/>
        <v>58.44</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43856</v>
      </c>
      <c r="BI771" s="33">
        <f t="shared" si="147"/>
        <v>58.44</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43856</v>
      </c>
      <c r="BI772" s="33">
        <f t="shared" si="147"/>
        <v>58.44</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43856</v>
      </c>
      <c r="BI773" s="33">
        <f t="shared" si="147"/>
        <v>58.44</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43856</v>
      </c>
      <c r="BI774" s="33">
        <f t="shared" si="147"/>
        <v>58.44</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43856</v>
      </c>
      <c r="BI775" s="33">
        <f t="shared" si="147"/>
        <v>58.44</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43856</v>
      </c>
      <c r="BI776" s="33">
        <f t="shared" si="147"/>
        <v>58.44</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43856</v>
      </c>
      <c r="BI777" s="33">
        <f t="shared" si="147"/>
        <v>58.44</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43856</v>
      </c>
      <c r="BI778" s="33">
        <f t="shared" si="147"/>
        <v>58.44</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43856</v>
      </c>
      <c r="BI779" s="33">
        <f t="shared" ref="BI779:BI842" si="160">IF(N779&lt;&gt;"M",BI778+W779,BI778)</f>
        <v>58.44</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43856</v>
      </c>
      <c r="BI780" s="33">
        <f t="shared" si="160"/>
        <v>58.44</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43856</v>
      </c>
      <c r="BI781" s="33">
        <f t="shared" si="160"/>
        <v>58.44</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43856</v>
      </c>
      <c r="BI782" s="33">
        <f t="shared" si="160"/>
        <v>58.44</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43856</v>
      </c>
      <c r="BI783" s="33">
        <f t="shared" si="160"/>
        <v>58.44</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43856</v>
      </c>
      <c r="BI784" s="33">
        <f t="shared" si="160"/>
        <v>58.44</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43856</v>
      </c>
      <c r="BI785" s="33">
        <f t="shared" si="160"/>
        <v>58.44</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43856</v>
      </c>
      <c r="BI786" s="33">
        <f t="shared" si="160"/>
        <v>58.44</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43856</v>
      </c>
      <c r="BI787" s="33">
        <f t="shared" si="160"/>
        <v>58.44</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43856</v>
      </c>
      <c r="BI788" s="33">
        <f t="shared" si="160"/>
        <v>58.44</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43856</v>
      </c>
      <c r="BI789" s="33">
        <f t="shared" si="160"/>
        <v>58.44</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43856</v>
      </c>
      <c r="BI790" s="33">
        <f t="shared" si="160"/>
        <v>58.44</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43856</v>
      </c>
      <c r="BI791" s="33">
        <f t="shared" si="160"/>
        <v>58.44</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43856</v>
      </c>
      <c r="BI792" s="33">
        <f t="shared" si="160"/>
        <v>58.44</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43856</v>
      </c>
      <c r="BI793" s="33">
        <f t="shared" si="160"/>
        <v>58.44</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43856</v>
      </c>
      <c r="BI794" s="33">
        <f t="shared" si="160"/>
        <v>58.44</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43856</v>
      </c>
      <c r="BI795" s="33">
        <f t="shared" si="160"/>
        <v>58.44</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43856</v>
      </c>
      <c r="BI796" s="33">
        <f t="shared" si="160"/>
        <v>58.44</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43856</v>
      </c>
      <c r="BI797" s="33">
        <f t="shared" si="160"/>
        <v>58.44</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43856</v>
      </c>
      <c r="BI798" s="33">
        <f t="shared" si="160"/>
        <v>58.44</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43856</v>
      </c>
      <c r="BI799" s="33">
        <f t="shared" si="160"/>
        <v>58.44</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43856</v>
      </c>
      <c r="BI800" s="33">
        <f t="shared" si="160"/>
        <v>58.44</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43856</v>
      </c>
      <c r="BI801" s="33">
        <f t="shared" si="160"/>
        <v>58.44</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43856</v>
      </c>
      <c r="BI802" s="33">
        <f t="shared" si="160"/>
        <v>58.44</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43856</v>
      </c>
      <c r="BI803" s="33">
        <f t="shared" si="160"/>
        <v>58.44</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43856</v>
      </c>
      <c r="BI804" s="33">
        <f t="shared" si="160"/>
        <v>58.44</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43856</v>
      </c>
      <c r="BI805" s="33">
        <f t="shared" si="160"/>
        <v>58.44</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43856</v>
      </c>
      <c r="BI806" s="33">
        <f t="shared" si="160"/>
        <v>58.44</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43856</v>
      </c>
      <c r="BI807" s="33">
        <f t="shared" si="160"/>
        <v>58.44</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43856</v>
      </c>
      <c r="BI808" s="33">
        <f t="shared" si="160"/>
        <v>58.44</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43856</v>
      </c>
      <c r="BI809" s="33">
        <f t="shared" si="160"/>
        <v>58.44</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43856</v>
      </c>
      <c r="BI810" s="33">
        <f t="shared" si="160"/>
        <v>58.44</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43856</v>
      </c>
      <c r="BI811" s="33">
        <f t="shared" si="160"/>
        <v>58.44</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43856</v>
      </c>
      <c r="BI812" s="33">
        <f t="shared" si="160"/>
        <v>58.44</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43856</v>
      </c>
      <c r="BI813" s="33">
        <f t="shared" si="160"/>
        <v>58.44</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43856</v>
      </c>
      <c r="BI814" s="33">
        <f t="shared" si="160"/>
        <v>58.44</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43856</v>
      </c>
      <c r="BI815" s="33">
        <f t="shared" si="160"/>
        <v>58.44</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43856</v>
      </c>
      <c r="BI816" s="33">
        <f t="shared" si="160"/>
        <v>58.44</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43856</v>
      </c>
      <c r="BI817" s="33">
        <f t="shared" si="160"/>
        <v>58.44</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43856</v>
      </c>
      <c r="BI818" s="33">
        <f t="shared" si="160"/>
        <v>58.44</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43856</v>
      </c>
      <c r="BI819" s="33">
        <f t="shared" si="160"/>
        <v>58.44</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43856</v>
      </c>
      <c r="BI820" s="33">
        <f t="shared" si="160"/>
        <v>58.44</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43856</v>
      </c>
      <c r="BI821" s="33">
        <f t="shared" si="160"/>
        <v>58.44</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43856</v>
      </c>
      <c r="BI822" s="33">
        <f t="shared" si="160"/>
        <v>58.44</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43856</v>
      </c>
      <c r="BI823" s="33">
        <f t="shared" si="160"/>
        <v>58.44</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43856</v>
      </c>
      <c r="BI824" s="33">
        <f t="shared" si="160"/>
        <v>58.44</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43856</v>
      </c>
      <c r="BI825" s="33">
        <f t="shared" si="160"/>
        <v>58.44</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43856</v>
      </c>
      <c r="BI826" s="33">
        <f t="shared" si="160"/>
        <v>58.44</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43856</v>
      </c>
      <c r="BI827" s="33">
        <f t="shared" si="160"/>
        <v>58.44</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43856</v>
      </c>
      <c r="BI828" s="33">
        <f t="shared" si="160"/>
        <v>58.44</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43856</v>
      </c>
      <c r="BI829" s="33">
        <f t="shared" si="160"/>
        <v>58.44</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43856</v>
      </c>
      <c r="BI830" s="33">
        <f t="shared" si="160"/>
        <v>58.44</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43856</v>
      </c>
      <c r="BI831" s="33">
        <f t="shared" si="160"/>
        <v>58.44</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43856</v>
      </c>
      <c r="BI832" s="33">
        <f t="shared" si="160"/>
        <v>58.44</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43856</v>
      </c>
      <c r="BI833" s="33">
        <f t="shared" si="160"/>
        <v>58.44</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43856</v>
      </c>
      <c r="BI834" s="33">
        <f t="shared" si="160"/>
        <v>58.44</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43856</v>
      </c>
      <c r="BI835" s="33">
        <f t="shared" si="160"/>
        <v>58.44</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43856</v>
      </c>
      <c r="BI836" s="33">
        <f t="shared" si="160"/>
        <v>58.44</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43856</v>
      </c>
      <c r="BI837" s="33">
        <f t="shared" si="160"/>
        <v>58.44</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43856</v>
      </c>
      <c r="BI838" s="33">
        <f t="shared" si="160"/>
        <v>58.44</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43856</v>
      </c>
      <c r="BI839" s="33">
        <f t="shared" si="160"/>
        <v>58.44</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43856</v>
      </c>
      <c r="BI840" s="33">
        <f t="shared" si="160"/>
        <v>58.44</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43856</v>
      </c>
      <c r="BI841" s="33">
        <f t="shared" si="160"/>
        <v>58.44</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43856</v>
      </c>
      <c r="BI842" s="33">
        <f t="shared" si="160"/>
        <v>58.44</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43856</v>
      </c>
      <c r="BI843" s="33">
        <f t="shared" ref="BI843:BI906" si="173">IF(N843&lt;&gt;"M",BI842+W843,BI842)</f>
        <v>58.44</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43856</v>
      </c>
      <c r="BI844" s="33">
        <f t="shared" si="173"/>
        <v>58.44</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43856</v>
      </c>
      <c r="BI845" s="33">
        <f t="shared" si="173"/>
        <v>58.44</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43856</v>
      </c>
      <c r="BI846" s="33">
        <f t="shared" si="173"/>
        <v>58.44</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43856</v>
      </c>
      <c r="BI847" s="33">
        <f t="shared" si="173"/>
        <v>58.44</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43856</v>
      </c>
      <c r="BI848" s="33">
        <f t="shared" si="173"/>
        <v>58.44</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43856</v>
      </c>
      <c r="BI849" s="33">
        <f t="shared" si="173"/>
        <v>58.44</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43856</v>
      </c>
      <c r="BI850" s="33">
        <f t="shared" si="173"/>
        <v>58.44</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43856</v>
      </c>
      <c r="BI851" s="33">
        <f t="shared" si="173"/>
        <v>58.44</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43856</v>
      </c>
      <c r="BI852" s="33">
        <f t="shared" si="173"/>
        <v>58.44</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43856</v>
      </c>
      <c r="BI853" s="33">
        <f t="shared" si="173"/>
        <v>58.44</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43856</v>
      </c>
      <c r="BI854" s="33">
        <f t="shared" si="173"/>
        <v>58.44</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43856</v>
      </c>
      <c r="BI855" s="33">
        <f t="shared" si="173"/>
        <v>58.44</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43856</v>
      </c>
      <c r="BI856" s="33">
        <f t="shared" si="173"/>
        <v>58.44</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43856</v>
      </c>
      <c r="BI857" s="33">
        <f t="shared" si="173"/>
        <v>58.44</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43856</v>
      </c>
      <c r="BI858" s="33">
        <f t="shared" si="173"/>
        <v>58.44</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43856</v>
      </c>
      <c r="BI859" s="33">
        <f t="shared" si="173"/>
        <v>58.44</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43856</v>
      </c>
      <c r="BI860" s="33">
        <f t="shared" si="173"/>
        <v>58.44</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43856</v>
      </c>
      <c r="BI861" s="33">
        <f t="shared" si="173"/>
        <v>58.44</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43856</v>
      </c>
      <c r="BI862" s="33">
        <f t="shared" si="173"/>
        <v>58.44</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43856</v>
      </c>
      <c r="BI863" s="33">
        <f t="shared" si="173"/>
        <v>58.44</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43856</v>
      </c>
      <c r="BI864" s="33">
        <f t="shared" si="173"/>
        <v>58.44</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43856</v>
      </c>
      <c r="BI865" s="33">
        <f t="shared" si="173"/>
        <v>58.44</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43856</v>
      </c>
      <c r="BI866" s="33">
        <f t="shared" si="173"/>
        <v>58.44</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43856</v>
      </c>
      <c r="BI867" s="33">
        <f t="shared" si="173"/>
        <v>58.44</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43856</v>
      </c>
      <c r="BI868" s="33">
        <f t="shared" si="173"/>
        <v>58.44</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43856</v>
      </c>
      <c r="BI869" s="33">
        <f t="shared" si="173"/>
        <v>58.44</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43856</v>
      </c>
      <c r="BI870" s="33">
        <f t="shared" si="173"/>
        <v>58.44</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43856</v>
      </c>
      <c r="BI871" s="33">
        <f t="shared" si="173"/>
        <v>58.44</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43856</v>
      </c>
      <c r="BI872" s="33">
        <f t="shared" si="173"/>
        <v>58.44</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43856</v>
      </c>
      <c r="BI873" s="33">
        <f t="shared" si="173"/>
        <v>58.44</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43856</v>
      </c>
      <c r="BI874" s="33">
        <f t="shared" si="173"/>
        <v>58.44</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43856</v>
      </c>
      <c r="BI875" s="33">
        <f t="shared" si="173"/>
        <v>58.44</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43856</v>
      </c>
      <c r="BI876" s="33">
        <f t="shared" si="173"/>
        <v>58.44</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43856</v>
      </c>
      <c r="BI877" s="33">
        <f t="shared" si="173"/>
        <v>58.44</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43856</v>
      </c>
      <c r="BI878" s="33">
        <f t="shared" si="173"/>
        <v>58.44</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43856</v>
      </c>
      <c r="BI879" s="33">
        <f t="shared" si="173"/>
        <v>58.44</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43856</v>
      </c>
      <c r="BI880" s="33">
        <f t="shared" si="173"/>
        <v>58.44</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43856</v>
      </c>
      <c r="BI881" s="33">
        <f t="shared" si="173"/>
        <v>58.44</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43856</v>
      </c>
      <c r="BI882" s="33">
        <f t="shared" si="173"/>
        <v>58.44</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43856</v>
      </c>
      <c r="BI883" s="33">
        <f t="shared" si="173"/>
        <v>58.44</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43856</v>
      </c>
      <c r="BI884" s="33">
        <f t="shared" si="173"/>
        <v>58.44</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43856</v>
      </c>
      <c r="BI885" s="33">
        <f t="shared" si="173"/>
        <v>58.44</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43856</v>
      </c>
      <c r="BI886" s="33">
        <f t="shared" si="173"/>
        <v>58.44</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43856</v>
      </c>
      <c r="BI887" s="33">
        <f t="shared" si="173"/>
        <v>58.44</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43856</v>
      </c>
      <c r="BI888" s="33">
        <f t="shared" si="173"/>
        <v>58.44</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43856</v>
      </c>
      <c r="BI889" s="33">
        <f t="shared" si="173"/>
        <v>58.44</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43856</v>
      </c>
      <c r="BI890" s="33">
        <f t="shared" si="173"/>
        <v>58.44</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43856</v>
      </c>
      <c r="BI891" s="33">
        <f t="shared" si="173"/>
        <v>58.44</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43856</v>
      </c>
      <c r="BI892" s="33">
        <f t="shared" si="173"/>
        <v>58.44</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43856</v>
      </c>
      <c r="BI893" s="33">
        <f t="shared" si="173"/>
        <v>58.44</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43856</v>
      </c>
      <c r="BI894" s="33">
        <f t="shared" si="173"/>
        <v>58.44</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43856</v>
      </c>
      <c r="BI895" s="33">
        <f t="shared" si="173"/>
        <v>58.44</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43856</v>
      </c>
      <c r="BI896" s="33">
        <f t="shared" si="173"/>
        <v>58.44</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43856</v>
      </c>
      <c r="BI897" s="33">
        <f t="shared" si="173"/>
        <v>58.44</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43856</v>
      </c>
      <c r="BI898" s="33">
        <f t="shared" si="173"/>
        <v>58.44</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43856</v>
      </c>
      <c r="BI899" s="33">
        <f t="shared" si="173"/>
        <v>58.44</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43856</v>
      </c>
      <c r="BI900" s="33">
        <f t="shared" si="173"/>
        <v>58.44</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43856</v>
      </c>
      <c r="BI901" s="33">
        <f t="shared" si="173"/>
        <v>58.44</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43856</v>
      </c>
      <c r="BI902" s="33">
        <f t="shared" si="173"/>
        <v>58.44</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43856</v>
      </c>
      <c r="BI903" s="33">
        <f t="shared" si="173"/>
        <v>58.44</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43856</v>
      </c>
      <c r="BI904" s="33">
        <f t="shared" si="173"/>
        <v>58.44</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43856</v>
      </c>
      <c r="BI905" s="33">
        <f t="shared" si="173"/>
        <v>58.44</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43856</v>
      </c>
      <c r="BI906" s="33">
        <f t="shared" si="173"/>
        <v>58.44</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43856</v>
      </c>
      <c r="BI907" s="33">
        <f t="shared" ref="BI907:BI970" si="186">IF(N907&lt;&gt;"M",BI906+W907,BI906)</f>
        <v>58.44</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43856</v>
      </c>
      <c r="BI908" s="33">
        <f t="shared" si="186"/>
        <v>58.44</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43856</v>
      </c>
      <c r="BI909" s="33">
        <f t="shared" si="186"/>
        <v>58.44</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43856</v>
      </c>
      <c r="BI910" s="33">
        <f t="shared" si="186"/>
        <v>58.44</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43856</v>
      </c>
      <c r="BI911" s="33">
        <f t="shared" si="186"/>
        <v>58.44</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43856</v>
      </c>
      <c r="BI912" s="33">
        <f t="shared" si="186"/>
        <v>58.44</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43856</v>
      </c>
      <c r="BI913" s="33">
        <f t="shared" si="186"/>
        <v>58.44</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43856</v>
      </c>
      <c r="BI914" s="33">
        <f t="shared" si="186"/>
        <v>58.44</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43856</v>
      </c>
      <c r="BI915" s="33">
        <f t="shared" si="186"/>
        <v>58.44</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43856</v>
      </c>
      <c r="BI916" s="33">
        <f t="shared" si="186"/>
        <v>58.44</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43856</v>
      </c>
      <c r="BI917" s="33">
        <f t="shared" si="186"/>
        <v>58.44</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43856</v>
      </c>
      <c r="BI918" s="33">
        <f t="shared" si="186"/>
        <v>58.44</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43856</v>
      </c>
      <c r="BI919" s="33">
        <f t="shared" si="186"/>
        <v>58.44</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43856</v>
      </c>
      <c r="BI920" s="33">
        <f t="shared" si="186"/>
        <v>58.44</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43856</v>
      </c>
      <c r="BI921" s="33">
        <f t="shared" si="186"/>
        <v>58.44</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43856</v>
      </c>
      <c r="BI922" s="33">
        <f t="shared" si="186"/>
        <v>58.44</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43856</v>
      </c>
      <c r="BI923" s="33">
        <f t="shared" si="186"/>
        <v>58.44</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43856</v>
      </c>
      <c r="BI924" s="33">
        <f t="shared" si="186"/>
        <v>58.44</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43856</v>
      </c>
      <c r="BI925" s="33">
        <f t="shared" si="186"/>
        <v>58.44</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43856</v>
      </c>
      <c r="BI926" s="33">
        <f t="shared" si="186"/>
        <v>58.44</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43856</v>
      </c>
      <c r="BI927" s="33">
        <f t="shared" si="186"/>
        <v>58.44</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43856</v>
      </c>
      <c r="BI928" s="33">
        <f t="shared" si="186"/>
        <v>58.44</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43856</v>
      </c>
      <c r="BI929" s="33">
        <f t="shared" si="186"/>
        <v>58.44</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43856</v>
      </c>
      <c r="BI930" s="33">
        <f t="shared" si="186"/>
        <v>58.44</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43856</v>
      </c>
      <c r="BI931" s="33">
        <f t="shared" si="186"/>
        <v>58.44</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43856</v>
      </c>
      <c r="BI932" s="33">
        <f t="shared" si="186"/>
        <v>58.44</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43856</v>
      </c>
      <c r="BI933" s="33">
        <f t="shared" si="186"/>
        <v>58.44</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43856</v>
      </c>
      <c r="BI934" s="33">
        <f t="shared" si="186"/>
        <v>58.44</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43856</v>
      </c>
      <c r="BI935" s="33">
        <f t="shared" si="186"/>
        <v>58.44</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43856</v>
      </c>
      <c r="BI936" s="33">
        <f t="shared" si="186"/>
        <v>58.44</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43856</v>
      </c>
      <c r="BI937" s="33">
        <f t="shared" si="186"/>
        <v>58.44</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43856</v>
      </c>
      <c r="BI938" s="33">
        <f t="shared" si="186"/>
        <v>58.44</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43856</v>
      </c>
      <c r="BI939" s="33">
        <f t="shared" si="186"/>
        <v>58.44</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43856</v>
      </c>
      <c r="BI940" s="33">
        <f t="shared" si="186"/>
        <v>58.44</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43856</v>
      </c>
      <c r="BI941" s="33">
        <f t="shared" si="186"/>
        <v>58.44</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43856</v>
      </c>
      <c r="BI942" s="33">
        <f t="shared" si="186"/>
        <v>58.44</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43856</v>
      </c>
      <c r="BI943" s="33">
        <f t="shared" si="186"/>
        <v>58.44</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43856</v>
      </c>
      <c r="BI944" s="33">
        <f t="shared" si="186"/>
        <v>58.44</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43856</v>
      </c>
      <c r="BI945" s="33">
        <f t="shared" si="186"/>
        <v>58.44</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43856</v>
      </c>
      <c r="BI946" s="33">
        <f t="shared" si="186"/>
        <v>58.44</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43856</v>
      </c>
      <c r="BI947" s="33">
        <f t="shared" si="186"/>
        <v>58.44</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43856</v>
      </c>
      <c r="BI948" s="33">
        <f t="shared" si="186"/>
        <v>58.44</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43856</v>
      </c>
      <c r="BI949" s="33">
        <f t="shared" si="186"/>
        <v>58.44</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43856</v>
      </c>
      <c r="BI950" s="33">
        <f t="shared" si="186"/>
        <v>58.44</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43856</v>
      </c>
      <c r="BI951" s="33">
        <f t="shared" si="186"/>
        <v>58.44</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43856</v>
      </c>
      <c r="BI952" s="33">
        <f t="shared" si="186"/>
        <v>58.44</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43856</v>
      </c>
      <c r="BI953" s="33">
        <f t="shared" si="186"/>
        <v>58.44</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43856</v>
      </c>
      <c r="BI954" s="33">
        <f t="shared" si="186"/>
        <v>58.44</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43856</v>
      </c>
      <c r="BI955" s="33">
        <f t="shared" si="186"/>
        <v>58.44</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43856</v>
      </c>
      <c r="BI956" s="33">
        <f t="shared" si="186"/>
        <v>58.44</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43856</v>
      </c>
      <c r="BI957" s="33">
        <f t="shared" si="186"/>
        <v>58.44</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43856</v>
      </c>
      <c r="BI958" s="33">
        <f t="shared" si="186"/>
        <v>58.44</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43856</v>
      </c>
      <c r="BI959" s="33">
        <f t="shared" si="186"/>
        <v>58.44</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43856</v>
      </c>
      <c r="BI960" s="33">
        <f t="shared" si="186"/>
        <v>58.44</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43856</v>
      </c>
      <c r="BI961" s="33">
        <f t="shared" si="186"/>
        <v>58.44</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43856</v>
      </c>
      <c r="BI962" s="33">
        <f t="shared" si="186"/>
        <v>58.44</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43856</v>
      </c>
      <c r="BI963" s="33">
        <f t="shared" si="186"/>
        <v>58.44</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43856</v>
      </c>
      <c r="BI964" s="33">
        <f t="shared" si="186"/>
        <v>58.44</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43856</v>
      </c>
      <c r="BI965" s="33">
        <f t="shared" si="186"/>
        <v>58.44</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43856</v>
      </c>
      <c r="BI966" s="33">
        <f t="shared" si="186"/>
        <v>58.44</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43856</v>
      </c>
      <c r="BI967" s="33">
        <f t="shared" si="186"/>
        <v>58.44</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43856</v>
      </c>
      <c r="BI968" s="33">
        <f t="shared" si="186"/>
        <v>58.44</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43856</v>
      </c>
      <c r="BI969" s="33">
        <f t="shared" si="186"/>
        <v>58.44</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43856</v>
      </c>
      <c r="BI970" s="33">
        <f t="shared" si="186"/>
        <v>58.44</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43856</v>
      </c>
      <c r="BI971" s="33">
        <f t="shared" ref="BI971:BI1034" si="199">IF(N971&lt;&gt;"M",BI970+W971,BI970)</f>
        <v>58.44</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43856</v>
      </c>
      <c r="BI972" s="33">
        <f t="shared" si="199"/>
        <v>58.44</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43856</v>
      </c>
      <c r="BI973" s="33">
        <f t="shared" si="199"/>
        <v>58.44</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43856</v>
      </c>
      <c r="BI974" s="33">
        <f t="shared" si="199"/>
        <v>58.44</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43856</v>
      </c>
      <c r="BI975" s="33">
        <f t="shared" si="199"/>
        <v>58.44</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43856</v>
      </c>
      <c r="BI976" s="33">
        <f t="shared" si="199"/>
        <v>58.44</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43856</v>
      </c>
      <c r="BI977" s="33">
        <f t="shared" si="199"/>
        <v>58.44</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43856</v>
      </c>
      <c r="BI978" s="33">
        <f t="shared" si="199"/>
        <v>58.44</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43856</v>
      </c>
      <c r="BI979" s="33">
        <f t="shared" si="199"/>
        <v>58.44</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43856</v>
      </c>
      <c r="BI980" s="33">
        <f t="shared" si="199"/>
        <v>58.44</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43856</v>
      </c>
      <c r="BI981" s="33">
        <f t="shared" si="199"/>
        <v>58.44</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43856</v>
      </c>
      <c r="BI982" s="33">
        <f t="shared" si="199"/>
        <v>58.44</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43856</v>
      </c>
      <c r="BI983" s="33">
        <f t="shared" si="199"/>
        <v>58.44</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43856</v>
      </c>
      <c r="BI984" s="33">
        <f t="shared" si="199"/>
        <v>58.44</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43856</v>
      </c>
      <c r="BI985" s="33">
        <f t="shared" si="199"/>
        <v>58.44</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43856</v>
      </c>
      <c r="BI986" s="33">
        <f t="shared" si="199"/>
        <v>58.44</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43856</v>
      </c>
      <c r="BI987" s="33">
        <f t="shared" si="199"/>
        <v>58.44</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43856</v>
      </c>
      <c r="BI988" s="33">
        <f t="shared" si="199"/>
        <v>58.44</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43856</v>
      </c>
      <c r="BI989" s="33">
        <f t="shared" si="199"/>
        <v>58.44</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43856</v>
      </c>
      <c r="BI990" s="33">
        <f t="shared" si="199"/>
        <v>58.44</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43856</v>
      </c>
      <c r="BI991" s="33">
        <f t="shared" si="199"/>
        <v>58.44</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43856</v>
      </c>
      <c r="BI992" s="33">
        <f t="shared" si="199"/>
        <v>58.44</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43856</v>
      </c>
      <c r="BI993" s="33">
        <f t="shared" si="199"/>
        <v>58.44</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43856</v>
      </c>
      <c r="BI994" s="33">
        <f t="shared" si="199"/>
        <v>58.44</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43856</v>
      </c>
      <c r="BI995" s="33">
        <f t="shared" si="199"/>
        <v>58.44</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43856</v>
      </c>
      <c r="BI996" s="33">
        <f t="shared" si="199"/>
        <v>58.44</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43856</v>
      </c>
      <c r="BI997" s="33">
        <f t="shared" si="199"/>
        <v>58.44</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43856</v>
      </c>
      <c r="BI998" s="33">
        <f t="shared" si="199"/>
        <v>58.44</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43856</v>
      </c>
      <c r="BI999" s="33">
        <f t="shared" si="199"/>
        <v>58.44</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43856</v>
      </c>
      <c r="BI1000" s="33">
        <f t="shared" si="199"/>
        <v>58.44</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43856</v>
      </c>
      <c r="BI1001" s="33">
        <f t="shared" si="199"/>
        <v>58.44</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43856</v>
      </c>
      <c r="BI1002" s="33">
        <f t="shared" si="199"/>
        <v>58.44</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43856</v>
      </c>
      <c r="BI1003" s="33">
        <f t="shared" si="199"/>
        <v>58.44</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43856</v>
      </c>
      <c r="BI1004" s="33">
        <f t="shared" si="199"/>
        <v>58.44</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43856</v>
      </c>
      <c r="BI1005" s="33">
        <f t="shared" si="199"/>
        <v>58.44</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43856</v>
      </c>
      <c r="BI1006" s="33">
        <f t="shared" si="199"/>
        <v>58.44</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43856</v>
      </c>
      <c r="BI1007" s="33">
        <f t="shared" si="199"/>
        <v>58.44</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43856</v>
      </c>
      <c r="BI1008" s="33">
        <f t="shared" si="199"/>
        <v>58.44</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43856</v>
      </c>
      <c r="BI1009" s="33">
        <f t="shared" si="199"/>
        <v>58.44</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43856</v>
      </c>
      <c r="BI1010" s="33">
        <f t="shared" si="199"/>
        <v>58.44</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43856</v>
      </c>
      <c r="BI1011" s="33">
        <f t="shared" si="199"/>
        <v>58.44</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43856</v>
      </c>
      <c r="BI1012" s="33">
        <f t="shared" si="199"/>
        <v>58.44</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43856</v>
      </c>
      <c r="BI1013" s="33">
        <f t="shared" si="199"/>
        <v>58.44</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43856</v>
      </c>
      <c r="BI1014" s="33">
        <f t="shared" si="199"/>
        <v>58.44</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43856</v>
      </c>
      <c r="BI1015" s="33">
        <f t="shared" si="199"/>
        <v>58.44</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43856</v>
      </c>
      <c r="BI1016" s="33">
        <f t="shared" si="199"/>
        <v>58.44</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43856</v>
      </c>
      <c r="BI1017" s="33">
        <f t="shared" si="199"/>
        <v>58.44</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43856</v>
      </c>
      <c r="BI1018" s="33">
        <f t="shared" si="199"/>
        <v>58.44</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43856</v>
      </c>
      <c r="BI1019" s="33">
        <f t="shared" si="199"/>
        <v>58.44</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43856</v>
      </c>
      <c r="BI1020" s="33">
        <f t="shared" si="199"/>
        <v>58.44</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43856</v>
      </c>
      <c r="BI1021" s="33">
        <f t="shared" si="199"/>
        <v>58.44</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43856</v>
      </c>
      <c r="BI1022" s="33">
        <f t="shared" si="199"/>
        <v>58.44</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43856</v>
      </c>
      <c r="BI1023" s="33">
        <f t="shared" si="199"/>
        <v>58.44</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43856</v>
      </c>
      <c r="BI1024" s="33">
        <f t="shared" si="199"/>
        <v>58.44</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43856</v>
      </c>
      <c r="BI1025" s="33">
        <f t="shared" si="199"/>
        <v>58.44</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43856</v>
      </c>
      <c r="BI1026" s="33">
        <f t="shared" si="199"/>
        <v>58.44</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43856</v>
      </c>
      <c r="BI1027" s="33">
        <f t="shared" si="199"/>
        <v>58.44</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43856</v>
      </c>
      <c r="BI1028" s="33">
        <f t="shared" si="199"/>
        <v>58.44</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43856</v>
      </c>
      <c r="BI1029" s="33">
        <f t="shared" si="199"/>
        <v>58.44</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43856</v>
      </c>
      <c r="BI1030" s="33">
        <f t="shared" si="199"/>
        <v>58.44</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43856</v>
      </c>
      <c r="BI1031" s="33">
        <f t="shared" si="199"/>
        <v>58.44</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43856</v>
      </c>
      <c r="BI1032" s="33">
        <f t="shared" si="199"/>
        <v>58.44</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43856</v>
      </c>
      <c r="BI1033" s="33">
        <f t="shared" si="199"/>
        <v>58.44</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43856</v>
      </c>
      <c r="BI1034" s="33">
        <f t="shared" si="199"/>
        <v>58.44</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43856</v>
      </c>
      <c r="BI1035" s="33">
        <f t="shared" ref="BI1035:BI1098" si="212">IF(N1035&lt;&gt;"M",BI1034+W1035,BI1034)</f>
        <v>58.44</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43856</v>
      </c>
      <c r="BI1036" s="33">
        <f t="shared" si="212"/>
        <v>58.44</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43856</v>
      </c>
      <c r="BI1037" s="33">
        <f t="shared" si="212"/>
        <v>58.44</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43856</v>
      </c>
      <c r="BI1038" s="33">
        <f t="shared" si="212"/>
        <v>58.44</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43856</v>
      </c>
      <c r="BI1039" s="33">
        <f t="shared" si="212"/>
        <v>58.44</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43856</v>
      </c>
      <c r="BI1040" s="33">
        <f t="shared" si="212"/>
        <v>58.44</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43856</v>
      </c>
      <c r="BI1041" s="33">
        <f t="shared" si="212"/>
        <v>58.44</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43856</v>
      </c>
      <c r="BI1042" s="33">
        <f t="shared" si="212"/>
        <v>58.44</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43856</v>
      </c>
      <c r="BI1043" s="33">
        <f t="shared" si="212"/>
        <v>58.44</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43856</v>
      </c>
      <c r="BI1044" s="33">
        <f t="shared" si="212"/>
        <v>58.44</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43856</v>
      </c>
      <c r="BI1045" s="33">
        <f t="shared" si="212"/>
        <v>58.44</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43856</v>
      </c>
      <c r="BI1046" s="33">
        <f t="shared" si="212"/>
        <v>58.44</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43856</v>
      </c>
      <c r="BI1047" s="33">
        <f t="shared" si="212"/>
        <v>58.44</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43856</v>
      </c>
      <c r="BI1048" s="33">
        <f t="shared" si="212"/>
        <v>58.44</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43856</v>
      </c>
      <c r="BI1049" s="33">
        <f t="shared" si="212"/>
        <v>58.44</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43856</v>
      </c>
      <c r="BI1050" s="33">
        <f t="shared" si="212"/>
        <v>58.44</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43856</v>
      </c>
      <c r="BI1051" s="33">
        <f t="shared" si="212"/>
        <v>58.44</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43856</v>
      </c>
      <c r="BI1052" s="33">
        <f t="shared" si="212"/>
        <v>58.44</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43856</v>
      </c>
      <c r="BI1053" s="33">
        <f t="shared" si="212"/>
        <v>58.44</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43856</v>
      </c>
      <c r="BI1054" s="33">
        <f t="shared" si="212"/>
        <v>58.44</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43856</v>
      </c>
      <c r="BI1055" s="33">
        <f t="shared" si="212"/>
        <v>58.44</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43856</v>
      </c>
      <c r="BI1056" s="33">
        <f t="shared" si="212"/>
        <v>58.44</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43856</v>
      </c>
      <c r="BI1057" s="33">
        <f t="shared" si="212"/>
        <v>58.44</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43856</v>
      </c>
      <c r="BI1058" s="33">
        <f t="shared" si="212"/>
        <v>58.44</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43856</v>
      </c>
      <c r="BI1059" s="33">
        <f t="shared" si="212"/>
        <v>58.44</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43856</v>
      </c>
      <c r="BI1060" s="33">
        <f t="shared" si="212"/>
        <v>58.44</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43856</v>
      </c>
      <c r="BI1061" s="33">
        <f t="shared" si="212"/>
        <v>58.44</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43856</v>
      </c>
      <c r="BI1062" s="33">
        <f t="shared" si="212"/>
        <v>58.44</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43856</v>
      </c>
      <c r="BI1063" s="33">
        <f t="shared" si="212"/>
        <v>58.44</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43856</v>
      </c>
      <c r="BI1064" s="33">
        <f t="shared" si="212"/>
        <v>58.44</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43856</v>
      </c>
      <c r="BI1065" s="33">
        <f t="shared" si="212"/>
        <v>58.44</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43856</v>
      </c>
      <c r="BI1066" s="33">
        <f t="shared" si="212"/>
        <v>58.44</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43856</v>
      </c>
      <c r="BI1067" s="33">
        <f t="shared" si="212"/>
        <v>58.44</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43856</v>
      </c>
      <c r="BI1068" s="33">
        <f t="shared" si="212"/>
        <v>58.44</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43856</v>
      </c>
      <c r="BI1069" s="33">
        <f t="shared" si="212"/>
        <v>58.44</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43856</v>
      </c>
      <c r="BI1070" s="33">
        <f t="shared" si="212"/>
        <v>58.44</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43856</v>
      </c>
      <c r="BI1071" s="33">
        <f t="shared" si="212"/>
        <v>58.44</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43856</v>
      </c>
      <c r="BI1072" s="33">
        <f t="shared" si="212"/>
        <v>58.44</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43856</v>
      </c>
      <c r="BI1073" s="33">
        <f t="shared" si="212"/>
        <v>58.44</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43856</v>
      </c>
      <c r="BI1074" s="33">
        <f t="shared" si="212"/>
        <v>58.44</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43856</v>
      </c>
      <c r="BI1075" s="33">
        <f t="shared" si="212"/>
        <v>58.44</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43856</v>
      </c>
      <c r="BI1076" s="33">
        <f t="shared" si="212"/>
        <v>58.44</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43856</v>
      </c>
      <c r="BI1077" s="33">
        <f t="shared" si="212"/>
        <v>58.44</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43856</v>
      </c>
      <c r="BI1078" s="33">
        <f t="shared" si="212"/>
        <v>58.44</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43856</v>
      </c>
      <c r="BI1079" s="33">
        <f t="shared" si="212"/>
        <v>58.44</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43856</v>
      </c>
      <c r="BI1080" s="33">
        <f t="shared" si="212"/>
        <v>58.44</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43856</v>
      </c>
      <c r="BI1081" s="33">
        <f t="shared" si="212"/>
        <v>58.44</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43856</v>
      </c>
      <c r="BI1082" s="33">
        <f t="shared" si="212"/>
        <v>58.44</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43856</v>
      </c>
      <c r="BI1083" s="33">
        <f t="shared" si="212"/>
        <v>58.44</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43856</v>
      </c>
      <c r="BI1084" s="33">
        <f t="shared" si="212"/>
        <v>58.44</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43856</v>
      </c>
      <c r="BI1085" s="33">
        <f t="shared" si="212"/>
        <v>58.44</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43856</v>
      </c>
      <c r="BI1086" s="33">
        <f t="shared" si="212"/>
        <v>58.44</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43856</v>
      </c>
      <c r="BI1087" s="33">
        <f t="shared" si="212"/>
        <v>58.44</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43856</v>
      </c>
      <c r="BI1088" s="33">
        <f t="shared" si="212"/>
        <v>58.44</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43856</v>
      </c>
      <c r="BI1089" s="33">
        <f t="shared" si="212"/>
        <v>58.44</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43856</v>
      </c>
      <c r="BI1090" s="33">
        <f t="shared" si="212"/>
        <v>58.44</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43856</v>
      </c>
      <c r="BI1091" s="33">
        <f t="shared" si="212"/>
        <v>58.44</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43856</v>
      </c>
      <c r="BI1092" s="33">
        <f t="shared" si="212"/>
        <v>58.44</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43856</v>
      </c>
      <c r="BI1093" s="33">
        <f t="shared" si="212"/>
        <v>58.44</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43856</v>
      </c>
      <c r="BI1094" s="33">
        <f t="shared" si="212"/>
        <v>58.44</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43856</v>
      </c>
      <c r="BI1095" s="33">
        <f t="shared" si="212"/>
        <v>58.44</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43856</v>
      </c>
      <c r="BI1096" s="33">
        <f t="shared" si="212"/>
        <v>58.44</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43856</v>
      </c>
      <c r="BI1097" s="33">
        <f t="shared" si="212"/>
        <v>58.44</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43856</v>
      </c>
      <c r="BI1098" s="33">
        <f t="shared" si="212"/>
        <v>58.44</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43856</v>
      </c>
      <c r="BI1099" s="33">
        <f t="shared" ref="BI1099:BI1162" si="225">IF(N1099&lt;&gt;"M",BI1098+W1099,BI1098)</f>
        <v>58.44</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43856</v>
      </c>
      <c r="BI1100" s="33">
        <f t="shared" si="225"/>
        <v>58.44</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43856</v>
      </c>
      <c r="BI1101" s="33">
        <f t="shared" si="225"/>
        <v>58.44</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43856</v>
      </c>
      <c r="BI1102" s="33">
        <f t="shared" si="225"/>
        <v>58.44</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43856</v>
      </c>
      <c r="BI1103" s="33">
        <f t="shared" si="225"/>
        <v>58.44</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43856</v>
      </c>
      <c r="BI1104" s="33">
        <f t="shared" si="225"/>
        <v>58.44</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43856</v>
      </c>
      <c r="BI1105" s="33">
        <f t="shared" si="225"/>
        <v>58.44</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43856</v>
      </c>
      <c r="BI1106" s="33">
        <f t="shared" si="225"/>
        <v>58.44</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43856</v>
      </c>
      <c r="BI1107" s="33">
        <f t="shared" si="225"/>
        <v>58.44</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43856</v>
      </c>
      <c r="BI1108" s="33">
        <f t="shared" si="225"/>
        <v>58.44</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43856</v>
      </c>
      <c r="BI1109" s="33">
        <f t="shared" si="225"/>
        <v>58.44</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43856</v>
      </c>
      <c r="BI1110" s="33">
        <f t="shared" si="225"/>
        <v>58.44</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43856</v>
      </c>
      <c r="BI1111" s="33">
        <f t="shared" si="225"/>
        <v>58.44</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43856</v>
      </c>
      <c r="BI1112" s="33">
        <f t="shared" si="225"/>
        <v>58.44</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43856</v>
      </c>
      <c r="BI1113" s="33">
        <f t="shared" si="225"/>
        <v>58.44</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43856</v>
      </c>
      <c r="BI1114" s="33">
        <f t="shared" si="225"/>
        <v>58.44</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43856</v>
      </c>
      <c r="BI1115" s="33">
        <f t="shared" si="225"/>
        <v>58.44</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43856</v>
      </c>
      <c r="BI1116" s="33">
        <f t="shared" si="225"/>
        <v>58.44</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43856</v>
      </c>
      <c r="BI1117" s="33">
        <f t="shared" si="225"/>
        <v>58.44</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43856</v>
      </c>
      <c r="BI1118" s="33">
        <f t="shared" si="225"/>
        <v>58.44</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43856</v>
      </c>
      <c r="BI1119" s="33">
        <f t="shared" si="225"/>
        <v>58.44</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43856</v>
      </c>
      <c r="BI1120" s="33">
        <f t="shared" si="225"/>
        <v>58.44</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43856</v>
      </c>
      <c r="BI1121" s="33">
        <f t="shared" si="225"/>
        <v>58.44</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43856</v>
      </c>
      <c r="BI1122" s="33">
        <f t="shared" si="225"/>
        <v>58.44</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43856</v>
      </c>
      <c r="BI1123" s="33">
        <f t="shared" si="225"/>
        <v>58.44</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43856</v>
      </c>
      <c r="BI1124" s="33">
        <f t="shared" si="225"/>
        <v>58.44</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43856</v>
      </c>
      <c r="BI1125" s="33">
        <f t="shared" si="225"/>
        <v>58.44</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43856</v>
      </c>
      <c r="BI1126" s="33">
        <f t="shared" si="225"/>
        <v>58.44</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43856</v>
      </c>
      <c r="BI1127" s="33">
        <f t="shared" si="225"/>
        <v>58.44</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43856</v>
      </c>
      <c r="BI1128" s="33">
        <f t="shared" si="225"/>
        <v>58.44</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43856</v>
      </c>
      <c r="BI1129" s="33">
        <f t="shared" si="225"/>
        <v>58.44</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43856</v>
      </c>
      <c r="BI1130" s="33">
        <f t="shared" si="225"/>
        <v>58.44</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43856</v>
      </c>
      <c r="BI1131" s="33">
        <f t="shared" si="225"/>
        <v>58.44</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43856</v>
      </c>
      <c r="BI1132" s="33">
        <f t="shared" si="225"/>
        <v>58.44</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43856</v>
      </c>
      <c r="BI1133" s="33">
        <f t="shared" si="225"/>
        <v>58.44</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43856</v>
      </c>
      <c r="BI1134" s="33">
        <f t="shared" si="225"/>
        <v>58.44</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43856</v>
      </c>
      <c r="BI1135" s="33">
        <f t="shared" si="225"/>
        <v>58.44</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43856</v>
      </c>
      <c r="BI1136" s="33">
        <f t="shared" si="225"/>
        <v>58.44</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43856</v>
      </c>
      <c r="BI1137" s="33">
        <f t="shared" si="225"/>
        <v>58.44</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43856</v>
      </c>
      <c r="BI1138" s="33">
        <f t="shared" si="225"/>
        <v>58.44</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43856</v>
      </c>
      <c r="BI1139" s="33">
        <f t="shared" si="225"/>
        <v>58.44</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43856</v>
      </c>
      <c r="BI1140" s="33">
        <f t="shared" si="225"/>
        <v>58.44</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43856</v>
      </c>
      <c r="BI1141" s="33">
        <f t="shared" si="225"/>
        <v>58.44</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43856</v>
      </c>
      <c r="BI1142" s="33">
        <f t="shared" si="225"/>
        <v>58.44</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43856</v>
      </c>
      <c r="BI1143" s="33">
        <f t="shared" si="225"/>
        <v>58.44</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43856</v>
      </c>
      <c r="BI1144" s="33">
        <f t="shared" si="225"/>
        <v>58.44</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43856</v>
      </c>
      <c r="BI1145" s="33">
        <f t="shared" si="225"/>
        <v>58.44</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43856</v>
      </c>
      <c r="BI1146" s="33">
        <f t="shared" si="225"/>
        <v>58.44</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43856</v>
      </c>
      <c r="BI1147" s="33">
        <f t="shared" si="225"/>
        <v>58.44</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43856</v>
      </c>
      <c r="BI1148" s="33">
        <f t="shared" si="225"/>
        <v>58.44</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43856</v>
      </c>
      <c r="BI1149" s="33">
        <f t="shared" si="225"/>
        <v>58.44</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43856</v>
      </c>
      <c r="BI1150" s="33">
        <f t="shared" si="225"/>
        <v>58.44</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43856</v>
      </c>
      <c r="BI1151" s="33">
        <f t="shared" si="225"/>
        <v>58.44</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43856</v>
      </c>
      <c r="BI1152" s="33">
        <f t="shared" si="225"/>
        <v>58.44</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43856</v>
      </c>
      <c r="BI1153" s="33">
        <f t="shared" si="225"/>
        <v>58.44</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43856</v>
      </c>
      <c r="BI1154" s="33">
        <f t="shared" si="225"/>
        <v>58.44</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43856</v>
      </c>
      <c r="BI1155" s="33">
        <f t="shared" si="225"/>
        <v>58.44</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43856</v>
      </c>
      <c r="BI1156" s="33">
        <f t="shared" si="225"/>
        <v>58.44</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43856</v>
      </c>
      <c r="BI1157" s="33">
        <f t="shared" si="225"/>
        <v>58.44</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43856</v>
      </c>
      <c r="BI1158" s="33">
        <f t="shared" si="225"/>
        <v>58.44</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43856</v>
      </c>
      <c r="BI1159" s="33">
        <f t="shared" si="225"/>
        <v>58.44</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43856</v>
      </c>
      <c r="BI1160" s="33">
        <f t="shared" si="225"/>
        <v>58.44</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43856</v>
      </c>
      <c r="BI1161" s="33">
        <f t="shared" si="225"/>
        <v>58.44</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43856</v>
      </c>
      <c r="BI1162" s="33">
        <f t="shared" si="225"/>
        <v>58.44</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43856</v>
      </c>
      <c r="BI1163" s="33">
        <f t="shared" ref="BI1163:BI1226" si="238">IF(N1163&lt;&gt;"M",BI1162+W1163,BI1162)</f>
        <v>58.44</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43856</v>
      </c>
      <c r="BI1164" s="33">
        <f t="shared" si="238"/>
        <v>58.44</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43856</v>
      </c>
      <c r="BI1165" s="33">
        <f t="shared" si="238"/>
        <v>58.44</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43856</v>
      </c>
      <c r="BI1166" s="33">
        <f t="shared" si="238"/>
        <v>58.44</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43856</v>
      </c>
      <c r="BI1167" s="33">
        <f t="shared" si="238"/>
        <v>58.44</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43856</v>
      </c>
      <c r="BI1168" s="33">
        <f t="shared" si="238"/>
        <v>58.44</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43856</v>
      </c>
      <c r="BI1169" s="33">
        <f t="shared" si="238"/>
        <v>58.44</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43856</v>
      </c>
      <c r="BI1170" s="33">
        <f t="shared" si="238"/>
        <v>58.44</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43856</v>
      </c>
      <c r="BI1171" s="33">
        <f t="shared" si="238"/>
        <v>58.44</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43856</v>
      </c>
      <c r="BI1172" s="33">
        <f t="shared" si="238"/>
        <v>58.44</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43856</v>
      </c>
      <c r="BI1173" s="33">
        <f t="shared" si="238"/>
        <v>58.44</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43856</v>
      </c>
      <c r="BI1174" s="33">
        <f t="shared" si="238"/>
        <v>58.44</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43856</v>
      </c>
      <c r="BI1175" s="33">
        <f t="shared" si="238"/>
        <v>58.44</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43856</v>
      </c>
      <c r="BI1176" s="33">
        <f t="shared" si="238"/>
        <v>58.44</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43856</v>
      </c>
      <c r="BI1177" s="33">
        <f t="shared" si="238"/>
        <v>58.44</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43856</v>
      </c>
      <c r="BI1178" s="33">
        <f t="shared" si="238"/>
        <v>58.44</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43856</v>
      </c>
      <c r="BI1179" s="33">
        <f t="shared" si="238"/>
        <v>58.44</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43856</v>
      </c>
      <c r="BI1180" s="33">
        <f t="shared" si="238"/>
        <v>58.44</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43856</v>
      </c>
      <c r="BI1181" s="33">
        <f t="shared" si="238"/>
        <v>58.44</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43856</v>
      </c>
      <c r="BI1182" s="33">
        <f t="shared" si="238"/>
        <v>58.44</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43856</v>
      </c>
      <c r="BI1183" s="33">
        <f t="shared" si="238"/>
        <v>58.44</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43856</v>
      </c>
      <c r="BI1184" s="33">
        <f t="shared" si="238"/>
        <v>58.44</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43856</v>
      </c>
      <c r="BI1185" s="33">
        <f t="shared" si="238"/>
        <v>58.44</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43856</v>
      </c>
      <c r="BI1186" s="33">
        <f t="shared" si="238"/>
        <v>58.44</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43856</v>
      </c>
      <c r="BI1187" s="33">
        <f t="shared" si="238"/>
        <v>58.44</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43856</v>
      </c>
      <c r="BI1188" s="33">
        <f t="shared" si="238"/>
        <v>58.44</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43856</v>
      </c>
      <c r="BI1189" s="33">
        <f t="shared" si="238"/>
        <v>58.44</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43856</v>
      </c>
      <c r="BI1190" s="33">
        <f t="shared" si="238"/>
        <v>58.44</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43856</v>
      </c>
      <c r="BI1191" s="33">
        <f t="shared" si="238"/>
        <v>58.44</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43856</v>
      </c>
      <c r="BI1192" s="33">
        <f t="shared" si="238"/>
        <v>58.44</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43856</v>
      </c>
      <c r="BI1193" s="33">
        <f t="shared" si="238"/>
        <v>58.44</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43856</v>
      </c>
      <c r="BI1194" s="33">
        <f t="shared" si="238"/>
        <v>58.44</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43856</v>
      </c>
      <c r="BI1195" s="33">
        <f t="shared" si="238"/>
        <v>58.44</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43856</v>
      </c>
      <c r="BI1196" s="33">
        <f t="shared" si="238"/>
        <v>58.44</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43856</v>
      </c>
      <c r="BI1197" s="33">
        <f t="shared" si="238"/>
        <v>58.44</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43856</v>
      </c>
      <c r="BI1198" s="33">
        <f t="shared" si="238"/>
        <v>58.44</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43856</v>
      </c>
      <c r="BI1199" s="33">
        <f t="shared" si="238"/>
        <v>58.44</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43856</v>
      </c>
      <c r="BI1200" s="33">
        <f t="shared" si="238"/>
        <v>58.44</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43856</v>
      </c>
      <c r="BI1201" s="33">
        <f t="shared" si="238"/>
        <v>58.44</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43856</v>
      </c>
      <c r="BI1202" s="33">
        <f t="shared" si="238"/>
        <v>58.44</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43856</v>
      </c>
      <c r="BI1203" s="33">
        <f t="shared" si="238"/>
        <v>58.44</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43856</v>
      </c>
      <c r="BI1204" s="33">
        <f t="shared" si="238"/>
        <v>58.44</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43856</v>
      </c>
      <c r="BI1205" s="33">
        <f t="shared" si="238"/>
        <v>58.44</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43856</v>
      </c>
      <c r="BI1206" s="33">
        <f t="shared" si="238"/>
        <v>58.44</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43856</v>
      </c>
      <c r="BI1207" s="33">
        <f t="shared" si="238"/>
        <v>58.44</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43856</v>
      </c>
      <c r="BI1208" s="33">
        <f t="shared" si="238"/>
        <v>58.44</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43856</v>
      </c>
      <c r="BI1209" s="33">
        <f t="shared" si="238"/>
        <v>58.44</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43856</v>
      </c>
      <c r="BI1210" s="33">
        <f t="shared" si="238"/>
        <v>58.44</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43856</v>
      </c>
      <c r="BI1211" s="33">
        <f t="shared" si="238"/>
        <v>58.44</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43856</v>
      </c>
      <c r="BI1212" s="33">
        <f t="shared" si="238"/>
        <v>58.44</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43856</v>
      </c>
      <c r="BI1213" s="33">
        <f t="shared" si="238"/>
        <v>58.44</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43856</v>
      </c>
      <c r="BI1214" s="33">
        <f t="shared" si="238"/>
        <v>58.44</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43856</v>
      </c>
      <c r="BI1215" s="33">
        <f t="shared" si="238"/>
        <v>58.44</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43856</v>
      </c>
      <c r="BI1216" s="33">
        <f t="shared" si="238"/>
        <v>58.44</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43856</v>
      </c>
      <c r="BI1217" s="33">
        <f t="shared" si="238"/>
        <v>58.44</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43856</v>
      </c>
      <c r="BI1218" s="33">
        <f t="shared" si="238"/>
        <v>58.44</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43856</v>
      </c>
      <c r="BI1219" s="33">
        <f t="shared" si="238"/>
        <v>58.44</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43856</v>
      </c>
      <c r="BI1220" s="33">
        <f t="shared" si="238"/>
        <v>58.44</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43856</v>
      </c>
      <c r="BI1221" s="33">
        <f t="shared" si="238"/>
        <v>58.44</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43856</v>
      </c>
      <c r="BI1222" s="33">
        <f t="shared" si="238"/>
        <v>58.44</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43856</v>
      </c>
      <c r="BI1223" s="33">
        <f t="shared" si="238"/>
        <v>58.44</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43856</v>
      </c>
      <c r="BI1224" s="33">
        <f t="shared" si="238"/>
        <v>58.44</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43856</v>
      </c>
      <c r="BI1225" s="33">
        <f t="shared" si="238"/>
        <v>58.44</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43856</v>
      </c>
      <c r="BI1226" s="33">
        <f t="shared" si="238"/>
        <v>58.44</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43856</v>
      </c>
      <c r="BI1227" s="33">
        <f t="shared" ref="BI1227:BI1290" si="251">IF(N1227&lt;&gt;"M",BI1226+W1227,BI1226)</f>
        <v>58.44</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43856</v>
      </c>
      <c r="BI1228" s="33">
        <f t="shared" si="251"/>
        <v>58.44</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43856</v>
      </c>
      <c r="BI1229" s="33">
        <f t="shared" si="251"/>
        <v>58.44</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43856</v>
      </c>
      <c r="BI1230" s="33">
        <f t="shared" si="251"/>
        <v>58.44</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43856</v>
      </c>
      <c r="BI1231" s="33">
        <f t="shared" si="251"/>
        <v>58.44</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43856</v>
      </c>
      <c r="BI1232" s="33">
        <f t="shared" si="251"/>
        <v>58.44</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43856</v>
      </c>
      <c r="BI1233" s="33">
        <f t="shared" si="251"/>
        <v>58.44</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43856</v>
      </c>
      <c r="BI1234" s="33">
        <f t="shared" si="251"/>
        <v>58.44</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43856</v>
      </c>
      <c r="BI1235" s="33">
        <f t="shared" si="251"/>
        <v>58.44</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43856</v>
      </c>
      <c r="BI1236" s="33">
        <f t="shared" si="251"/>
        <v>58.44</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43856</v>
      </c>
      <c r="BI1237" s="33">
        <f t="shared" si="251"/>
        <v>58.44</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43856</v>
      </c>
      <c r="BI1238" s="33">
        <f t="shared" si="251"/>
        <v>58.44</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43856</v>
      </c>
      <c r="BI1239" s="33">
        <f t="shared" si="251"/>
        <v>58.44</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43856</v>
      </c>
      <c r="BI1240" s="33">
        <f t="shared" si="251"/>
        <v>58.44</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43856</v>
      </c>
      <c r="BI1241" s="33">
        <f t="shared" si="251"/>
        <v>58.44</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43856</v>
      </c>
      <c r="BI1242" s="33">
        <f t="shared" si="251"/>
        <v>58.44</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43856</v>
      </c>
      <c r="BI1243" s="33">
        <f t="shared" si="251"/>
        <v>58.44</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43856</v>
      </c>
      <c r="BI1244" s="33">
        <f t="shared" si="251"/>
        <v>58.44</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43856</v>
      </c>
      <c r="BI1245" s="33">
        <f t="shared" si="251"/>
        <v>58.44</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43856</v>
      </c>
      <c r="BI1246" s="33">
        <f t="shared" si="251"/>
        <v>58.44</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43856</v>
      </c>
      <c r="BI1247" s="33">
        <f t="shared" si="251"/>
        <v>58.44</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43856</v>
      </c>
      <c r="BI1248" s="33">
        <f t="shared" si="251"/>
        <v>58.44</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43856</v>
      </c>
      <c r="BI1249" s="33">
        <f t="shared" si="251"/>
        <v>58.44</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43856</v>
      </c>
      <c r="BI1250" s="33">
        <f t="shared" si="251"/>
        <v>58.44</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43856</v>
      </c>
      <c r="BI1251" s="33">
        <f t="shared" si="251"/>
        <v>58.44</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43856</v>
      </c>
      <c r="BI1252" s="33">
        <f t="shared" si="251"/>
        <v>58.44</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43856</v>
      </c>
      <c r="BI1253" s="33">
        <f t="shared" si="251"/>
        <v>58.44</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43856</v>
      </c>
      <c r="BI1254" s="33">
        <f t="shared" si="251"/>
        <v>58.44</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43856</v>
      </c>
      <c r="BI1255" s="33">
        <f t="shared" si="251"/>
        <v>58.44</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43856</v>
      </c>
      <c r="BI1256" s="33">
        <f t="shared" si="251"/>
        <v>58.44</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43856</v>
      </c>
      <c r="BI1257" s="33">
        <f t="shared" si="251"/>
        <v>58.44</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43856</v>
      </c>
      <c r="BI1258" s="33">
        <f t="shared" si="251"/>
        <v>58.44</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43856</v>
      </c>
      <c r="BI1259" s="33">
        <f t="shared" si="251"/>
        <v>58.44</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43856</v>
      </c>
      <c r="BI1260" s="33">
        <f t="shared" si="251"/>
        <v>58.44</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43856</v>
      </c>
      <c r="BI1261" s="33">
        <f t="shared" si="251"/>
        <v>58.44</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43856</v>
      </c>
      <c r="BI1262" s="33">
        <f t="shared" si="251"/>
        <v>58.44</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43856</v>
      </c>
      <c r="BI1263" s="33">
        <f t="shared" si="251"/>
        <v>58.44</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43856</v>
      </c>
      <c r="BI1264" s="33">
        <f t="shared" si="251"/>
        <v>58.44</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43856</v>
      </c>
      <c r="BI1265" s="33">
        <f t="shared" si="251"/>
        <v>58.44</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43856</v>
      </c>
      <c r="BI1266" s="33">
        <f t="shared" si="251"/>
        <v>58.44</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43856</v>
      </c>
      <c r="BI1267" s="33">
        <f t="shared" si="251"/>
        <v>58.44</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43856</v>
      </c>
      <c r="BI1268" s="33">
        <f t="shared" si="251"/>
        <v>58.44</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43856</v>
      </c>
      <c r="BI1269" s="33">
        <f t="shared" si="251"/>
        <v>58.44</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43856</v>
      </c>
      <c r="BI1270" s="33">
        <f t="shared" si="251"/>
        <v>58.44</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43856</v>
      </c>
      <c r="BI1271" s="33">
        <f t="shared" si="251"/>
        <v>58.44</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43856</v>
      </c>
      <c r="BI1272" s="33">
        <f t="shared" si="251"/>
        <v>58.44</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43856</v>
      </c>
      <c r="BI1273" s="33">
        <f t="shared" si="251"/>
        <v>58.44</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43856</v>
      </c>
      <c r="BI1274" s="33">
        <f t="shared" si="251"/>
        <v>58.44</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43856</v>
      </c>
      <c r="BI1275" s="33">
        <f t="shared" si="251"/>
        <v>58.44</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43856</v>
      </c>
      <c r="BI1276" s="33">
        <f t="shared" si="251"/>
        <v>58.44</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43856</v>
      </c>
      <c r="BI1277" s="33">
        <f t="shared" si="251"/>
        <v>58.44</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43856</v>
      </c>
      <c r="BI1278" s="33">
        <f t="shared" si="251"/>
        <v>58.44</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43856</v>
      </c>
      <c r="BI1279" s="33">
        <f t="shared" si="251"/>
        <v>58.44</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43856</v>
      </c>
      <c r="BI1280" s="33">
        <f t="shared" si="251"/>
        <v>58.44</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43856</v>
      </c>
      <c r="BI1281" s="33">
        <f t="shared" si="251"/>
        <v>58.44</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43856</v>
      </c>
      <c r="BI1282" s="33">
        <f t="shared" si="251"/>
        <v>58.44</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43856</v>
      </c>
      <c r="BI1283" s="33">
        <f t="shared" si="251"/>
        <v>58.44</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43856</v>
      </c>
      <c r="BI1284" s="33">
        <f t="shared" si="251"/>
        <v>58.44</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43856</v>
      </c>
      <c r="BI1285" s="33">
        <f t="shared" si="251"/>
        <v>58.44</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43856</v>
      </c>
      <c r="BI1286" s="33">
        <f t="shared" si="251"/>
        <v>58.44</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43856</v>
      </c>
      <c r="BI1287" s="33">
        <f t="shared" si="251"/>
        <v>58.44</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43856</v>
      </c>
      <c r="BI1288" s="33">
        <f t="shared" si="251"/>
        <v>58.44</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43856</v>
      </c>
      <c r="BI1289" s="33">
        <f t="shared" si="251"/>
        <v>58.44</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43856</v>
      </c>
      <c r="BI1290" s="33">
        <f t="shared" si="251"/>
        <v>58.44</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43856</v>
      </c>
      <c r="BI1291" s="33">
        <f t="shared" ref="BI1291:BI1354" si="264">IF(N1291&lt;&gt;"M",BI1290+W1291,BI1290)</f>
        <v>58.44</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43856</v>
      </c>
      <c r="BI1292" s="33">
        <f t="shared" si="264"/>
        <v>58.44</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43856</v>
      </c>
      <c r="BI1293" s="33">
        <f t="shared" si="264"/>
        <v>58.44</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43856</v>
      </c>
      <c r="BI1294" s="33">
        <f t="shared" si="264"/>
        <v>58.44</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43856</v>
      </c>
      <c r="BI1295" s="33">
        <f t="shared" si="264"/>
        <v>58.44</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43856</v>
      </c>
      <c r="BI1296" s="33">
        <f t="shared" si="264"/>
        <v>58.44</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43856</v>
      </c>
      <c r="BI1297" s="33">
        <f t="shared" si="264"/>
        <v>58.44</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43856</v>
      </c>
      <c r="BI1298" s="33">
        <f t="shared" si="264"/>
        <v>58.44</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43856</v>
      </c>
      <c r="BI1299" s="33">
        <f t="shared" si="264"/>
        <v>58.44</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43856</v>
      </c>
      <c r="BI1300" s="33">
        <f t="shared" si="264"/>
        <v>58.44</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43856</v>
      </c>
      <c r="BI1301" s="33">
        <f t="shared" si="264"/>
        <v>58.44</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43856</v>
      </c>
      <c r="BI1302" s="33">
        <f t="shared" si="264"/>
        <v>58.44</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43856</v>
      </c>
      <c r="BI1303" s="33">
        <f t="shared" si="264"/>
        <v>58.44</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43856</v>
      </c>
      <c r="BI1304" s="33">
        <f t="shared" si="264"/>
        <v>58.44</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43856</v>
      </c>
      <c r="BI1305" s="33">
        <f t="shared" si="264"/>
        <v>58.44</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43856</v>
      </c>
      <c r="BI1306" s="33">
        <f t="shared" si="264"/>
        <v>58.44</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43856</v>
      </c>
      <c r="BI1307" s="33">
        <f t="shared" si="264"/>
        <v>58.44</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43856</v>
      </c>
      <c r="BI1308" s="33">
        <f t="shared" si="264"/>
        <v>58.44</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43856</v>
      </c>
      <c r="BI1309" s="33">
        <f t="shared" si="264"/>
        <v>58.44</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43856</v>
      </c>
      <c r="BI1310" s="33">
        <f t="shared" si="264"/>
        <v>58.44</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43856</v>
      </c>
      <c r="BI1311" s="33">
        <f t="shared" si="264"/>
        <v>58.44</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43856</v>
      </c>
      <c r="BI1312" s="33">
        <f t="shared" si="264"/>
        <v>58.44</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43856</v>
      </c>
      <c r="BI1313" s="33">
        <f t="shared" si="264"/>
        <v>58.44</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43856</v>
      </c>
      <c r="BI1314" s="33">
        <f t="shared" si="264"/>
        <v>58.44</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43856</v>
      </c>
      <c r="BI1315" s="33">
        <f t="shared" si="264"/>
        <v>58.44</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43856</v>
      </c>
      <c r="BI1316" s="33">
        <f t="shared" si="264"/>
        <v>58.44</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43856</v>
      </c>
      <c r="BI1317" s="33">
        <f t="shared" si="264"/>
        <v>58.44</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43856</v>
      </c>
      <c r="BI1318" s="33">
        <f t="shared" si="264"/>
        <v>58.44</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43856</v>
      </c>
      <c r="BI1319" s="33">
        <f t="shared" si="264"/>
        <v>58.44</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43856</v>
      </c>
      <c r="BI1320" s="33">
        <f t="shared" si="264"/>
        <v>58.44</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43856</v>
      </c>
      <c r="BI1321" s="33">
        <f t="shared" si="264"/>
        <v>58.44</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43856</v>
      </c>
      <c r="BI1322" s="33">
        <f t="shared" si="264"/>
        <v>58.44</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43856</v>
      </c>
      <c r="BI1323" s="33">
        <f t="shared" si="264"/>
        <v>58.44</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43856</v>
      </c>
      <c r="BI1324" s="33">
        <f t="shared" si="264"/>
        <v>58.44</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43856</v>
      </c>
      <c r="BI1325" s="33">
        <f t="shared" si="264"/>
        <v>58.44</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43856</v>
      </c>
      <c r="BI1326" s="33">
        <f t="shared" si="264"/>
        <v>58.44</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43856</v>
      </c>
      <c r="BI1327" s="33">
        <f t="shared" si="264"/>
        <v>58.44</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43856</v>
      </c>
      <c r="BI1328" s="33">
        <f t="shared" si="264"/>
        <v>58.44</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43856</v>
      </c>
      <c r="BI1329" s="33">
        <f t="shared" si="264"/>
        <v>58.44</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43856</v>
      </c>
      <c r="BI1330" s="33">
        <f t="shared" si="264"/>
        <v>58.44</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43856</v>
      </c>
      <c r="BI1331" s="33">
        <f t="shared" si="264"/>
        <v>58.44</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43856</v>
      </c>
      <c r="BI1332" s="33">
        <f t="shared" si="264"/>
        <v>58.44</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43856</v>
      </c>
      <c r="BI1333" s="33">
        <f t="shared" si="264"/>
        <v>58.44</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43856</v>
      </c>
      <c r="BI1334" s="33">
        <f t="shared" si="264"/>
        <v>58.44</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43856</v>
      </c>
      <c r="BI1335" s="33">
        <f t="shared" si="264"/>
        <v>58.44</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43856</v>
      </c>
      <c r="BI1336" s="33">
        <f t="shared" si="264"/>
        <v>58.44</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43856</v>
      </c>
      <c r="BI1337" s="33">
        <f t="shared" si="264"/>
        <v>58.44</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43856</v>
      </c>
      <c r="BI1338" s="33">
        <f t="shared" si="264"/>
        <v>58.44</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43856</v>
      </c>
      <c r="BI1339" s="33">
        <f t="shared" si="264"/>
        <v>58.44</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43856</v>
      </c>
      <c r="BI1340" s="33">
        <f t="shared" si="264"/>
        <v>58.44</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43856</v>
      </c>
      <c r="BI1341" s="33">
        <f t="shared" si="264"/>
        <v>58.44</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43856</v>
      </c>
      <c r="BI1342" s="33">
        <f t="shared" si="264"/>
        <v>58.44</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43856</v>
      </c>
      <c r="BI1343" s="33">
        <f t="shared" si="264"/>
        <v>58.44</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43856</v>
      </c>
      <c r="BI1344" s="33">
        <f t="shared" si="264"/>
        <v>58.44</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43856</v>
      </c>
      <c r="BI1345" s="33">
        <f t="shared" si="264"/>
        <v>58.44</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43856</v>
      </c>
      <c r="BI1346" s="33">
        <f t="shared" si="264"/>
        <v>58.44</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43856</v>
      </c>
      <c r="BI1347" s="33">
        <f t="shared" si="264"/>
        <v>58.44</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43856</v>
      </c>
      <c r="BI1348" s="33">
        <f t="shared" si="264"/>
        <v>58.44</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43856</v>
      </c>
      <c r="BI1349" s="33">
        <f t="shared" si="264"/>
        <v>58.44</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43856</v>
      </c>
      <c r="BI1350" s="33">
        <f t="shared" si="264"/>
        <v>58.44</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43856</v>
      </c>
      <c r="BI1351" s="33">
        <f t="shared" si="264"/>
        <v>58.44</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43856</v>
      </c>
      <c r="BI1352" s="33">
        <f t="shared" si="264"/>
        <v>58.44</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43856</v>
      </c>
      <c r="BI1353" s="33">
        <f t="shared" si="264"/>
        <v>58.44</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43856</v>
      </c>
      <c r="BI1354" s="33">
        <f t="shared" si="264"/>
        <v>58.44</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43856</v>
      </c>
      <c r="BI1355" s="33">
        <f t="shared" ref="BI1355:BI1418" si="277">IF(N1355&lt;&gt;"M",BI1354+W1355,BI1354)</f>
        <v>58.44</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43856</v>
      </c>
      <c r="BI1356" s="33">
        <f t="shared" si="277"/>
        <v>58.44</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43856</v>
      </c>
      <c r="BI1357" s="33">
        <f t="shared" si="277"/>
        <v>58.44</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43856</v>
      </c>
      <c r="BI1358" s="33">
        <f t="shared" si="277"/>
        <v>58.44</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43856</v>
      </c>
      <c r="BI1359" s="33">
        <f t="shared" si="277"/>
        <v>58.44</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43856</v>
      </c>
      <c r="BI1360" s="33">
        <f t="shared" si="277"/>
        <v>58.44</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43856</v>
      </c>
      <c r="BI1361" s="33">
        <f t="shared" si="277"/>
        <v>58.44</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43856</v>
      </c>
      <c r="BI1362" s="33">
        <f t="shared" si="277"/>
        <v>58.44</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43856</v>
      </c>
      <c r="BI1363" s="33">
        <f t="shared" si="277"/>
        <v>58.44</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43856</v>
      </c>
      <c r="BI1364" s="33">
        <f t="shared" si="277"/>
        <v>58.44</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43856</v>
      </c>
      <c r="BI1365" s="33">
        <f t="shared" si="277"/>
        <v>58.44</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43856</v>
      </c>
      <c r="BI1366" s="33">
        <f t="shared" si="277"/>
        <v>58.44</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43856</v>
      </c>
      <c r="BI1367" s="33">
        <f t="shared" si="277"/>
        <v>58.44</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43856</v>
      </c>
      <c r="BI1368" s="33">
        <f t="shared" si="277"/>
        <v>58.44</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43856</v>
      </c>
      <c r="BI1369" s="33">
        <f t="shared" si="277"/>
        <v>58.44</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43856</v>
      </c>
      <c r="BI1370" s="33">
        <f t="shared" si="277"/>
        <v>58.44</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43856</v>
      </c>
      <c r="BI1371" s="33">
        <f t="shared" si="277"/>
        <v>58.44</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43856</v>
      </c>
      <c r="BI1372" s="33">
        <f t="shared" si="277"/>
        <v>58.44</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43856</v>
      </c>
      <c r="BI1373" s="33">
        <f t="shared" si="277"/>
        <v>58.44</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43856</v>
      </c>
      <c r="BI1374" s="33">
        <f t="shared" si="277"/>
        <v>58.44</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43856</v>
      </c>
      <c r="BI1375" s="33">
        <f t="shared" si="277"/>
        <v>58.44</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43856</v>
      </c>
      <c r="BI1376" s="33">
        <f t="shared" si="277"/>
        <v>58.44</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43856</v>
      </c>
      <c r="BI1377" s="33">
        <f t="shared" si="277"/>
        <v>58.44</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43856</v>
      </c>
      <c r="BI1378" s="33">
        <f t="shared" si="277"/>
        <v>58.44</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43856</v>
      </c>
      <c r="BI1379" s="33">
        <f t="shared" si="277"/>
        <v>58.44</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43856</v>
      </c>
      <c r="BI1380" s="33">
        <f t="shared" si="277"/>
        <v>58.44</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43856</v>
      </c>
      <c r="BI1381" s="33">
        <f t="shared" si="277"/>
        <v>58.44</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43856</v>
      </c>
      <c r="BI1382" s="33">
        <f t="shared" si="277"/>
        <v>58.44</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43856</v>
      </c>
      <c r="BI1383" s="33">
        <f t="shared" si="277"/>
        <v>58.44</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43856</v>
      </c>
      <c r="BI1384" s="33">
        <f t="shared" si="277"/>
        <v>58.44</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43856</v>
      </c>
      <c r="BI1385" s="33">
        <f t="shared" si="277"/>
        <v>58.44</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43856</v>
      </c>
      <c r="BI1386" s="33">
        <f t="shared" si="277"/>
        <v>58.44</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43856</v>
      </c>
      <c r="BI1387" s="33">
        <f t="shared" si="277"/>
        <v>58.44</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43856</v>
      </c>
      <c r="BI1388" s="33">
        <f t="shared" si="277"/>
        <v>58.44</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43856</v>
      </c>
      <c r="BI1389" s="33">
        <f t="shared" si="277"/>
        <v>58.44</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43856</v>
      </c>
      <c r="BI1390" s="33">
        <f t="shared" si="277"/>
        <v>58.44</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43856</v>
      </c>
      <c r="BI1391" s="33">
        <f t="shared" si="277"/>
        <v>58.44</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43856</v>
      </c>
      <c r="BI1392" s="33">
        <f t="shared" si="277"/>
        <v>58.44</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43856</v>
      </c>
      <c r="BI1393" s="33">
        <f t="shared" si="277"/>
        <v>58.44</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43856</v>
      </c>
      <c r="BI1394" s="33">
        <f t="shared" si="277"/>
        <v>58.44</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43856</v>
      </c>
      <c r="BI1395" s="33">
        <f t="shared" si="277"/>
        <v>58.44</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43856</v>
      </c>
      <c r="BI1396" s="33">
        <f t="shared" si="277"/>
        <v>58.44</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43856</v>
      </c>
      <c r="BI1397" s="33">
        <f t="shared" si="277"/>
        <v>58.44</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43856</v>
      </c>
      <c r="BI1398" s="33">
        <f t="shared" si="277"/>
        <v>58.44</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43856</v>
      </c>
      <c r="BI1399" s="33">
        <f t="shared" si="277"/>
        <v>58.44</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43856</v>
      </c>
      <c r="BI1400" s="33">
        <f t="shared" si="277"/>
        <v>58.44</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43856</v>
      </c>
      <c r="BI1401" s="33">
        <f t="shared" si="277"/>
        <v>58.44</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43856</v>
      </c>
      <c r="BI1402" s="33">
        <f t="shared" si="277"/>
        <v>58.44</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43856</v>
      </c>
      <c r="BI1403" s="33">
        <f t="shared" si="277"/>
        <v>58.44</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43856</v>
      </c>
      <c r="BI1404" s="33">
        <f t="shared" si="277"/>
        <v>58.44</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43856</v>
      </c>
      <c r="BI1405" s="33">
        <f t="shared" si="277"/>
        <v>58.44</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43856</v>
      </c>
      <c r="BI1406" s="33">
        <f t="shared" si="277"/>
        <v>58.44</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43856</v>
      </c>
      <c r="BI1407" s="33">
        <f t="shared" si="277"/>
        <v>58.44</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43856</v>
      </c>
      <c r="BI1408" s="33">
        <f t="shared" si="277"/>
        <v>58.44</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43856</v>
      </c>
      <c r="BI1409" s="33">
        <f t="shared" si="277"/>
        <v>58.44</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43856</v>
      </c>
      <c r="BI1410" s="33">
        <f t="shared" si="277"/>
        <v>58.44</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43856</v>
      </c>
      <c r="BI1411" s="33">
        <f t="shared" si="277"/>
        <v>58.44</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43856</v>
      </c>
      <c r="BI1412" s="33">
        <f t="shared" si="277"/>
        <v>58.44</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43856</v>
      </c>
      <c r="BI1413" s="33">
        <f t="shared" si="277"/>
        <v>58.44</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43856</v>
      </c>
      <c r="BI1414" s="33">
        <f t="shared" si="277"/>
        <v>58.44</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43856</v>
      </c>
      <c r="BI1415" s="33">
        <f t="shared" si="277"/>
        <v>58.44</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43856</v>
      </c>
      <c r="BI1416" s="33">
        <f t="shared" si="277"/>
        <v>58.44</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43856</v>
      </c>
      <c r="BI1417" s="33">
        <f t="shared" si="277"/>
        <v>58.44</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43856</v>
      </c>
      <c r="BI1418" s="33">
        <f t="shared" si="277"/>
        <v>58.44</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43856</v>
      </c>
      <c r="BI1419" s="33">
        <f t="shared" ref="BI1419:BI1482" si="290">IF(N1419&lt;&gt;"M",BI1418+W1419,BI1418)</f>
        <v>58.44</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43856</v>
      </c>
      <c r="BI1420" s="33">
        <f t="shared" si="290"/>
        <v>58.44</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43856</v>
      </c>
      <c r="BI1421" s="33">
        <f t="shared" si="290"/>
        <v>58.44</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43856</v>
      </c>
      <c r="BI1422" s="33">
        <f t="shared" si="290"/>
        <v>58.44</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43856</v>
      </c>
      <c r="BI1423" s="33">
        <f t="shared" si="290"/>
        <v>58.44</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43856</v>
      </c>
      <c r="BI1424" s="33">
        <f t="shared" si="290"/>
        <v>58.44</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43856</v>
      </c>
      <c r="BI1425" s="33">
        <f t="shared" si="290"/>
        <v>58.44</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43856</v>
      </c>
      <c r="BI1426" s="33">
        <f t="shared" si="290"/>
        <v>58.44</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43856</v>
      </c>
      <c r="BI1427" s="33">
        <f t="shared" si="290"/>
        <v>58.44</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43856</v>
      </c>
      <c r="BI1428" s="33">
        <f t="shared" si="290"/>
        <v>58.44</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43856</v>
      </c>
      <c r="BI1429" s="33">
        <f t="shared" si="290"/>
        <v>58.44</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43856</v>
      </c>
      <c r="BI1430" s="33">
        <f t="shared" si="290"/>
        <v>58.44</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43856</v>
      </c>
      <c r="BI1431" s="33">
        <f t="shared" si="290"/>
        <v>58.44</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43856</v>
      </c>
      <c r="BI1432" s="33">
        <f t="shared" si="290"/>
        <v>58.44</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43856</v>
      </c>
      <c r="BI1433" s="33">
        <f t="shared" si="290"/>
        <v>58.44</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43856</v>
      </c>
      <c r="BI1434" s="33">
        <f t="shared" si="290"/>
        <v>58.44</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43856</v>
      </c>
      <c r="BI1435" s="33">
        <f t="shared" si="290"/>
        <v>58.44</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43856</v>
      </c>
      <c r="BI1436" s="33">
        <f t="shared" si="290"/>
        <v>58.44</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43856</v>
      </c>
      <c r="BI1437" s="33">
        <f t="shared" si="290"/>
        <v>58.44</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43856</v>
      </c>
      <c r="BI1438" s="33">
        <f t="shared" si="290"/>
        <v>58.44</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43856</v>
      </c>
      <c r="BI1439" s="33">
        <f t="shared" si="290"/>
        <v>58.44</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43856</v>
      </c>
      <c r="BI1440" s="33">
        <f t="shared" si="290"/>
        <v>58.44</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43856</v>
      </c>
      <c r="BI1441" s="33">
        <f t="shared" si="290"/>
        <v>58.44</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43856</v>
      </c>
      <c r="BI1442" s="33">
        <f t="shared" si="290"/>
        <v>58.44</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43856</v>
      </c>
      <c r="BI1443" s="33">
        <f t="shared" si="290"/>
        <v>58.44</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43856</v>
      </c>
      <c r="BI1444" s="33">
        <f t="shared" si="290"/>
        <v>58.44</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43856</v>
      </c>
      <c r="BI1445" s="33">
        <f t="shared" si="290"/>
        <v>58.44</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43856</v>
      </c>
      <c r="BI1446" s="33">
        <f t="shared" si="290"/>
        <v>58.44</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43856</v>
      </c>
      <c r="BI1447" s="33">
        <f t="shared" si="290"/>
        <v>58.44</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43856</v>
      </c>
      <c r="BI1448" s="33">
        <f t="shared" si="290"/>
        <v>58.44</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43856</v>
      </c>
      <c r="BI1449" s="33">
        <f t="shared" si="290"/>
        <v>58.44</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43856</v>
      </c>
      <c r="BI1450" s="33">
        <f t="shared" si="290"/>
        <v>58.44</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43856</v>
      </c>
      <c r="BI1451" s="33">
        <f t="shared" si="290"/>
        <v>58.44</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43856</v>
      </c>
      <c r="BI1452" s="33">
        <f t="shared" si="290"/>
        <v>58.44</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43856</v>
      </c>
      <c r="BI1453" s="33">
        <f t="shared" si="290"/>
        <v>58.44</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43856</v>
      </c>
      <c r="BI1454" s="33">
        <f t="shared" si="290"/>
        <v>58.44</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43856</v>
      </c>
      <c r="BI1455" s="33">
        <f t="shared" si="290"/>
        <v>58.44</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43856</v>
      </c>
      <c r="BI1456" s="33">
        <f t="shared" si="290"/>
        <v>58.44</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43856</v>
      </c>
      <c r="BI1457" s="33">
        <f t="shared" si="290"/>
        <v>58.44</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43856</v>
      </c>
      <c r="BI1458" s="33">
        <f t="shared" si="290"/>
        <v>58.44</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43856</v>
      </c>
      <c r="BI1459" s="33">
        <f t="shared" si="290"/>
        <v>58.44</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43856</v>
      </c>
      <c r="BI1460" s="33">
        <f t="shared" si="290"/>
        <v>58.44</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43856</v>
      </c>
      <c r="BI1461" s="33">
        <f t="shared" si="290"/>
        <v>58.44</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43856</v>
      </c>
      <c r="BI1462" s="33">
        <f t="shared" si="290"/>
        <v>58.44</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43856</v>
      </c>
      <c r="BI1463" s="33">
        <f t="shared" si="290"/>
        <v>58.44</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43856</v>
      </c>
      <c r="BI1464" s="33">
        <f t="shared" si="290"/>
        <v>58.44</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43856</v>
      </c>
      <c r="BI1465" s="33">
        <f t="shared" si="290"/>
        <v>58.44</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43856</v>
      </c>
      <c r="BI1466" s="33">
        <f t="shared" si="290"/>
        <v>58.44</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43856</v>
      </c>
      <c r="BI1467" s="33">
        <f t="shared" si="290"/>
        <v>58.44</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43856</v>
      </c>
      <c r="BI1468" s="33">
        <f t="shared" si="290"/>
        <v>58.44</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43856</v>
      </c>
      <c r="BI1469" s="33">
        <f t="shared" si="290"/>
        <v>58.44</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43856</v>
      </c>
      <c r="BI1470" s="33">
        <f t="shared" si="290"/>
        <v>58.44</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43856</v>
      </c>
      <c r="BI1471" s="33">
        <f t="shared" si="290"/>
        <v>58.44</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43856</v>
      </c>
      <c r="BI1472" s="33">
        <f t="shared" si="290"/>
        <v>58.44</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43856</v>
      </c>
      <c r="BI1473" s="33">
        <f t="shared" si="290"/>
        <v>58.44</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43856</v>
      </c>
      <c r="BI1474" s="33">
        <f t="shared" si="290"/>
        <v>58.44</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43856</v>
      </c>
      <c r="BI1475" s="33">
        <f t="shared" si="290"/>
        <v>58.44</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43856</v>
      </c>
      <c r="BI1476" s="33">
        <f t="shared" si="290"/>
        <v>58.44</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43856</v>
      </c>
      <c r="BI1477" s="33">
        <f t="shared" si="290"/>
        <v>58.44</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43856</v>
      </c>
      <c r="BI1478" s="33">
        <f t="shared" si="290"/>
        <v>58.44</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43856</v>
      </c>
      <c r="BI1479" s="33">
        <f t="shared" si="290"/>
        <v>58.44</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43856</v>
      </c>
      <c r="BI1480" s="33">
        <f t="shared" si="290"/>
        <v>58.44</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43856</v>
      </c>
      <c r="BI1481" s="33">
        <f t="shared" si="290"/>
        <v>58.44</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43856</v>
      </c>
      <c r="BI1482" s="33">
        <f t="shared" si="290"/>
        <v>58.44</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43856</v>
      </c>
      <c r="BI1483" s="33">
        <f t="shared" ref="BI1483:BI1546" si="303">IF(N1483&lt;&gt;"M",BI1482+W1483,BI1482)</f>
        <v>58.44</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43856</v>
      </c>
      <c r="BI1484" s="33">
        <f t="shared" si="303"/>
        <v>58.44</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43856</v>
      </c>
      <c r="BI1485" s="33">
        <f t="shared" si="303"/>
        <v>58.44</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43856</v>
      </c>
      <c r="BI1486" s="33">
        <f t="shared" si="303"/>
        <v>58.44</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43856</v>
      </c>
      <c r="BI1487" s="33">
        <f t="shared" si="303"/>
        <v>58.44</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43856</v>
      </c>
      <c r="BI1488" s="33">
        <f t="shared" si="303"/>
        <v>58.44</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43856</v>
      </c>
      <c r="BI1489" s="33">
        <f t="shared" si="303"/>
        <v>58.44</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43856</v>
      </c>
      <c r="BI1490" s="33">
        <f t="shared" si="303"/>
        <v>58.44</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43856</v>
      </c>
      <c r="BI1491" s="33">
        <f t="shared" si="303"/>
        <v>58.44</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43856</v>
      </c>
      <c r="BI1492" s="33">
        <f t="shared" si="303"/>
        <v>58.44</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43856</v>
      </c>
      <c r="BI1493" s="33">
        <f t="shared" si="303"/>
        <v>58.44</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43856</v>
      </c>
      <c r="BI1494" s="33">
        <f t="shared" si="303"/>
        <v>58.44</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43856</v>
      </c>
      <c r="BI1495" s="33">
        <f t="shared" si="303"/>
        <v>58.44</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43856</v>
      </c>
      <c r="BI1496" s="33">
        <f t="shared" si="303"/>
        <v>58.44</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43856</v>
      </c>
      <c r="BI1497" s="33">
        <f t="shared" si="303"/>
        <v>58.44</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43856</v>
      </c>
      <c r="BI1498" s="33">
        <f t="shared" si="303"/>
        <v>58.44</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43856</v>
      </c>
      <c r="BI1499" s="33">
        <f t="shared" si="303"/>
        <v>58.44</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43856</v>
      </c>
      <c r="BI1500" s="33">
        <f t="shared" si="303"/>
        <v>58.44</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43856</v>
      </c>
      <c r="BI1501" s="33">
        <f t="shared" si="303"/>
        <v>58.44</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43856</v>
      </c>
      <c r="BI1502" s="33">
        <f t="shared" si="303"/>
        <v>58.44</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43856</v>
      </c>
      <c r="BI1503" s="33">
        <f t="shared" si="303"/>
        <v>58.44</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43856</v>
      </c>
      <c r="BI1504" s="33">
        <f t="shared" si="303"/>
        <v>58.44</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43856</v>
      </c>
      <c r="BI1505" s="33">
        <f t="shared" si="303"/>
        <v>58.44</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43856</v>
      </c>
      <c r="BI1506" s="33">
        <f t="shared" si="303"/>
        <v>58.44</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43856</v>
      </c>
      <c r="BI1507" s="33">
        <f t="shared" si="303"/>
        <v>58.44</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43856</v>
      </c>
      <c r="BI1508" s="33">
        <f t="shared" si="303"/>
        <v>58.44</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43856</v>
      </c>
      <c r="BI1509" s="33">
        <f t="shared" si="303"/>
        <v>58.44</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43856</v>
      </c>
      <c r="BI1510" s="33">
        <f t="shared" si="303"/>
        <v>58.44</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43856</v>
      </c>
      <c r="BI1511" s="33">
        <f t="shared" si="303"/>
        <v>58.44</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43856</v>
      </c>
      <c r="BI1512" s="33">
        <f t="shared" si="303"/>
        <v>58.44</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43856</v>
      </c>
      <c r="BI1513" s="33">
        <f t="shared" si="303"/>
        <v>58.44</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43856</v>
      </c>
      <c r="BI1514" s="33">
        <f t="shared" si="303"/>
        <v>58.44</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43856</v>
      </c>
      <c r="BI1515" s="33">
        <f t="shared" si="303"/>
        <v>58.44</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43856</v>
      </c>
      <c r="BI1516" s="33">
        <f t="shared" si="303"/>
        <v>58.44</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43856</v>
      </c>
      <c r="BI1517" s="33">
        <f t="shared" si="303"/>
        <v>58.44</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43856</v>
      </c>
      <c r="BI1518" s="33">
        <f t="shared" si="303"/>
        <v>58.44</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43856</v>
      </c>
      <c r="BI1519" s="33">
        <f t="shared" si="303"/>
        <v>58.44</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43856</v>
      </c>
      <c r="BI1520" s="33">
        <f t="shared" si="303"/>
        <v>58.44</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43856</v>
      </c>
      <c r="BI1521" s="33">
        <f t="shared" si="303"/>
        <v>58.44</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43856</v>
      </c>
      <c r="BI1522" s="33">
        <f t="shared" si="303"/>
        <v>58.44</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43856</v>
      </c>
      <c r="BI1523" s="33">
        <f t="shared" si="303"/>
        <v>58.44</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43856</v>
      </c>
      <c r="BI1524" s="33">
        <f t="shared" si="303"/>
        <v>58.44</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43856</v>
      </c>
      <c r="BI1525" s="33">
        <f t="shared" si="303"/>
        <v>58.44</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43856</v>
      </c>
      <c r="BI1526" s="33">
        <f t="shared" si="303"/>
        <v>58.44</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43856</v>
      </c>
      <c r="BI1527" s="33">
        <f t="shared" si="303"/>
        <v>58.44</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43856</v>
      </c>
      <c r="BI1528" s="33">
        <f t="shared" si="303"/>
        <v>58.44</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43856</v>
      </c>
      <c r="BI1529" s="33">
        <f t="shared" si="303"/>
        <v>58.44</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43856</v>
      </c>
      <c r="BI1530" s="33">
        <f t="shared" si="303"/>
        <v>58.44</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43856</v>
      </c>
      <c r="BI1531" s="33">
        <f t="shared" si="303"/>
        <v>58.44</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43856</v>
      </c>
      <c r="BI1532" s="33">
        <f t="shared" si="303"/>
        <v>58.44</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43856</v>
      </c>
      <c r="BI1533" s="33">
        <f t="shared" si="303"/>
        <v>58.44</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43856</v>
      </c>
      <c r="BI1534" s="33">
        <f t="shared" si="303"/>
        <v>58.44</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43856</v>
      </c>
      <c r="BI1535" s="33">
        <f t="shared" si="303"/>
        <v>58.44</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43856</v>
      </c>
      <c r="BI1536" s="33">
        <f t="shared" si="303"/>
        <v>58.44</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43856</v>
      </c>
      <c r="BI1537" s="33">
        <f t="shared" si="303"/>
        <v>58.44</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43856</v>
      </c>
      <c r="BI1538" s="33">
        <f t="shared" si="303"/>
        <v>58.44</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43856</v>
      </c>
      <c r="BI1539" s="33">
        <f t="shared" si="303"/>
        <v>58.44</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43856</v>
      </c>
      <c r="BI1540" s="33">
        <f t="shared" si="303"/>
        <v>58.44</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43856</v>
      </c>
      <c r="BI1541" s="33">
        <f t="shared" si="303"/>
        <v>58.44</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43856</v>
      </c>
      <c r="BI1542" s="33">
        <f t="shared" si="303"/>
        <v>58.44</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43856</v>
      </c>
      <c r="BI1543" s="33">
        <f t="shared" si="303"/>
        <v>58.44</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43856</v>
      </c>
      <c r="BI1544" s="33">
        <f t="shared" si="303"/>
        <v>58.44</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43856</v>
      </c>
      <c r="BI1545" s="33">
        <f t="shared" si="303"/>
        <v>58.44</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43856</v>
      </c>
      <c r="BI1546" s="33">
        <f t="shared" si="303"/>
        <v>58.44</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43856</v>
      </c>
      <c r="BI1547" s="33">
        <f t="shared" ref="BI1547:BI1610" si="316">IF(N1547&lt;&gt;"M",BI1546+W1547,BI1546)</f>
        <v>58.44</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43856</v>
      </c>
      <c r="BI1548" s="33">
        <f t="shared" si="316"/>
        <v>58.44</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43856</v>
      </c>
      <c r="BI1549" s="33">
        <f t="shared" si="316"/>
        <v>58.44</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43856</v>
      </c>
      <c r="BI1550" s="33">
        <f t="shared" si="316"/>
        <v>58.44</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43856</v>
      </c>
      <c r="BI1551" s="33">
        <f t="shared" si="316"/>
        <v>58.44</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43856</v>
      </c>
      <c r="BI1552" s="33">
        <f t="shared" si="316"/>
        <v>58.44</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43856</v>
      </c>
      <c r="BI1553" s="33">
        <f t="shared" si="316"/>
        <v>58.44</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43856</v>
      </c>
      <c r="BI1554" s="33">
        <f t="shared" si="316"/>
        <v>58.44</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43856</v>
      </c>
      <c r="BI1555" s="33">
        <f t="shared" si="316"/>
        <v>58.44</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43856</v>
      </c>
      <c r="BI1556" s="33">
        <f t="shared" si="316"/>
        <v>58.44</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43856</v>
      </c>
      <c r="BI1557" s="33">
        <f t="shared" si="316"/>
        <v>58.44</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43856</v>
      </c>
      <c r="BI1558" s="33">
        <f t="shared" si="316"/>
        <v>58.44</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43856</v>
      </c>
      <c r="BI1559" s="33">
        <f t="shared" si="316"/>
        <v>58.44</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43856</v>
      </c>
      <c r="BI1560" s="33">
        <f t="shared" si="316"/>
        <v>58.44</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43856</v>
      </c>
      <c r="BI1561" s="33">
        <f t="shared" si="316"/>
        <v>58.44</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43856</v>
      </c>
      <c r="BI1562" s="33">
        <f t="shared" si="316"/>
        <v>58.44</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43856</v>
      </c>
      <c r="BI1563" s="33">
        <f t="shared" si="316"/>
        <v>58.44</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43856</v>
      </c>
      <c r="BI1564" s="33">
        <f t="shared" si="316"/>
        <v>58.44</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43856</v>
      </c>
      <c r="BI1565" s="33">
        <f t="shared" si="316"/>
        <v>58.44</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43856</v>
      </c>
      <c r="BI1566" s="33">
        <f t="shared" si="316"/>
        <v>58.44</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43856</v>
      </c>
      <c r="BI1567" s="33">
        <f t="shared" si="316"/>
        <v>58.44</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43856</v>
      </c>
      <c r="BI1568" s="33">
        <f t="shared" si="316"/>
        <v>58.44</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43856</v>
      </c>
      <c r="BI1569" s="33">
        <f t="shared" si="316"/>
        <v>58.44</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43856</v>
      </c>
      <c r="BI1570" s="33">
        <f t="shared" si="316"/>
        <v>58.44</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43856</v>
      </c>
      <c r="BI1571" s="33">
        <f t="shared" si="316"/>
        <v>58.44</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43856</v>
      </c>
      <c r="BI1572" s="33">
        <f t="shared" si="316"/>
        <v>58.44</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43856</v>
      </c>
      <c r="BI1573" s="33">
        <f t="shared" si="316"/>
        <v>58.44</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43856</v>
      </c>
      <c r="BI1574" s="33">
        <f t="shared" si="316"/>
        <v>58.44</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43856</v>
      </c>
      <c r="BI1575" s="33">
        <f t="shared" si="316"/>
        <v>58.44</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43856</v>
      </c>
      <c r="BI1576" s="33">
        <f t="shared" si="316"/>
        <v>58.44</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43856</v>
      </c>
      <c r="BI1577" s="33">
        <f t="shared" si="316"/>
        <v>58.44</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43856</v>
      </c>
      <c r="BI1578" s="33">
        <f t="shared" si="316"/>
        <v>58.44</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43856</v>
      </c>
      <c r="BI1579" s="33">
        <f t="shared" si="316"/>
        <v>58.44</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43856</v>
      </c>
      <c r="BI1580" s="33">
        <f t="shared" si="316"/>
        <v>58.44</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43856</v>
      </c>
      <c r="BI1581" s="33">
        <f t="shared" si="316"/>
        <v>58.44</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43856</v>
      </c>
      <c r="BI1582" s="33">
        <f t="shared" si="316"/>
        <v>58.44</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43856</v>
      </c>
      <c r="BI1583" s="33">
        <f t="shared" si="316"/>
        <v>58.44</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43856</v>
      </c>
      <c r="BI1584" s="33">
        <f t="shared" si="316"/>
        <v>58.44</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43856</v>
      </c>
      <c r="BI1585" s="33">
        <f t="shared" si="316"/>
        <v>58.44</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43856</v>
      </c>
      <c r="BI1586" s="33">
        <f t="shared" si="316"/>
        <v>58.44</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43856</v>
      </c>
      <c r="BI1587" s="33">
        <f t="shared" si="316"/>
        <v>58.44</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43856</v>
      </c>
      <c r="BI1588" s="33">
        <f t="shared" si="316"/>
        <v>58.44</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43856</v>
      </c>
      <c r="BI1589" s="33">
        <f t="shared" si="316"/>
        <v>58.44</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43856</v>
      </c>
      <c r="BI1590" s="33">
        <f t="shared" si="316"/>
        <v>58.44</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43856</v>
      </c>
      <c r="BI1591" s="33">
        <f t="shared" si="316"/>
        <v>58.44</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43856</v>
      </c>
      <c r="BI1592" s="33">
        <f t="shared" si="316"/>
        <v>58.44</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43856</v>
      </c>
      <c r="BI1593" s="33">
        <f t="shared" si="316"/>
        <v>58.44</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43856</v>
      </c>
      <c r="BI1594" s="33">
        <f t="shared" si="316"/>
        <v>58.44</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43856</v>
      </c>
      <c r="BI1595" s="33">
        <f t="shared" si="316"/>
        <v>58.44</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43856</v>
      </c>
      <c r="BI1596" s="33">
        <f t="shared" si="316"/>
        <v>58.44</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43856</v>
      </c>
      <c r="BI1597" s="33">
        <f t="shared" si="316"/>
        <v>58.44</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43856</v>
      </c>
      <c r="BI1598" s="33">
        <f t="shared" si="316"/>
        <v>58.44</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43856</v>
      </c>
      <c r="BI1599" s="33">
        <f t="shared" si="316"/>
        <v>58.44</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43856</v>
      </c>
      <c r="BI1600" s="33">
        <f t="shared" si="316"/>
        <v>58.44</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43856</v>
      </c>
      <c r="BI1601" s="33">
        <f t="shared" si="316"/>
        <v>58.44</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43856</v>
      </c>
      <c r="BI1602" s="33">
        <f t="shared" si="316"/>
        <v>58.44</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43856</v>
      </c>
      <c r="BI1603" s="33">
        <f t="shared" si="316"/>
        <v>58.44</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43856</v>
      </c>
      <c r="BI1604" s="33">
        <f t="shared" si="316"/>
        <v>58.44</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43856</v>
      </c>
      <c r="BI1605" s="33">
        <f t="shared" si="316"/>
        <v>58.44</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43856</v>
      </c>
      <c r="BI1606" s="33">
        <f t="shared" si="316"/>
        <v>58.44</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43856</v>
      </c>
      <c r="BI1607" s="33">
        <f t="shared" si="316"/>
        <v>58.44</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43856</v>
      </c>
      <c r="BI1608" s="33">
        <f t="shared" si="316"/>
        <v>58.44</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43856</v>
      </c>
      <c r="BI1609" s="33">
        <f t="shared" si="316"/>
        <v>58.44</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43856</v>
      </c>
      <c r="BI1610" s="33">
        <f t="shared" si="316"/>
        <v>58.44</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43856</v>
      </c>
      <c r="BI1611" s="33">
        <f t="shared" ref="BI1611:BI1674" si="329">IF(N1611&lt;&gt;"M",BI1610+W1611,BI1610)</f>
        <v>58.44</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43856</v>
      </c>
      <c r="BI1612" s="33">
        <f t="shared" si="329"/>
        <v>58.44</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43856</v>
      </c>
      <c r="BI1613" s="33">
        <f t="shared" si="329"/>
        <v>58.44</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43856</v>
      </c>
      <c r="BI1614" s="33">
        <f t="shared" si="329"/>
        <v>58.44</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43856</v>
      </c>
      <c r="BI1615" s="33">
        <f t="shared" si="329"/>
        <v>58.44</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43856</v>
      </c>
      <c r="BI1616" s="33">
        <f t="shared" si="329"/>
        <v>58.44</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43856</v>
      </c>
      <c r="BI1617" s="33">
        <f t="shared" si="329"/>
        <v>58.44</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43856</v>
      </c>
      <c r="BI1618" s="33">
        <f t="shared" si="329"/>
        <v>58.44</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43856</v>
      </c>
      <c r="BI1619" s="33">
        <f t="shared" si="329"/>
        <v>58.44</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43856</v>
      </c>
      <c r="BI1620" s="33">
        <f t="shared" si="329"/>
        <v>58.44</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43856</v>
      </c>
      <c r="BI1621" s="33">
        <f t="shared" si="329"/>
        <v>58.44</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43856</v>
      </c>
      <c r="BI1622" s="33">
        <f t="shared" si="329"/>
        <v>58.44</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43856</v>
      </c>
      <c r="BI1623" s="33">
        <f t="shared" si="329"/>
        <v>58.44</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43856</v>
      </c>
      <c r="BI1624" s="33">
        <f t="shared" si="329"/>
        <v>58.44</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43856</v>
      </c>
      <c r="BI1625" s="33">
        <f t="shared" si="329"/>
        <v>58.44</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43856</v>
      </c>
      <c r="BI1626" s="33">
        <f t="shared" si="329"/>
        <v>58.44</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43856</v>
      </c>
      <c r="BI1627" s="33">
        <f t="shared" si="329"/>
        <v>58.44</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43856</v>
      </c>
      <c r="BI1628" s="33">
        <f t="shared" si="329"/>
        <v>58.44</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43856</v>
      </c>
      <c r="BI1629" s="33">
        <f t="shared" si="329"/>
        <v>58.44</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43856</v>
      </c>
      <c r="BI1630" s="33">
        <f t="shared" si="329"/>
        <v>58.44</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43856</v>
      </c>
      <c r="BI1631" s="33">
        <f t="shared" si="329"/>
        <v>58.44</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43856</v>
      </c>
      <c r="BI1632" s="33">
        <f t="shared" si="329"/>
        <v>58.44</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43856</v>
      </c>
      <c r="BI1633" s="33">
        <f t="shared" si="329"/>
        <v>58.44</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43856</v>
      </c>
      <c r="BI1634" s="33">
        <f t="shared" si="329"/>
        <v>58.44</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43856</v>
      </c>
      <c r="BI1635" s="33">
        <f t="shared" si="329"/>
        <v>58.44</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43856</v>
      </c>
      <c r="BI1636" s="33">
        <f t="shared" si="329"/>
        <v>58.44</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43856</v>
      </c>
      <c r="BI1637" s="33">
        <f t="shared" si="329"/>
        <v>58.44</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43856</v>
      </c>
      <c r="BI1638" s="33">
        <f t="shared" si="329"/>
        <v>58.44</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43856</v>
      </c>
      <c r="BI1639" s="33">
        <f t="shared" si="329"/>
        <v>58.44</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43856</v>
      </c>
      <c r="BI1640" s="33">
        <f t="shared" si="329"/>
        <v>58.44</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43856</v>
      </c>
      <c r="BI1641" s="33">
        <f t="shared" si="329"/>
        <v>58.44</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43856</v>
      </c>
      <c r="BI1642" s="33">
        <f t="shared" si="329"/>
        <v>58.44</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43856</v>
      </c>
      <c r="BI1643" s="33">
        <f t="shared" si="329"/>
        <v>58.44</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43856</v>
      </c>
      <c r="BI1644" s="33">
        <f t="shared" si="329"/>
        <v>58.44</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43856</v>
      </c>
      <c r="BI1645" s="33">
        <f t="shared" si="329"/>
        <v>58.44</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43856</v>
      </c>
      <c r="BI1646" s="33">
        <f t="shared" si="329"/>
        <v>58.44</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43856</v>
      </c>
      <c r="BI1647" s="33">
        <f t="shared" si="329"/>
        <v>58.44</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43856</v>
      </c>
      <c r="BI1648" s="33">
        <f t="shared" si="329"/>
        <v>58.44</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43856</v>
      </c>
      <c r="BI1649" s="33">
        <f t="shared" si="329"/>
        <v>58.44</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43856</v>
      </c>
      <c r="BI1650" s="33">
        <f t="shared" si="329"/>
        <v>58.44</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43856</v>
      </c>
      <c r="BI1651" s="33">
        <f t="shared" si="329"/>
        <v>58.44</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43856</v>
      </c>
      <c r="BI1652" s="33">
        <f t="shared" si="329"/>
        <v>58.44</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43856</v>
      </c>
      <c r="BI1653" s="33">
        <f t="shared" si="329"/>
        <v>58.44</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43856</v>
      </c>
      <c r="BI1654" s="33">
        <f t="shared" si="329"/>
        <v>58.44</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43856</v>
      </c>
      <c r="BI1655" s="33">
        <f t="shared" si="329"/>
        <v>58.44</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43856</v>
      </c>
      <c r="BI1656" s="33">
        <f t="shared" si="329"/>
        <v>58.44</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43856</v>
      </c>
      <c r="BI1657" s="33">
        <f t="shared" si="329"/>
        <v>58.44</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43856</v>
      </c>
      <c r="BI1658" s="33">
        <f t="shared" si="329"/>
        <v>58.44</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43856</v>
      </c>
      <c r="BI1659" s="33">
        <f t="shared" si="329"/>
        <v>58.44</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43856</v>
      </c>
      <c r="BI1660" s="33">
        <f t="shared" si="329"/>
        <v>58.44</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43856</v>
      </c>
      <c r="BI1661" s="33">
        <f t="shared" si="329"/>
        <v>58.44</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43856</v>
      </c>
      <c r="BI1662" s="33">
        <f t="shared" si="329"/>
        <v>58.44</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43856</v>
      </c>
      <c r="BI1663" s="33">
        <f t="shared" si="329"/>
        <v>58.44</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43856</v>
      </c>
      <c r="BI1664" s="33">
        <f t="shared" si="329"/>
        <v>58.44</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43856</v>
      </c>
      <c r="BI1665" s="33">
        <f t="shared" si="329"/>
        <v>58.44</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43856</v>
      </c>
      <c r="BI1666" s="33">
        <f t="shared" si="329"/>
        <v>58.44</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43856</v>
      </c>
      <c r="BI1667" s="33">
        <f t="shared" si="329"/>
        <v>58.44</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43856</v>
      </c>
      <c r="BI1668" s="33">
        <f t="shared" si="329"/>
        <v>58.44</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43856</v>
      </c>
      <c r="BI1669" s="33">
        <f t="shared" si="329"/>
        <v>58.44</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43856</v>
      </c>
      <c r="BI1670" s="33">
        <f t="shared" si="329"/>
        <v>58.44</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43856</v>
      </c>
      <c r="BI1671" s="33">
        <f t="shared" si="329"/>
        <v>58.44</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43856</v>
      </c>
      <c r="BI1672" s="33">
        <f t="shared" si="329"/>
        <v>58.44</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43856</v>
      </c>
      <c r="BI1673" s="33">
        <f t="shared" si="329"/>
        <v>58.44</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43856</v>
      </c>
      <c r="BI1674" s="33">
        <f t="shared" si="329"/>
        <v>58.44</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43856</v>
      </c>
      <c r="BI1675" s="33">
        <f t="shared" ref="BI1675:BI1738" si="342">IF(N1675&lt;&gt;"M",BI1674+W1675,BI1674)</f>
        <v>58.44</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43856</v>
      </c>
      <c r="BI1676" s="33">
        <f t="shared" si="342"/>
        <v>58.44</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43856</v>
      </c>
      <c r="BI1677" s="33">
        <f t="shared" si="342"/>
        <v>58.44</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43856</v>
      </c>
      <c r="BI1678" s="33">
        <f t="shared" si="342"/>
        <v>58.44</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43856</v>
      </c>
      <c r="BI1679" s="33">
        <f t="shared" si="342"/>
        <v>58.44</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43856</v>
      </c>
      <c r="BI1680" s="33">
        <f t="shared" si="342"/>
        <v>58.44</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43856</v>
      </c>
      <c r="BI1681" s="33">
        <f t="shared" si="342"/>
        <v>58.44</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43856</v>
      </c>
      <c r="BI1682" s="33">
        <f t="shared" si="342"/>
        <v>58.44</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43856</v>
      </c>
      <c r="BI1683" s="33">
        <f t="shared" si="342"/>
        <v>58.44</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43856</v>
      </c>
      <c r="BI1684" s="33">
        <f t="shared" si="342"/>
        <v>58.44</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43856</v>
      </c>
      <c r="BI1685" s="33">
        <f t="shared" si="342"/>
        <v>58.44</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43856</v>
      </c>
      <c r="BI1686" s="33">
        <f t="shared" si="342"/>
        <v>58.44</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43856</v>
      </c>
      <c r="BI1687" s="33">
        <f t="shared" si="342"/>
        <v>58.44</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43856</v>
      </c>
      <c r="BI1688" s="33">
        <f t="shared" si="342"/>
        <v>58.44</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43856</v>
      </c>
      <c r="BI1689" s="33">
        <f t="shared" si="342"/>
        <v>58.44</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43856</v>
      </c>
      <c r="BI1690" s="33">
        <f t="shared" si="342"/>
        <v>58.44</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43856</v>
      </c>
      <c r="BI1691" s="33">
        <f t="shared" si="342"/>
        <v>58.44</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43856</v>
      </c>
      <c r="BI1692" s="33">
        <f t="shared" si="342"/>
        <v>58.44</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43856</v>
      </c>
      <c r="BI1693" s="33">
        <f t="shared" si="342"/>
        <v>58.44</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43856</v>
      </c>
      <c r="BI1694" s="33">
        <f t="shared" si="342"/>
        <v>58.44</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43856</v>
      </c>
      <c r="BI1695" s="33">
        <f t="shared" si="342"/>
        <v>58.44</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43856</v>
      </c>
      <c r="BI1696" s="33">
        <f t="shared" si="342"/>
        <v>58.44</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43856</v>
      </c>
      <c r="BI1697" s="33">
        <f t="shared" si="342"/>
        <v>58.44</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43856</v>
      </c>
      <c r="BI1698" s="33">
        <f t="shared" si="342"/>
        <v>58.44</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43856</v>
      </c>
      <c r="BI1699" s="33">
        <f t="shared" si="342"/>
        <v>58.44</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43856</v>
      </c>
      <c r="BI1700" s="33">
        <f t="shared" si="342"/>
        <v>58.44</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43856</v>
      </c>
      <c r="BI1701" s="33">
        <f t="shared" si="342"/>
        <v>58.44</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43856</v>
      </c>
      <c r="BI1702" s="33">
        <f t="shared" si="342"/>
        <v>58.44</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43856</v>
      </c>
      <c r="BI1703" s="33">
        <f t="shared" si="342"/>
        <v>58.44</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43856</v>
      </c>
      <c r="BI1704" s="33">
        <f t="shared" si="342"/>
        <v>58.44</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43856</v>
      </c>
      <c r="BI1705" s="33">
        <f t="shared" si="342"/>
        <v>58.44</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43856</v>
      </c>
      <c r="BI1706" s="33">
        <f t="shared" si="342"/>
        <v>58.44</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43856</v>
      </c>
      <c r="BI1707" s="33">
        <f t="shared" si="342"/>
        <v>58.44</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43856</v>
      </c>
      <c r="BI1708" s="33">
        <f t="shared" si="342"/>
        <v>58.44</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43856</v>
      </c>
      <c r="BI1709" s="33">
        <f t="shared" si="342"/>
        <v>58.44</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43856</v>
      </c>
      <c r="BI1710" s="33">
        <f t="shared" si="342"/>
        <v>58.44</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43856</v>
      </c>
      <c r="BI1711" s="33">
        <f t="shared" si="342"/>
        <v>58.44</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43856</v>
      </c>
      <c r="BI1712" s="33">
        <f t="shared" si="342"/>
        <v>58.44</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43856</v>
      </c>
      <c r="BI1713" s="33">
        <f t="shared" si="342"/>
        <v>58.44</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43856</v>
      </c>
      <c r="BI1714" s="33">
        <f t="shared" si="342"/>
        <v>58.44</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43856</v>
      </c>
      <c r="BI1715" s="33">
        <f t="shared" si="342"/>
        <v>58.44</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43856</v>
      </c>
      <c r="BI1716" s="33">
        <f t="shared" si="342"/>
        <v>58.44</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43856</v>
      </c>
      <c r="BI1717" s="33">
        <f t="shared" si="342"/>
        <v>58.44</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43856</v>
      </c>
      <c r="BI1718" s="33">
        <f t="shared" si="342"/>
        <v>58.44</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43856</v>
      </c>
      <c r="BI1719" s="33">
        <f t="shared" si="342"/>
        <v>58.44</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43856</v>
      </c>
      <c r="BI1720" s="33">
        <f t="shared" si="342"/>
        <v>58.44</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43856</v>
      </c>
      <c r="BI1721" s="33">
        <f t="shared" si="342"/>
        <v>58.44</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43856</v>
      </c>
      <c r="BI1722" s="33">
        <f t="shared" si="342"/>
        <v>58.44</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43856</v>
      </c>
      <c r="BI1723" s="33">
        <f t="shared" si="342"/>
        <v>58.44</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43856</v>
      </c>
      <c r="BI1724" s="33">
        <f t="shared" si="342"/>
        <v>58.44</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43856</v>
      </c>
      <c r="BI1725" s="33">
        <f t="shared" si="342"/>
        <v>58.44</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43856</v>
      </c>
      <c r="BI1726" s="33">
        <f t="shared" si="342"/>
        <v>58.44</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43856</v>
      </c>
      <c r="BI1727" s="33">
        <f t="shared" si="342"/>
        <v>58.44</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43856</v>
      </c>
      <c r="BI1728" s="33">
        <f t="shared" si="342"/>
        <v>58.44</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43856</v>
      </c>
      <c r="BI1729" s="33">
        <f t="shared" si="342"/>
        <v>58.44</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43856</v>
      </c>
      <c r="BI1730" s="33">
        <f t="shared" si="342"/>
        <v>58.44</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43856</v>
      </c>
      <c r="BI1731" s="33">
        <f t="shared" si="342"/>
        <v>58.44</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43856</v>
      </c>
      <c r="BI1732" s="33">
        <f t="shared" si="342"/>
        <v>58.44</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43856</v>
      </c>
      <c r="BI1733" s="33">
        <f t="shared" si="342"/>
        <v>58.44</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43856</v>
      </c>
      <c r="BI1734" s="33">
        <f t="shared" si="342"/>
        <v>58.44</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43856</v>
      </c>
      <c r="BI1735" s="33">
        <f t="shared" si="342"/>
        <v>58.44</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43856</v>
      </c>
      <c r="BI1736" s="33">
        <f t="shared" si="342"/>
        <v>58.44</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43856</v>
      </c>
      <c r="BI1737" s="33">
        <f t="shared" si="342"/>
        <v>58.44</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43856</v>
      </c>
      <c r="BI1738" s="33">
        <f t="shared" si="342"/>
        <v>58.44</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43856</v>
      </c>
      <c r="BI1739" s="33">
        <f t="shared" ref="BI1739:BI1802" si="355">IF(N1739&lt;&gt;"M",BI1738+W1739,BI1738)</f>
        <v>58.44</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43856</v>
      </c>
      <c r="BI1740" s="33">
        <f t="shared" si="355"/>
        <v>58.44</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43856</v>
      </c>
      <c r="BI1741" s="33">
        <f t="shared" si="355"/>
        <v>58.44</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43856</v>
      </c>
      <c r="BI1742" s="33">
        <f t="shared" si="355"/>
        <v>58.44</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43856</v>
      </c>
      <c r="BI1743" s="33">
        <f t="shared" si="355"/>
        <v>58.44</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43856</v>
      </c>
      <c r="BI1744" s="33">
        <f t="shared" si="355"/>
        <v>58.44</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43856</v>
      </c>
      <c r="BI1745" s="33">
        <f t="shared" si="355"/>
        <v>58.44</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43856</v>
      </c>
      <c r="BI1746" s="33">
        <f t="shared" si="355"/>
        <v>58.44</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43856</v>
      </c>
      <c r="BI1747" s="33">
        <f t="shared" si="355"/>
        <v>58.44</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43856</v>
      </c>
      <c r="BI1748" s="33">
        <f t="shared" si="355"/>
        <v>58.44</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43856</v>
      </c>
      <c r="BI1749" s="33">
        <f t="shared" si="355"/>
        <v>58.44</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43856</v>
      </c>
      <c r="BI1750" s="33">
        <f t="shared" si="355"/>
        <v>58.44</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43856</v>
      </c>
      <c r="BI1751" s="33">
        <f t="shared" si="355"/>
        <v>58.44</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43856</v>
      </c>
      <c r="BI1752" s="33">
        <f t="shared" si="355"/>
        <v>58.44</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43856</v>
      </c>
      <c r="BI1753" s="33">
        <f t="shared" si="355"/>
        <v>58.44</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43856</v>
      </c>
      <c r="BI1754" s="33">
        <f t="shared" si="355"/>
        <v>58.44</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43856</v>
      </c>
      <c r="BI1755" s="33">
        <f t="shared" si="355"/>
        <v>58.44</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43856</v>
      </c>
      <c r="BI1756" s="33">
        <f t="shared" si="355"/>
        <v>58.44</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43856</v>
      </c>
      <c r="BI1757" s="33">
        <f t="shared" si="355"/>
        <v>58.44</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43856</v>
      </c>
      <c r="BI1758" s="33">
        <f t="shared" si="355"/>
        <v>58.44</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43856</v>
      </c>
      <c r="BI1759" s="33">
        <f t="shared" si="355"/>
        <v>58.44</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43856</v>
      </c>
      <c r="BI1760" s="33">
        <f t="shared" si="355"/>
        <v>58.44</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43856</v>
      </c>
      <c r="BI1761" s="33">
        <f t="shared" si="355"/>
        <v>58.44</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43856</v>
      </c>
      <c r="BI1762" s="33">
        <f t="shared" si="355"/>
        <v>58.44</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43856</v>
      </c>
      <c r="BI1763" s="33">
        <f t="shared" si="355"/>
        <v>58.44</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43856</v>
      </c>
      <c r="BI1764" s="33">
        <f t="shared" si="355"/>
        <v>58.44</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43856</v>
      </c>
      <c r="BI1765" s="33">
        <f t="shared" si="355"/>
        <v>58.44</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43856</v>
      </c>
      <c r="BI1766" s="33">
        <f t="shared" si="355"/>
        <v>58.44</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43856</v>
      </c>
      <c r="BI1767" s="33">
        <f t="shared" si="355"/>
        <v>58.44</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43856</v>
      </c>
      <c r="BI1768" s="33">
        <f t="shared" si="355"/>
        <v>58.44</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43856</v>
      </c>
      <c r="BI1769" s="33">
        <f t="shared" si="355"/>
        <v>58.44</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43856</v>
      </c>
      <c r="BI1770" s="33">
        <f t="shared" si="355"/>
        <v>58.44</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43856</v>
      </c>
      <c r="BI1771" s="33">
        <f t="shared" si="355"/>
        <v>58.44</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43856</v>
      </c>
      <c r="BI1772" s="33">
        <f t="shared" si="355"/>
        <v>58.44</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43856</v>
      </c>
      <c r="BI1773" s="33">
        <f t="shared" si="355"/>
        <v>58.44</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43856</v>
      </c>
      <c r="BI1774" s="33">
        <f t="shared" si="355"/>
        <v>58.44</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43856</v>
      </c>
      <c r="BI1775" s="33">
        <f t="shared" si="355"/>
        <v>58.44</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43856</v>
      </c>
      <c r="BI1776" s="33">
        <f t="shared" si="355"/>
        <v>58.44</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43856</v>
      </c>
      <c r="BI1777" s="33">
        <f t="shared" si="355"/>
        <v>58.44</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43856</v>
      </c>
      <c r="BI1778" s="33">
        <f t="shared" si="355"/>
        <v>58.44</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43856</v>
      </c>
      <c r="BI1779" s="33">
        <f t="shared" si="355"/>
        <v>58.44</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43856</v>
      </c>
      <c r="BI1780" s="33">
        <f t="shared" si="355"/>
        <v>58.44</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43856</v>
      </c>
      <c r="BI1781" s="33">
        <f t="shared" si="355"/>
        <v>58.44</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43856</v>
      </c>
      <c r="BI1782" s="33">
        <f t="shared" si="355"/>
        <v>58.44</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43856</v>
      </c>
      <c r="BI1783" s="33">
        <f t="shared" si="355"/>
        <v>58.44</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43856</v>
      </c>
      <c r="BI1784" s="33">
        <f t="shared" si="355"/>
        <v>58.44</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43856</v>
      </c>
      <c r="BI1785" s="33">
        <f t="shared" si="355"/>
        <v>58.44</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43856</v>
      </c>
      <c r="BI1786" s="33">
        <f t="shared" si="355"/>
        <v>58.44</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43856</v>
      </c>
      <c r="BI1787" s="33">
        <f t="shared" si="355"/>
        <v>58.44</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43856</v>
      </c>
      <c r="BI1788" s="33">
        <f t="shared" si="355"/>
        <v>58.44</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43856</v>
      </c>
      <c r="BI1789" s="33">
        <f t="shared" si="355"/>
        <v>58.44</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43856</v>
      </c>
      <c r="BI1790" s="33">
        <f t="shared" si="355"/>
        <v>58.44</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43856</v>
      </c>
      <c r="BI1791" s="33">
        <f t="shared" si="355"/>
        <v>58.44</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43856</v>
      </c>
      <c r="BI1792" s="33">
        <f t="shared" si="355"/>
        <v>58.44</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43856</v>
      </c>
      <c r="BI1793" s="33">
        <f t="shared" si="355"/>
        <v>58.44</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43856</v>
      </c>
      <c r="BI1794" s="33">
        <f t="shared" si="355"/>
        <v>58.44</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43856</v>
      </c>
      <c r="BI1795" s="33">
        <f t="shared" si="355"/>
        <v>58.44</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43856</v>
      </c>
      <c r="BI1796" s="33">
        <f t="shared" si="355"/>
        <v>58.44</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43856</v>
      </c>
      <c r="BI1797" s="33">
        <f t="shared" si="355"/>
        <v>58.44</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43856</v>
      </c>
      <c r="BI1798" s="33">
        <f t="shared" si="355"/>
        <v>58.44</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43856</v>
      </c>
      <c r="BI1799" s="33">
        <f t="shared" si="355"/>
        <v>58.44</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43856</v>
      </c>
      <c r="BI1800" s="33">
        <f t="shared" si="355"/>
        <v>58.44</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43856</v>
      </c>
      <c r="BI1801" s="33">
        <f t="shared" si="355"/>
        <v>58.44</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43856</v>
      </c>
      <c r="BI1802" s="33">
        <f t="shared" si="355"/>
        <v>58.44</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43856</v>
      </c>
      <c r="BI1803" s="33">
        <f t="shared" ref="BI1803:BI1866" si="368">IF(N1803&lt;&gt;"M",BI1802+W1803,BI1802)</f>
        <v>58.44</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43856</v>
      </c>
      <c r="BI1804" s="33">
        <f t="shared" si="368"/>
        <v>58.44</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43856</v>
      </c>
      <c r="BI1805" s="33">
        <f t="shared" si="368"/>
        <v>58.44</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43856</v>
      </c>
      <c r="BI1806" s="33">
        <f t="shared" si="368"/>
        <v>58.44</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43856</v>
      </c>
      <c r="BI1807" s="33">
        <f t="shared" si="368"/>
        <v>58.44</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43856</v>
      </c>
      <c r="BI1808" s="33">
        <f t="shared" si="368"/>
        <v>58.44</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43856</v>
      </c>
      <c r="BI1809" s="33">
        <f t="shared" si="368"/>
        <v>58.44</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43856</v>
      </c>
      <c r="BI1810" s="33">
        <f t="shared" si="368"/>
        <v>58.44</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43856</v>
      </c>
      <c r="BI1811" s="33">
        <f t="shared" si="368"/>
        <v>58.44</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43856</v>
      </c>
      <c r="BI1812" s="33">
        <f t="shared" si="368"/>
        <v>58.44</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43856</v>
      </c>
      <c r="BI1813" s="33">
        <f t="shared" si="368"/>
        <v>58.44</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43856</v>
      </c>
      <c r="BI1814" s="33">
        <f t="shared" si="368"/>
        <v>58.44</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43856</v>
      </c>
      <c r="BI1815" s="33">
        <f t="shared" si="368"/>
        <v>58.44</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43856</v>
      </c>
      <c r="BI1816" s="33">
        <f t="shared" si="368"/>
        <v>58.44</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43856</v>
      </c>
      <c r="BI1817" s="33">
        <f t="shared" si="368"/>
        <v>58.44</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43856</v>
      </c>
      <c r="BI1818" s="33">
        <f t="shared" si="368"/>
        <v>58.44</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43856</v>
      </c>
      <c r="BI1819" s="33">
        <f t="shared" si="368"/>
        <v>58.44</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43856</v>
      </c>
      <c r="BI1820" s="33">
        <f t="shared" si="368"/>
        <v>58.44</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43856</v>
      </c>
      <c r="BI1821" s="33">
        <f t="shared" si="368"/>
        <v>58.44</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43856</v>
      </c>
      <c r="BI1822" s="33">
        <f t="shared" si="368"/>
        <v>58.44</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43856</v>
      </c>
      <c r="BI1823" s="33">
        <f t="shared" si="368"/>
        <v>58.44</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43856</v>
      </c>
      <c r="BI1824" s="33">
        <f t="shared" si="368"/>
        <v>58.44</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43856</v>
      </c>
      <c r="BI1825" s="33">
        <f t="shared" si="368"/>
        <v>58.44</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43856</v>
      </c>
      <c r="BI1826" s="33">
        <f t="shared" si="368"/>
        <v>58.44</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43856</v>
      </c>
      <c r="BI1827" s="33">
        <f t="shared" si="368"/>
        <v>58.44</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43856</v>
      </c>
      <c r="BI1828" s="33">
        <f t="shared" si="368"/>
        <v>58.44</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43856</v>
      </c>
      <c r="BI1829" s="33">
        <f t="shared" si="368"/>
        <v>58.44</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43856</v>
      </c>
      <c r="BI1830" s="33">
        <f t="shared" si="368"/>
        <v>58.44</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43856</v>
      </c>
      <c r="BI1831" s="33">
        <f t="shared" si="368"/>
        <v>58.44</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43856</v>
      </c>
      <c r="BI1832" s="33">
        <f t="shared" si="368"/>
        <v>58.44</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43856</v>
      </c>
      <c r="BI1833" s="33">
        <f t="shared" si="368"/>
        <v>58.44</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43856</v>
      </c>
      <c r="BI1834" s="33">
        <f t="shared" si="368"/>
        <v>58.44</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43856</v>
      </c>
      <c r="BI1835" s="33">
        <f t="shared" si="368"/>
        <v>58.44</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43856</v>
      </c>
      <c r="BI1836" s="33">
        <f t="shared" si="368"/>
        <v>58.44</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43856</v>
      </c>
      <c r="BI1837" s="33">
        <f t="shared" si="368"/>
        <v>58.44</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43856</v>
      </c>
      <c r="BI1838" s="33">
        <f t="shared" si="368"/>
        <v>58.44</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43856</v>
      </c>
      <c r="BI1839" s="33">
        <f t="shared" si="368"/>
        <v>58.44</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43856</v>
      </c>
      <c r="BI1840" s="33">
        <f t="shared" si="368"/>
        <v>58.44</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43856</v>
      </c>
      <c r="BI1841" s="33">
        <f t="shared" si="368"/>
        <v>58.44</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43856</v>
      </c>
      <c r="BI1842" s="33">
        <f t="shared" si="368"/>
        <v>58.44</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43856</v>
      </c>
      <c r="BI1843" s="33">
        <f t="shared" si="368"/>
        <v>58.44</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43856</v>
      </c>
      <c r="BI1844" s="33">
        <f t="shared" si="368"/>
        <v>58.44</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43856</v>
      </c>
      <c r="BI1845" s="33">
        <f t="shared" si="368"/>
        <v>58.44</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43856</v>
      </c>
      <c r="BI1846" s="33">
        <f t="shared" si="368"/>
        <v>58.44</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43856</v>
      </c>
      <c r="BI1847" s="33">
        <f t="shared" si="368"/>
        <v>58.44</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43856</v>
      </c>
      <c r="BI1848" s="33">
        <f t="shared" si="368"/>
        <v>58.44</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43856</v>
      </c>
      <c r="BI1849" s="33">
        <f t="shared" si="368"/>
        <v>58.44</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43856</v>
      </c>
      <c r="BI1850" s="33">
        <f t="shared" si="368"/>
        <v>58.44</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43856</v>
      </c>
      <c r="BI1851" s="33">
        <f t="shared" si="368"/>
        <v>58.44</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43856</v>
      </c>
      <c r="BI1852" s="33">
        <f t="shared" si="368"/>
        <v>58.44</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43856</v>
      </c>
      <c r="BI1853" s="33">
        <f t="shared" si="368"/>
        <v>58.44</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43856</v>
      </c>
      <c r="BI1854" s="33">
        <f t="shared" si="368"/>
        <v>58.44</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43856</v>
      </c>
      <c r="BI1855" s="33">
        <f t="shared" si="368"/>
        <v>58.44</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43856</v>
      </c>
      <c r="BI1856" s="33">
        <f t="shared" si="368"/>
        <v>58.44</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43856</v>
      </c>
      <c r="BI1857" s="33">
        <f t="shared" si="368"/>
        <v>58.44</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43856</v>
      </c>
      <c r="BI1858" s="33">
        <f t="shared" si="368"/>
        <v>58.44</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43856</v>
      </c>
      <c r="BI1859" s="33">
        <f t="shared" si="368"/>
        <v>58.44</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43856</v>
      </c>
      <c r="BI1860" s="33">
        <f t="shared" si="368"/>
        <v>58.44</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43856</v>
      </c>
      <c r="BI1861" s="33">
        <f t="shared" si="368"/>
        <v>58.44</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43856</v>
      </c>
      <c r="BI1862" s="33">
        <f t="shared" si="368"/>
        <v>58.44</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43856</v>
      </c>
      <c r="BI1863" s="33">
        <f t="shared" si="368"/>
        <v>58.44</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43856</v>
      </c>
      <c r="BI1864" s="33">
        <f t="shared" si="368"/>
        <v>58.44</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43856</v>
      </c>
      <c r="BI1865" s="33">
        <f t="shared" si="368"/>
        <v>58.44</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43856</v>
      </c>
      <c r="BI1866" s="33">
        <f t="shared" si="368"/>
        <v>58.44</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43856</v>
      </c>
      <c r="BI1867" s="33">
        <f t="shared" ref="BI1867:BI1930" si="381">IF(N1867&lt;&gt;"M",BI1866+W1867,BI1866)</f>
        <v>58.44</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43856</v>
      </c>
      <c r="BI1868" s="33">
        <f t="shared" si="381"/>
        <v>58.44</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43856</v>
      </c>
      <c r="BI1869" s="33">
        <f t="shared" si="381"/>
        <v>58.44</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43856</v>
      </c>
      <c r="BI1870" s="33">
        <f t="shared" si="381"/>
        <v>58.44</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43856</v>
      </c>
      <c r="BI1871" s="33">
        <f t="shared" si="381"/>
        <v>58.44</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43856</v>
      </c>
      <c r="BI1872" s="33">
        <f t="shared" si="381"/>
        <v>58.44</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43856</v>
      </c>
      <c r="BI1873" s="33">
        <f t="shared" si="381"/>
        <v>58.44</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43856</v>
      </c>
      <c r="BI1874" s="33">
        <f t="shared" si="381"/>
        <v>58.44</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43856</v>
      </c>
      <c r="BI1875" s="33">
        <f t="shared" si="381"/>
        <v>58.44</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43856</v>
      </c>
      <c r="BI1876" s="33">
        <f t="shared" si="381"/>
        <v>58.44</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43856</v>
      </c>
      <c r="BI1877" s="33">
        <f t="shared" si="381"/>
        <v>58.44</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43856</v>
      </c>
      <c r="BI1878" s="33">
        <f t="shared" si="381"/>
        <v>58.44</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43856</v>
      </c>
      <c r="BI1879" s="33">
        <f t="shared" si="381"/>
        <v>58.44</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43856</v>
      </c>
      <c r="BI1880" s="33">
        <f t="shared" si="381"/>
        <v>58.44</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43856</v>
      </c>
      <c r="BI1881" s="33">
        <f t="shared" si="381"/>
        <v>58.44</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43856</v>
      </c>
      <c r="BI1882" s="33">
        <f t="shared" si="381"/>
        <v>58.44</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43856</v>
      </c>
      <c r="BI1883" s="33">
        <f t="shared" si="381"/>
        <v>58.44</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43856</v>
      </c>
      <c r="BI1884" s="33">
        <f t="shared" si="381"/>
        <v>58.44</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43856</v>
      </c>
      <c r="BI1885" s="33">
        <f t="shared" si="381"/>
        <v>58.44</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43856</v>
      </c>
      <c r="BI1886" s="33">
        <f t="shared" si="381"/>
        <v>58.44</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43856</v>
      </c>
      <c r="BI1887" s="33">
        <f t="shared" si="381"/>
        <v>58.44</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43856</v>
      </c>
      <c r="BI1888" s="33">
        <f t="shared" si="381"/>
        <v>58.44</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43856</v>
      </c>
      <c r="BI1889" s="33">
        <f t="shared" si="381"/>
        <v>58.44</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43856</v>
      </c>
      <c r="BI1890" s="33">
        <f t="shared" si="381"/>
        <v>58.44</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43856</v>
      </c>
      <c r="BI1891" s="33">
        <f t="shared" si="381"/>
        <v>58.44</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43856</v>
      </c>
      <c r="BI1892" s="33">
        <f t="shared" si="381"/>
        <v>58.44</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43856</v>
      </c>
      <c r="BI1893" s="33">
        <f t="shared" si="381"/>
        <v>58.44</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43856</v>
      </c>
      <c r="BI1894" s="33">
        <f t="shared" si="381"/>
        <v>58.44</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43856</v>
      </c>
      <c r="BI1895" s="33">
        <f t="shared" si="381"/>
        <v>58.44</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43856</v>
      </c>
      <c r="BI1896" s="33">
        <f t="shared" si="381"/>
        <v>58.44</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43856</v>
      </c>
      <c r="BI1897" s="33">
        <f t="shared" si="381"/>
        <v>58.44</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43856</v>
      </c>
      <c r="BI1898" s="33">
        <f t="shared" si="381"/>
        <v>58.44</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43856</v>
      </c>
      <c r="BI1899" s="33">
        <f t="shared" si="381"/>
        <v>58.44</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43856</v>
      </c>
      <c r="BI1900" s="33">
        <f t="shared" si="381"/>
        <v>58.44</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43856</v>
      </c>
      <c r="BI1901" s="33">
        <f t="shared" si="381"/>
        <v>58.44</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43856</v>
      </c>
      <c r="BI1902" s="33">
        <f t="shared" si="381"/>
        <v>58.44</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43856</v>
      </c>
      <c r="BI1903" s="33">
        <f t="shared" si="381"/>
        <v>58.44</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43856</v>
      </c>
      <c r="BI1904" s="33">
        <f t="shared" si="381"/>
        <v>58.44</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43856</v>
      </c>
      <c r="BI1905" s="33">
        <f t="shared" si="381"/>
        <v>58.44</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43856</v>
      </c>
      <c r="BI1906" s="33">
        <f t="shared" si="381"/>
        <v>58.44</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43856</v>
      </c>
      <c r="BI1907" s="33">
        <f t="shared" si="381"/>
        <v>58.44</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43856</v>
      </c>
      <c r="BI1908" s="33">
        <f t="shared" si="381"/>
        <v>58.44</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43856</v>
      </c>
      <c r="BI1909" s="33">
        <f t="shared" si="381"/>
        <v>58.44</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43856</v>
      </c>
      <c r="BI1910" s="33">
        <f t="shared" si="381"/>
        <v>58.44</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43856</v>
      </c>
      <c r="BI1911" s="33">
        <f t="shared" si="381"/>
        <v>58.44</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43856</v>
      </c>
      <c r="BI1912" s="33">
        <f t="shared" si="381"/>
        <v>58.44</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43856</v>
      </c>
      <c r="BI1913" s="33">
        <f t="shared" si="381"/>
        <v>58.44</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43856</v>
      </c>
      <c r="BI1914" s="33">
        <f t="shared" si="381"/>
        <v>58.44</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43856</v>
      </c>
      <c r="BI1915" s="33">
        <f t="shared" si="381"/>
        <v>58.44</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43856</v>
      </c>
      <c r="BI1916" s="33">
        <f t="shared" si="381"/>
        <v>58.44</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43856</v>
      </c>
      <c r="BI1917" s="33">
        <f t="shared" si="381"/>
        <v>58.44</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43856</v>
      </c>
      <c r="BI1918" s="33">
        <f t="shared" si="381"/>
        <v>58.44</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43856</v>
      </c>
      <c r="BI1919" s="33">
        <f t="shared" si="381"/>
        <v>58.44</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43856</v>
      </c>
      <c r="BI1920" s="33">
        <f t="shared" si="381"/>
        <v>58.44</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43856</v>
      </c>
      <c r="BI1921" s="33">
        <f t="shared" si="381"/>
        <v>58.44</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43856</v>
      </c>
      <c r="BI1922" s="33">
        <f t="shared" si="381"/>
        <v>58.44</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43856</v>
      </c>
      <c r="BI1923" s="33">
        <f t="shared" si="381"/>
        <v>58.44</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43856</v>
      </c>
      <c r="BI1924" s="33">
        <f t="shared" si="381"/>
        <v>58.44</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43856</v>
      </c>
      <c r="BI1925" s="33">
        <f t="shared" si="381"/>
        <v>58.44</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43856</v>
      </c>
      <c r="BI1926" s="33">
        <f t="shared" si="381"/>
        <v>58.44</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43856</v>
      </c>
      <c r="BI1927" s="33">
        <f t="shared" si="381"/>
        <v>58.44</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43856</v>
      </c>
      <c r="BI1928" s="33">
        <f t="shared" si="381"/>
        <v>58.44</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43856</v>
      </c>
      <c r="BI1929" s="33">
        <f t="shared" si="381"/>
        <v>58.44</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43856</v>
      </c>
      <c r="BI1930" s="33">
        <f t="shared" si="381"/>
        <v>58.44</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43856</v>
      </c>
      <c r="BI1931" s="33">
        <f t="shared" ref="BI1931:BI1994" si="394">IF(N1931&lt;&gt;"M",BI1930+W1931,BI1930)</f>
        <v>58.44</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43856</v>
      </c>
      <c r="BI1932" s="33">
        <f t="shared" si="394"/>
        <v>58.44</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43856</v>
      </c>
      <c r="BI1933" s="33">
        <f t="shared" si="394"/>
        <v>58.44</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43856</v>
      </c>
      <c r="BI1934" s="33">
        <f t="shared" si="394"/>
        <v>58.44</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43856</v>
      </c>
      <c r="BI1935" s="33">
        <f t="shared" si="394"/>
        <v>58.44</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43856</v>
      </c>
      <c r="BI1936" s="33">
        <f t="shared" si="394"/>
        <v>58.44</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43856</v>
      </c>
      <c r="BI1937" s="33">
        <f t="shared" si="394"/>
        <v>58.44</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43856</v>
      </c>
      <c r="BI1938" s="33">
        <f t="shared" si="394"/>
        <v>58.44</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43856</v>
      </c>
      <c r="BI1939" s="33">
        <f t="shared" si="394"/>
        <v>58.44</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43856</v>
      </c>
      <c r="BI1940" s="33">
        <f t="shared" si="394"/>
        <v>58.44</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43856</v>
      </c>
      <c r="BI1941" s="33">
        <f t="shared" si="394"/>
        <v>58.44</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43856</v>
      </c>
      <c r="BI1942" s="33">
        <f t="shared" si="394"/>
        <v>58.44</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43856</v>
      </c>
      <c r="BI1943" s="33">
        <f t="shared" si="394"/>
        <v>58.44</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43856</v>
      </c>
      <c r="BI1944" s="33">
        <f t="shared" si="394"/>
        <v>58.44</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43856</v>
      </c>
      <c r="BI1945" s="33">
        <f t="shared" si="394"/>
        <v>58.44</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43856</v>
      </c>
      <c r="BI1946" s="33">
        <f t="shared" si="394"/>
        <v>58.44</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43856</v>
      </c>
      <c r="BI1947" s="33">
        <f t="shared" si="394"/>
        <v>58.44</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43856</v>
      </c>
      <c r="BI1948" s="33">
        <f t="shared" si="394"/>
        <v>58.44</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43856</v>
      </c>
      <c r="BI1949" s="33">
        <f t="shared" si="394"/>
        <v>58.44</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43856</v>
      </c>
      <c r="BI1950" s="33">
        <f t="shared" si="394"/>
        <v>58.44</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43856</v>
      </c>
      <c r="BI1951" s="33">
        <f t="shared" si="394"/>
        <v>58.44</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43856</v>
      </c>
      <c r="BI1952" s="33">
        <f t="shared" si="394"/>
        <v>58.44</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43856</v>
      </c>
      <c r="BI1953" s="33">
        <f t="shared" si="394"/>
        <v>58.44</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43856</v>
      </c>
      <c r="BI1954" s="33">
        <f t="shared" si="394"/>
        <v>58.44</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43856</v>
      </c>
      <c r="BI1955" s="33">
        <f t="shared" si="394"/>
        <v>58.44</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43856</v>
      </c>
      <c r="BI1956" s="33">
        <f t="shared" si="394"/>
        <v>58.44</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43856</v>
      </c>
      <c r="BI1957" s="33">
        <f t="shared" si="394"/>
        <v>58.44</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43856</v>
      </c>
      <c r="BI1958" s="33">
        <f t="shared" si="394"/>
        <v>58.44</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43856</v>
      </c>
      <c r="BI1959" s="33">
        <f t="shared" si="394"/>
        <v>58.44</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43856</v>
      </c>
      <c r="BI1960" s="33">
        <f t="shared" si="394"/>
        <v>58.44</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43856</v>
      </c>
      <c r="BI1961" s="33">
        <f t="shared" si="394"/>
        <v>58.44</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43856</v>
      </c>
      <c r="BI1962" s="33">
        <f t="shared" si="394"/>
        <v>58.44</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43856</v>
      </c>
      <c r="BI1963" s="33">
        <f t="shared" si="394"/>
        <v>58.44</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43856</v>
      </c>
      <c r="BI1964" s="33">
        <f t="shared" si="394"/>
        <v>58.44</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43856</v>
      </c>
      <c r="BI1965" s="33">
        <f t="shared" si="394"/>
        <v>58.44</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43856</v>
      </c>
      <c r="BI1966" s="33">
        <f t="shared" si="394"/>
        <v>58.44</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43856</v>
      </c>
      <c r="BI1967" s="33">
        <f t="shared" si="394"/>
        <v>58.44</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43856</v>
      </c>
      <c r="BI1968" s="33">
        <f t="shared" si="394"/>
        <v>58.44</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43856</v>
      </c>
      <c r="BI1969" s="33">
        <f t="shared" si="394"/>
        <v>58.44</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43856</v>
      </c>
      <c r="BI1970" s="33">
        <f t="shared" si="394"/>
        <v>58.44</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43856</v>
      </c>
      <c r="BI1971" s="33">
        <f t="shared" si="394"/>
        <v>58.44</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43856</v>
      </c>
      <c r="BI1972" s="33">
        <f t="shared" si="394"/>
        <v>58.44</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43856</v>
      </c>
      <c r="BI1973" s="33">
        <f t="shared" si="394"/>
        <v>58.44</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43856</v>
      </c>
      <c r="BI1974" s="33">
        <f t="shared" si="394"/>
        <v>58.44</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43856</v>
      </c>
      <c r="BI1975" s="33">
        <f t="shared" si="394"/>
        <v>58.44</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43856</v>
      </c>
      <c r="BI1976" s="33">
        <f t="shared" si="394"/>
        <v>58.44</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43856</v>
      </c>
      <c r="BI1977" s="33">
        <f t="shared" si="394"/>
        <v>58.44</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43856</v>
      </c>
      <c r="BI1978" s="33">
        <f t="shared" si="394"/>
        <v>58.44</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43856</v>
      </c>
      <c r="BI1979" s="33">
        <f t="shared" si="394"/>
        <v>58.44</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43856</v>
      </c>
      <c r="BI1980" s="33">
        <f t="shared" si="394"/>
        <v>58.44</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43856</v>
      </c>
      <c r="BI1981" s="33">
        <f t="shared" si="394"/>
        <v>58.44</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43856</v>
      </c>
      <c r="BI1982" s="33">
        <f t="shared" si="394"/>
        <v>58.44</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43856</v>
      </c>
      <c r="BI1983" s="33">
        <f t="shared" si="394"/>
        <v>58.44</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43856</v>
      </c>
      <c r="BI1984" s="33">
        <f t="shared" si="394"/>
        <v>58.44</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43856</v>
      </c>
      <c r="BI1985" s="33">
        <f t="shared" si="394"/>
        <v>58.44</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43856</v>
      </c>
      <c r="BI1986" s="33">
        <f t="shared" si="394"/>
        <v>58.44</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43856</v>
      </c>
      <c r="BI1987" s="33">
        <f t="shared" si="394"/>
        <v>58.44</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43856</v>
      </c>
      <c r="BI1988" s="33">
        <f t="shared" si="394"/>
        <v>58.44</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43856</v>
      </c>
      <c r="BI1989" s="33">
        <f t="shared" si="394"/>
        <v>58.44</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43856</v>
      </c>
      <c r="BI1990" s="33">
        <f t="shared" si="394"/>
        <v>58.44</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43856</v>
      </c>
      <c r="BI1991" s="33">
        <f t="shared" si="394"/>
        <v>58.44</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43856</v>
      </c>
      <c r="BI1992" s="33">
        <f t="shared" si="394"/>
        <v>58.44</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43856</v>
      </c>
      <c r="BI1993" s="33">
        <f t="shared" si="394"/>
        <v>58.44</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43856</v>
      </c>
      <c r="BI1994" s="33">
        <f t="shared" si="394"/>
        <v>58.44</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43856</v>
      </c>
      <c r="BI1995" s="33">
        <f t="shared" ref="BI1995:BI2058" si="407">IF(N1995&lt;&gt;"M",BI1994+W1995,BI1994)</f>
        <v>58.44</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43856</v>
      </c>
      <c r="BI1996" s="33">
        <f t="shared" si="407"/>
        <v>58.44</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43856</v>
      </c>
      <c r="BI1997" s="33">
        <f t="shared" si="407"/>
        <v>58.44</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43856</v>
      </c>
      <c r="BI1998" s="33">
        <f t="shared" si="407"/>
        <v>58.44</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43856</v>
      </c>
      <c r="BI1999" s="33">
        <f t="shared" si="407"/>
        <v>58.44</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43856</v>
      </c>
      <c r="BI2000" s="33">
        <f t="shared" si="407"/>
        <v>58.44</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43856</v>
      </c>
      <c r="BI2001" s="33">
        <f t="shared" si="407"/>
        <v>58.44</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43856</v>
      </c>
      <c r="BI2002" s="33">
        <f t="shared" si="407"/>
        <v>58.44</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43856</v>
      </c>
      <c r="BI2003" s="33">
        <f t="shared" si="407"/>
        <v>58.44</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43856</v>
      </c>
      <c r="BI2004" s="33">
        <f t="shared" si="407"/>
        <v>58.44</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43856</v>
      </c>
      <c r="BI2005" s="33">
        <f t="shared" si="407"/>
        <v>58.44</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43856</v>
      </c>
      <c r="BI2006" s="33">
        <f t="shared" si="407"/>
        <v>58.44</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43856</v>
      </c>
      <c r="BI2007" s="33">
        <f t="shared" si="407"/>
        <v>58.44</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43856</v>
      </c>
      <c r="BI2008" s="33">
        <f t="shared" si="407"/>
        <v>58.44</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43856</v>
      </c>
      <c r="BI2009" s="33">
        <f t="shared" si="407"/>
        <v>58.44</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43856</v>
      </c>
      <c r="BI2010" s="33">
        <f t="shared" si="407"/>
        <v>58.44</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43856</v>
      </c>
      <c r="BI2011" s="33">
        <f t="shared" si="407"/>
        <v>58.44</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43856</v>
      </c>
      <c r="BI2012" s="33">
        <f t="shared" si="407"/>
        <v>58.44</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43856</v>
      </c>
      <c r="BI2013" s="33">
        <f t="shared" si="407"/>
        <v>58.44</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43856</v>
      </c>
      <c r="BI2014" s="33">
        <f t="shared" si="407"/>
        <v>58.44</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43856</v>
      </c>
      <c r="BI2015" s="33">
        <f t="shared" si="407"/>
        <v>58.44</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43856</v>
      </c>
      <c r="BI2016" s="33">
        <f t="shared" si="407"/>
        <v>58.44</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43856</v>
      </c>
      <c r="BI2017" s="33">
        <f t="shared" si="407"/>
        <v>58.44</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43856</v>
      </c>
      <c r="BI2018" s="33">
        <f t="shared" si="407"/>
        <v>58.44</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43856</v>
      </c>
      <c r="BI2019" s="33">
        <f t="shared" si="407"/>
        <v>58.44</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43856</v>
      </c>
      <c r="BI2020" s="33">
        <f t="shared" si="407"/>
        <v>58.44</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43856</v>
      </c>
      <c r="BI2021" s="33">
        <f t="shared" si="407"/>
        <v>58.44</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43856</v>
      </c>
      <c r="BI2022" s="33">
        <f t="shared" si="407"/>
        <v>58.44</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43856</v>
      </c>
      <c r="BI2023" s="33">
        <f t="shared" si="407"/>
        <v>58.44</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43856</v>
      </c>
      <c r="BI2024" s="33">
        <f t="shared" si="407"/>
        <v>58.44</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43856</v>
      </c>
      <c r="BI2025" s="33">
        <f t="shared" si="407"/>
        <v>58.44</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43856</v>
      </c>
      <c r="BI2026" s="33">
        <f t="shared" si="407"/>
        <v>58.44</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43856</v>
      </c>
      <c r="BI2027" s="33">
        <f t="shared" si="407"/>
        <v>58.44</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43856</v>
      </c>
      <c r="BI2028" s="33">
        <f t="shared" si="407"/>
        <v>58.44</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43856</v>
      </c>
      <c r="BI2029" s="33">
        <f t="shared" si="407"/>
        <v>58.44</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43856</v>
      </c>
      <c r="BI2030" s="33">
        <f t="shared" si="407"/>
        <v>58.44</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43856</v>
      </c>
      <c r="BI2031" s="33">
        <f t="shared" si="407"/>
        <v>58.44</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43856</v>
      </c>
      <c r="BI2032" s="33">
        <f t="shared" si="407"/>
        <v>58.44</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43856</v>
      </c>
      <c r="BI2033" s="33">
        <f t="shared" si="407"/>
        <v>58.44</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43856</v>
      </c>
      <c r="BI2034" s="33">
        <f t="shared" si="407"/>
        <v>58.44</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43856</v>
      </c>
      <c r="BI2035" s="33">
        <f t="shared" si="407"/>
        <v>58.44</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43856</v>
      </c>
      <c r="BI2036" s="33">
        <f t="shared" si="407"/>
        <v>58.44</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43856</v>
      </c>
      <c r="BI2037" s="33">
        <f t="shared" si="407"/>
        <v>58.44</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43856</v>
      </c>
      <c r="BI2038" s="33">
        <f t="shared" si="407"/>
        <v>58.44</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43856</v>
      </c>
      <c r="BI2039" s="33">
        <f t="shared" si="407"/>
        <v>58.44</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43856</v>
      </c>
      <c r="BI2040" s="33">
        <f t="shared" si="407"/>
        <v>58.44</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43856</v>
      </c>
      <c r="BI2041" s="33">
        <f t="shared" si="407"/>
        <v>58.44</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43856</v>
      </c>
      <c r="BI2042" s="33">
        <f t="shared" si="407"/>
        <v>58.44</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43856</v>
      </c>
      <c r="BI2043" s="33">
        <f t="shared" si="407"/>
        <v>58.44</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43856</v>
      </c>
      <c r="BI2044" s="33">
        <f t="shared" si="407"/>
        <v>58.44</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43856</v>
      </c>
      <c r="BI2045" s="33">
        <f t="shared" si="407"/>
        <v>58.44</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43856</v>
      </c>
      <c r="BI2046" s="33">
        <f t="shared" si="407"/>
        <v>58.44</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43856</v>
      </c>
      <c r="BI2047" s="33">
        <f t="shared" si="407"/>
        <v>58.44</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43856</v>
      </c>
      <c r="BI2048" s="33">
        <f t="shared" si="407"/>
        <v>58.44</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43856</v>
      </c>
      <c r="BI2049" s="33">
        <f t="shared" si="407"/>
        <v>58.44</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43856</v>
      </c>
      <c r="BI2050" s="33">
        <f t="shared" si="407"/>
        <v>58.44</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43856</v>
      </c>
      <c r="BI2051" s="33">
        <f t="shared" si="407"/>
        <v>58.44</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43856</v>
      </c>
      <c r="BI2052" s="33">
        <f t="shared" si="407"/>
        <v>58.44</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43856</v>
      </c>
      <c r="BI2053" s="33">
        <f t="shared" si="407"/>
        <v>58.44</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43856</v>
      </c>
      <c r="BI2054" s="33">
        <f t="shared" si="407"/>
        <v>58.44</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43856</v>
      </c>
      <c r="BI2055" s="33">
        <f t="shared" si="407"/>
        <v>58.44</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43856</v>
      </c>
      <c r="BI2056" s="33">
        <f t="shared" si="407"/>
        <v>58.44</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43856</v>
      </c>
      <c r="BI2057" s="33">
        <f t="shared" si="407"/>
        <v>58.44</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43856</v>
      </c>
      <c r="BI2058" s="33">
        <f t="shared" si="407"/>
        <v>58.44</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43856</v>
      </c>
      <c r="BI2059" s="33">
        <f t="shared" ref="BI2059:BI2122" si="420">IF(N2059&lt;&gt;"M",BI2058+W2059,BI2058)</f>
        <v>58.44</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43856</v>
      </c>
      <c r="BI2060" s="33">
        <f t="shared" si="420"/>
        <v>58.44</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43856</v>
      </c>
      <c r="BI2061" s="33">
        <f t="shared" si="420"/>
        <v>58.44</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43856</v>
      </c>
      <c r="BI2062" s="33">
        <f t="shared" si="420"/>
        <v>58.44</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43856</v>
      </c>
      <c r="BI2063" s="33">
        <f t="shared" si="420"/>
        <v>58.44</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43856</v>
      </c>
      <c r="BI2064" s="33">
        <f t="shared" si="420"/>
        <v>58.44</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43856</v>
      </c>
      <c r="BI2065" s="33">
        <f t="shared" si="420"/>
        <v>58.44</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43856</v>
      </c>
      <c r="BI2066" s="33">
        <f t="shared" si="420"/>
        <v>58.44</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43856</v>
      </c>
      <c r="BI2067" s="33">
        <f t="shared" si="420"/>
        <v>58.44</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43856</v>
      </c>
      <c r="BI2068" s="33">
        <f t="shared" si="420"/>
        <v>58.44</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43856</v>
      </c>
      <c r="BI2069" s="33">
        <f t="shared" si="420"/>
        <v>58.44</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43856</v>
      </c>
      <c r="BI2070" s="33">
        <f t="shared" si="420"/>
        <v>58.44</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43856</v>
      </c>
      <c r="BI2071" s="33">
        <f t="shared" si="420"/>
        <v>58.44</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43856</v>
      </c>
      <c r="BI2072" s="33">
        <f t="shared" si="420"/>
        <v>58.44</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43856</v>
      </c>
      <c r="BI2073" s="33">
        <f t="shared" si="420"/>
        <v>58.44</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43856</v>
      </c>
      <c r="BI2074" s="33">
        <f t="shared" si="420"/>
        <v>58.44</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43856</v>
      </c>
      <c r="BI2075" s="33">
        <f t="shared" si="420"/>
        <v>58.44</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43856</v>
      </c>
      <c r="BI2076" s="33">
        <f t="shared" si="420"/>
        <v>58.44</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43856</v>
      </c>
      <c r="BI2077" s="33">
        <f t="shared" si="420"/>
        <v>58.44</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43856</v>
      </c>
      <c r="BI2078" s="33">
        <f t="shared" si="420"/>
        <v>58.44</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43856</v>
      </c>
      <c r="BI2079" s="33">
        <f t="shared" si="420"/>
        <v>58.44</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43856</v>
      </c>
      <c r="BI2080" s="33">
        <f t="shared" si="420"/>
        <v>58.44</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43856</v>
      </c>
      <c r="BI2081" s="33">
        <f t="shared" si="420"/>
        <v>58.44</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43856</v>
      </c>
      <c r="BI2082" s="33">
        <f t="shared" si="420"/>
        <v>58.44</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43856</v>
      </c>
      <c r="BI2083" s="33">
        <f t="shared" si="420"/>
        <v>58.44</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43856</v>
      </c>
      <c r="BI2084" s="33">
        <f t="shared" si="420"/>
        <v>58.44</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43856</v>
      </c>
      <c r="BI2085" s="33">
        <f t="shared" si="420"/>
        <v>58.44</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43856</v>
      </c>
      <c r="BI2086" s="33">
        <f t="shared" si="420"/>
        <v>58.44</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43856</v>
      </c>
      <c r="BI2087" s="33">
        <f t="shared" si="420"/>
        <v>58.44</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43856</v>
      </c>
      <c r="BI2088" s="33">
        <f t="shared" si="420"/>
        <v>58.44</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43856</v>
      </c>
      <c r="BI2089" s="33">
        <f t="shared" si="420"/>
        <v>58.44</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43856</v>
      </c>
      <c r="BI2090" s="33">
        <f t="shared" si="420"/>
        <v>58.44</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43856</v>
      </c>
      <c r="BI2091" s="33">
        <f t="shared" si="420"/>
        <v>58.44</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43856</v>
      </c>
      <c r="BI2092" s="33">
        <f t="shared" si="420"/>
        <v>58.44</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43856</v>
      </c>
      <c r="BI2093" s="33">
        <f t="shared" si="420"/>
        <v>58.44</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43856</v>
      </c>
      <c r="BI2094" s="33">
        <f t="shared" si="420"/>
        <v>58.44</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43856</v>
      </c>
      <c r="BI2095" s="33">
        <f t="shared" si="420"/>
        <v>58.44</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43856</v>
      </c>
      <c r="BI2096" s="33">
        <f t="shared" si="420"/>
        <v>58.44</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43856</v>
      </c>
      <c r="BI2097" s="33">
        <f t="shared" si="420"/>
        <v>58.44</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43856</v>
      </c>
      <c r="BI2098" s="33">
        <f t="shared" si="420"/>
        <v>58.44</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43856</v>
      </c>
      <c r="BI2099" s="33">
        <f t="shared" si="420"/>
        <v>58.44</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43856</v>
      </c>
      <c r="BI2100" s="33">
        <f t="shared" si="420"/>
        <v>58.44</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43856</v>
      </c>
      <c r="BI2101" s="33">
        <f t="shared" si="420"/>
        <v>58.44</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43856</v>
      </c>
      <c r="BI2102" s="33">
        <f t="shared" si="420"/>
        <v>58.44</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43856</v>
      </c>
      <c r="BI2103" s="33">
        <f t="shared" si="420"/>
        <v>58.44</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43856</v>
      </c>
      <c r="BI2104" s="33">
        <f t="shared" si="420"/>
        <v>58.44</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43856</v>
      </c>
      <c r="BI2105" s="33">
        <f t="shared" si="420"/>
        <v>58.44</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43856</v>
      </c>
      <c r="BI2106" s="33">
        <f t="shared" si="420"/>
        <v>58.44</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43856</v>
      </c>
      <c r="BI2107" s="33">
        <f t="shared" si="420"/>
        <v>58.44</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43856</v>
      </c>
      <c r="BI2108" s="33">
        <f t="shared" si="420"/>
        <v>58.44</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43856</v>
      </c>
      <c r="BI2109" s="33">
        <f t="shared" si="420"/>
        <v>58.44</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43856</v>
      </c>
      <c r="BI2110" s="33">
        <f t="shared" si="420"/>
        <v>58.44</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43856</v>
      </c>
      <c r="BI2111" s="33">
        <f t="shared" si="420"/>
        <v>58.44</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43856</v>
      </c>
      <c r="BI2112" s="33">
        <f t="shared" si="420"/>
        <v>58.44</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43856</v>
      </c>
      <c r="BI2113" s="33">
        <f t="shared" si="420"/>
        <v>58.44</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43856</v>
      </c>
      <c r="BI2114" s="33">
        <f t="shared" si="420"/>
        <v>58.44</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43856</v>
      </c>
      <c r="BI2115" s="33">
        <f t="shared" si="420"/>
        <v>58.44</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43856</v>
      </c>
      <c r="BI2116" s="33">
        <f t="shared" si="420"/>
        <v>58.44</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43856</v>
      </c>
      <c r="BI2117" s="33">
        <f t="shared" si="420"/>
        <v>58.44</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43856</v>
      </c>
      <c r="BI2118" s="33">
        <f t="shared" si="420"/>
        <v>58.44</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43856</v>
      </c>
      <c r="BI2119" s="33">
        <f t="shared" si="420"/>
        <v>58.44</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43856</v>
      </c>
      <c r="BI2120" s="33">
        <f t="shared" si="420"/>
        <v>58.44</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43856</v>
      </c>
      <c r="BI2121" s="33">
        <f t="shared" si="420"/>
        <v>58.44</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43856</v>
      </c>
      <c r="BI2122" s="33">
        <f t="shared" si="420"/>
        <v>58.44</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43856</v>
      </c>
      <c r="BI2123" s="33">
        <f t="shared" ref="BI2123:BI2186" si="433">IF(N2123&lt;&gt;"M",BI2122+W2123,BI2122)</f>
        <v>58.44</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43856</v>
      </c>
      <c r="BI2124" s="33">
        <f t="shared" si="433"/>
        <v>58.44</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43856</v>
      </c>
      <c r="BI2125" s="33">
        <f t="shared" si="433"/>
        <v>58.44</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43856</v>
      </c>
      <c r="BI2126" s="33">
        <f t="shared" si="433"/>
        <v>58.44</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43856</v>
      </c>
      <c r="BI2127" s="33">
        <f t="shared" si="433"/>
        <v>58.44</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43856</v>
      </c>
      <c r="BI2128" s="33">
        <f t="shared" si="433"/>
        <v>58.44</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43856</v>
      </c>
      <c r="BI2129" s="33">
        <f t="shared" si="433"/>
        <v>58.44</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43856</v>
      </c>
      <c r="BI2130" s="33">
        <f t="shared" si="433"/>
        <v>58.44</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43856</v>
      </c>
      <c r="BI2131" s="33">
        <f t="shared" si="433"/>
        <v>58.44</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43856</v>
      </c>
      <c r="BI2132" s="33">
        <f t="shared" si="433"/>
        <v>58.44</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43856</v>
      </c>
      <c r="BI2133" s="33">
        <f t="shared" si="433"/>
        <v>58.44</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43856</v>
      </c>
      <c r="BI2134" s="33">
        <f t="shared" si="433"/>
        <v>58.44</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43856</v>
      </c>
      <c r="BI2135" s="33">
        <f t="shared" si="433"/>
        <v>58.44</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43856</v>
      </c>
      <c r="BI2136" s="33">
        <f t="shared" si="433"/>
        <v>58.44</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43856</v>
      </c>
      <c r="BI2137" s="33">
        <f t="shared" si="433"/>
        <v>58.44</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43856</v>
      </c>
      <c r="BI2138" s="33">
        <f t="shared" si="433"/>
        <v>58.44</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43856</v>
      </c>
      <c r="BI2139" s="33">
        <f t="shared" si="433"/>
        <v>58.44</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43856</v>
      </c>
      <c r="BI2140" s="33">
        <f t="shared" si="433"/>
        <v>58.44</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43856</v>
      </c>
      <c r="BI2141" s="33">
        <f t="shared" si="433"/>
        <v>58.44</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43856</v>
      </c>
      <c r="BI2142" s="33">
        <f t="shared" si="433"/>
        <v>58.44</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43856</v>
      </c>
      <c r="BI2143" s="33">
        <f t="shared" si="433"/>
        <v>58.44</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43856</v>
      </c>
      <c r="BI2144" s="33">
        <f t="shared" si="433"/>
        <v>58.44</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43856</v>
      </c>
      <c r="BI2145" s="33">
        <f t="shared" si="433"/>
        <v>58.44</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43856</v>
      </c>
      <c r="BI2146" s="33">
        <f t="shared" si="433"/>
        <v>58.44</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43856</v>
      </c>
      <c r="BI2147" s="33">
        <f t="shared" si="433"/>
        <v>58.44</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43856</v>
      </c>
      <c r="BI2148" s="33">
        <f t="shared" si="433"/>
        <v>58.44</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43856</v>
      </c>
      <c r="BI2149" s="33">
        <f t="shared" si="433"/>
        <v>58.44</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43856</v>
      </c>
      <c r="BI2150" s="33">
        <f t="shared" si="433"/>
        <v>58.44</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43856</v>
      </c>
      <c r="BI2151" s="33">
        <f t="shared" si="433"/>
        <v>58.44</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43856</v>
      </c>
      <c r="BI2152" s="33">
        <f t="shared" si="433"/>
        <v>58.44</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43856</v>
      </c>
      <c r="BI2153" s="33">
        <f t="shared" si="433"/>
        <v>58.44</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43856</v>
      </c>
      <c r="BI2154" s="33">
        <f t="shared" si="433"/>
        <v>58.44</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43856</v>
      </c>
      <c r="BI2155" s="33">
        <f t="shared" si="433"/>
        <v>58.44</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43856</v>
      </c>
      <c r="BI2156" s="33">
        <f t="shared" si="433"/>
        <v>58.44</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43856</v>
      </c>
      <c r="BI2157" s="33">
        <f t="shared" si="433"/>
        <v>58.44</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43856</v>
      </c>
      <c r="BI2158" s="33">
        <f t="shared" si="433"/>
        <v>58.44</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43856</v>
      </c>
      <c r="BI2159" s="33">
        <f t="shared" si="433"/>
        <v>58.44</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43856</v>
      </c>
      <c r="BI2160" s="33">
        <f t="shared" si="433"/>
        <v>58.44</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43856</v>
      </c>
      <c r="BI2161" s="33">
        <f t="shared" si="433"/>
        <v>58.44</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43856</v>
      </c>
      <c r="BI2162" s="33">
        <f t="shared" si="433"/>
        <v>58.44</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43856</v>
      </c>
      <c r="BI2163" s="33">
        <f t="shared" si="433"/>
        <v>58.44</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43856</v>
      </c>
      <c r="BI2164" s="33">
        <f t="shared" si="433"/>
        <v>58.44</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43856</v>
      </c>
      <c r="BI2165" s="33">
        <f t="shared" si="433"/>
        <v>58.44</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43856</v>
      </c>
      <c r="BI2166" s="33">
        <f t="shared" si="433"/>
        <v>58.44</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43856</v>
      </c>
      <c r="BI2167" s="33">
        <f t="shared" si="433"/>
        <v>58.44</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43856</v>
      </c>
      <c r="BI2168" s="33">
        <f t="shared" si="433"/>
        <v>58.44</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43856</v>
      </c>
      <c r="BI2169" s="33">
        <f t="shared" si="433"/>
        <v>58.44</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43856</v>
      </c>
      <c r="BI2170" s="33">
        <f t="shared" si="433"/>
        <v>58.44</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43856</v>
      </c>
      <c r="BI2171" s="33">
        <f t="shared" si="433"/>
        <v>58.44</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43856</v>
      </c>
      <c r="BI2172" s="33">
        <f t="shared" si="433"/>
        <v>58.44</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43856</v>
      </c>
      <c r="BI2173" s="33">
        <f t="shared" si="433"/>
        <v>58.44</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43856</v>
      </c>
      <c r="BI2174" s="33">
        <f t="shared" si="433"/>
        <v>58.44</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43856</v>
      </c>
      <c r="BI2175" s="33">
        <f t="shared" si="433"/>
        <v>58.44</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43856</v>
      </c>
      <c r="BI2176" s="33">
        <f t="shared" si="433"/>
        <v>58.44</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43856</v>
      </c>
      <c r="BI2177" s="33">
        <f t="shared" si="433"/>
        <v>58.44</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43856</v>
      </c>
      <c r="BI2178" s="33">
        <f t="shared" si="433"/>
        <v>58.44</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43856</v>
      </c>
      <c r="BI2179" s="33">
        <f t="shared" si="433"/>
        <v>58.44</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43856</v>
      </c>
      <c r="BI2180" s="33">
        <f t="shared" si="433"/>
        <v>58.44</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43856</v>
      </c>
      <c r="BI2181" s="33">
        <f t="shared" si="433"/>
        <v>58.44</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43856</v>
      </c>
      <c r="BI2182" s="33">
        <f t="shared" si="433"/>
        <v>58.44</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43856</v>
      </c>
      <c r="BI2183" s="33">
        <f t="shared" si="433"/>
        <v>58.44</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43856</v>
      </c>
      <c r="BI2184" s="33">
        <f t="shared" si="433"/>
        <v>58.44</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43856</v>
      </c>
      <c r="BI2185" s="33">
        <f t="shared" si="433"/>
        <v>58.44</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43856</v>
      </c>
      <c r="BI2186" s="33">
        <f t="shared" si="433"/>
        <v>58.44</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43856</v>
      </c>
      <c r="BI2187" s="33">
        <f t="shared" ref="BI2187:BI2250" si="446">IF(N2187&lt;&gt;"M",BI2186+W2187,BI2186)</f>
        <v>58.44</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43856</v>
      </c>
      <c r="BI2188" s="33">
        <f t="shared" si="446"/>
        <v>58.44</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43856</v>
      </c>
      <c r="BI2189" s="33">
        <f t="shared" si="446"/>
        <v>58.44</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43856</v>
      </c>
      <c r="BI2190" s="33">
        <f t="shared" si="446"/>
        <v>58.44</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43856</v>
      </c>
      <c r="BI2191" s="33">
        <f t="shared" si="446"/>
        <v>58.44</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43856</v>
      </c>
      <c r="BI2192" s="33">
        <f t="shared" si="446"/>
        <v>58.44</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43856</v>
      </c>
      <c r="BI2193" s="33">
        <f t="shared" si="446"/>
        <v>58.44</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43856</v>
      </c>
      <c r="BI2194" s="33">
        <f t="shared" si="446"/>
        <v>58.44</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43856</v>
      </c>
      <c r="BI2195" s="33">
        <f t="shared" si="446"/>
        <v>58.44</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43856</v>
      </c>
      <c r="BI2196" s="33">
        <f t="shared" si="446"/>
        <v>58.44</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43856</v>
      </c>
      <c r="BI2197" s="33">
        <f t="shared" si="446"/>
        <v>58.44</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43856</v>
      </c>
      <c r="BI2198" s="33">
        <f t="shared" si="446"/>
        <v>58.44</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43856</v>
      </c>
      <c r="BI2199" s="33">
        <f t="shared" si="446"/>
        <v>58.44</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43856</v>
      </c>
      <c r="BI2200" s="33">
        <f t="shared" si="446"/>
        <v>58.44</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43856</v>
      </c>
      <c r="BI2201" s="33">
        <f t="shared" si="446"/>
        <v>58.44</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43856</v>
      </c>
      <c r="BI2202" s="33">
        <f t="shared" si="446"/>
        <v>58.44</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43856</v>
      </c>
      <c r="BI2203" s="33">
        <f t="shared" si="446"/>
        <v>58.44</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43856</v>
      </c>
      <c r="BI2204" s="33">
        <f t="shared" si="446"/>
        <v>58.44</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43856</v>
      </c>
      <c r="BI2205" s="33">
        <f t="shared" si="446"/>
        <v>58.44</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43856</v>
      </c>
      <c r="BI2206" s="33">
        <f t="shared" si="446"/>
        <v>58.44</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43856</v>
      </c>
      <c r="BI2207" s="33">
        <f t="shared" si="446"/>
        <v>58.44</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43856</v>
      </c>
      <c r="BI2208" s="33">
        <f t="shared" si="446"/>
        <v>58.44</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43856</v>
      </c>
      <c r="BI2209" s="33">
        <f t="shared" si="446"/>
        <v>58.44</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43856</v>
      </c>
      <c r="BI2210" s="33">
        <f t="shared" si="446"/>
        <v>58.44</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43856</v>
      </c>
      <c r="BI2211" s="33">
        <f t="shared" si="446"/>
        <v>58.44</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43856</v>
      </c>
      <c r="BI2212" s="33">
        <f t="shared" si="446"/>
        <v>58.44</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43856</v>
      </c>
      <c r="BI2213" s="33">
        <f t="shared" si="446"/>
        <v>58.44</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43856</v>
      </c>
      <c r="BI2214" s="33">
        <f t="shared" si="446"/>
        <v>58.44</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43856</v>
      </c>
      <c r="BI2215" s="33">
        <f t="shared" si="446"/>
        <v>58.44</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43856</v>
      </c>
      <c r="BI2216" s="33">
        <f t="shared" si="446"/>
        <v>58.44</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43856</v>
      </c>
      <c r="BI2217" s="33">
        <f t="shared" si="446"/>
        <v>58.44</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43856</v>
      </c>
      <c r="BI2218" s="33">
        <f t="shared" si="446"/>
        <v>58.44</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43856</v>
      </c>
      <c r="BI2219" s="33">
        <f t="shared" si="446"/>
        <v>58.44</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43856</v>
      </c>
      <c r="BI2220" s="33">
        <f t="shared" si="446"/>
        <v>58.44</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43856</v>
      </c>
      <c r="BI2221" s="33">
        <f t="shared" si="446"/>
        <v>58.44</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43856</v>
      </c>
      <c r="BI2222" s="33">
        <f t="shared" si="446"/>
        <v>58.44</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43856</v>
      </c>
      <c r="BI2223" s="33">
        <f t="shared" si="446"/>
        <v>58.44</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43856</v>
      </c>
      <c r="BI2224" s="33">
        <f t="shared" si="446"/>
        <v>58.44</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43856</v>
      </c>
      <c r="BI2225" s="33">
        <f t="shared" si="446"/>
        <v>58.44</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43856</v>
      </c>
      <c r="BI2226" s="33">
        <f t="shared" si="446"/>
        <v>58.44</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43856</v>
      </c>
      <c r="BI2227" s="33">
        <f t="shared" si="446"/>
        <v>58.44</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43856</v>
      </c>
      <c r="BI2228" s="33">
        <f t="shared" si="446"/>
        <v>58.44</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43856</v>
      </c>
      <c r="BI2229" s="33">
        <f t="shared" si="446"/>
        <v>58.44</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43856</v>
      </c>
      <c r="BI2230" s="33">
        <f t="shared" si="446"/>
        <v>58.44</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43856</v>
      </c>
      <c r="BI2231" s="33">
        <f t="shared" si="446"/>
        <v>58.44</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43856</v>
      </c>
      <c r="BI2232" s="33">
        <f t="shared" si="446"/>
        <v>58.44</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43856</v>
      </c>
      <c r="BI2233" s="33">
        <f t="shared" si="446"/>
        <v>58.44</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43856</v>
      </c>
      <c r="BI2234" s="33">
        <f t="shared" si="446"/>
        <v>58.44</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43856</v>
      </c>
      <c r="BI2235" s="33">
        <f t="shared" si="446"/>
        <v>58.44</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43856</v>
      </c>
      <c r="BI2236" s="33">
        <f t="shared" si="446"/>
        <v>58.44</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43856</v>
      </c>
      <c r="BI2237" s="33">
        <f t="shared" si="446"/>
        <v>58.44</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43856</v>
      </c>
      <c r="BI2238" s="33">
        <f t="shared" si="446"/>
        <v>58.44</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43856</v>
      </c>
      <c r="BI2239" s="33">
        <f t="shared" si="446"/>
        <v>58.44</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43856</v>
      </c>
      <c r="BI2240" s="33">
        <f t="shared" si="446"/>
        <v>58.44</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43856</v>
      </c>
      <c r="BI2241" s="33">
        <f t="shared" si="446"/>
        <v>58.44</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43856</v>
      </c>
      <c r="BI2242" s="33">
        <f t="shared" si="446"/>
        <v>58.44</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43856</v>
      </c>
      <c r="BI2243" s="33">
        <f t="shared" si="446"/>
        <v>58.44</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43856</v>
      </c>
      <c r="BI2244" s="33">
        <f t="shared" si="446"/>
        <v>58.44</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43856</v>
      </c>
      <c r="BI2245" s="33">
        <f t="shared" si="446"/>
        <v>58.44</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43856</v>
      </c>
      <c r="BI2246" s="33">
        <f t="shared" si="446"/>
        <v>58.44</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43856</v>
      </c>
      <c r="BI2247" s="33">
        <f t="shared" si="446"/>
        <v>58.44</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43856</v>
      </c>
      <c r="BI2248" s="33">
        <f t="shared" si="446"/>
        <v>58.44</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43856</v>
      </c>
      <c r="BI2249" s="33">
        <f t="shared" si="446"/>
        <v>58.44</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43856</v>
      </c>
      <c r="BI2250" s="33">
        <f t="shared" si="446"/>
        <v>58.44</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43856</v>
      </c>
      <c r="BI2251" s="33">
        <f t="shared" ref="BI2251:BI2314" si="459">IF(N2251&lt;&gt;"M",BI2250+W2251,BI2250)</f>
        <v>58.44</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43856</v>
      </c>
      <c r="BI2252" s="33">
        <f t="shared" si="459"/>
        <v>58.44</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43856</v>
      </c>
      <c r="BI2253" s="33">
        <f t="shared" si="459"/>
        <v>58.44</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43856</v>
      </c>
      <c r="BI2254" s="33">
        <f t="shared" si="459"/>
        <v>58.44</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43856</v>
      </c>
      <c r="BI2255" s="33">
        <f t="shared" si="459"/>
        <v>58.44</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43856</v>
      </c>
      <c r="BI2256" s="33">
        <f t="shared" si="459"/>
        <v>58.44</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43856</v>
      </c>
      <c r="BI2257" s="33">
        <f t="shared" si="459"/>
        <v>58.44</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43856</v>
      </c>
      <c r="BI2258" s="33">
        <f t="shared" si="459"/>
        <v>58.44</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43856</v>
      </c>
      <c r="BI2259" s="33">
        <f t="shared" si="459"/>
        <v>58.44</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43856</v>
      </c>
      <c r="BI2260" s="33">
        <f t="shared" si="459"/>
        <v>58.44</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43856</v>
      </c>
      <c r="BI2261" s="33">
        <f t="shared" si="459"/>
        <v>58.44</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43856</v>
      </c>
      <c r="BI2262" s="33">
        <f t="shared" si="459"/>
        <v>58.44</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43856</v>
      </c>
      <c r="BI2263" s="33">
        <f t="shared" si="459"/>
        <v>58.44</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43856</v>
      </c>
      <c r="BI2264" s="33">
        <f t="shared" si="459"/>
        <v>58.44</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43856</v>
      </c>
      <c r="BI2265" s="33">
        <f t="shared" si="459"/>
        <v>58.44</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43856</v>
      </c>
      <c r="BI2266" s="33">
        <f t="shared" si="459"/>
        <v>58.44</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43856</v>
      </c>
      <c r="BI2267" s="33">
        <f t="shared" si="459"/>
        <v>58.44</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43856</v>
      </c>
      <c r="BI2268" s="33">
        <f t="shared" si="459"/>
        <v>58.44</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43856</v>
      </c>
      <c r="BI2269" s="33">
        <f t="shared" si="459"/>
        <v>58.44</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43856</v>
      </c>
      <c r="BI2270" s="33">
        <f t="shared" si="459"/>
        <v>58.44</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43856</v>
      </c>
      <c r="BI2271" s="33">
        <f t="shared" si="459"/>
        <v>58.44</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43856</v>
      </c>
      <c r="BI2272" s="33">
        <f t="shared" si="459"/>
        <v>58.44</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43856</v>
      </c>
      <c r="BI2273" s="33">
        <f t="shared" si="459"/>
        <v>58.44</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43856</v>
      </c>
      <c r="BI2274" s="33">
        <f t="shared" si="459"/>
        <v>58.44</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43856</v>
      </c>
      <c r="BI2275" s="33">
        <f t="shared" si="459"/>
        <v>58.44</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43856</v>
      </c>
      <c r="BI2276" s="33">
        <f t="shared" si="459"/>
        <v>58.44</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43856</v>
      </c>
      <c r="BI2277" s="33">
        <f t="shared" si="459"/>
        <v>58.44</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43856</v>
      </c>
      <c r="BI2278" s="33">
        <f t="shared" si="459"/>
        <v>58.44</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43856</v>
      </c>
      <c r="BI2279" s="33">
        <f t="shared" si="459"/>
        <v>58.44</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43856</v>
      </c>
      <c r="BI2280" s="33">
        <f t="shared" si="459"/>
        <v>58.44</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43856</v>
      </c>
      <c r="BI2281" s="33">
        <f t="shared" si="459"/>
        <v>58.44</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43856</v>
      </c>
      <c r="BI2282" s="33">
        <f t="shared" si="459"/>
        <v>58.44</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43856</v>
      </c>
      <c r="BI2283" s="33">
        <f t="shared" si="459"/>
        <v>58.44</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43856</v>
      </c>
      <c r="BI2284" s="33">
        <f t="shared" si="459"/>
        <v>58.44</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43856</v>
      </c>
      <c r="BI2285" s="33">
        <f t="shared" si="459"/>
        <v>58.44</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43856</v>
      </c>
      <c r="BI2286" s="33">
        <f t="shared" si="459"/>
        <v>58.44</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43856</v>
      </c>
      <c r="BI2287" s="33">
        <f t="shared" si="459"/>
        <v>58.44</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43856</v>
      </c>
      <c r="BI2288" s="33">
        <f t="shared" si="459"/>
        <v>58.44</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43856</v>
      </c>
      <c r="BI2289" s="33">
        <f t="shared" si="459"/>
        <v>58.44</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43856</v>
      </c>
      <c r="BI2290" s="33">
        <f t="shared" si="459"/>
        <v>58.44</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43856</v>
      </c>
      <c r="BI2291" s="33">
        <f t="shared" si="459"/>
        <v>58.44</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43856</v>
      </c>
      <c r="BI2292" s="33">
        <f t="shared" si="459"/>
        <v>58.44</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43856</v>
      </c>
      <c r="BI2293" s="33">
        <f t="shared" si="459"/>
        <v>58.44</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43856</v>
      </c>
      <c r="BI2294" s="33">
        <f t="shared" si="459"/>
        <v>58.44</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43856</v>
      </c>
      <c r="BI2295" s="33">
        <f t="shared" si="459"/>
        <v>58.44</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43856</v>
      </c>
      <c r="BI2296" s="33">
        <f t="shared" si="459"/>
        <v>58.44</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43856</v>
      </c>
      <c r="BI2297" s="33">
        <f t="shared" si="459"/>
        <v>58.44</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43856</v>
      </c>
      <c r="BI2298" s="33">
        <f t="shared" si="459"/>
        <v>58.44</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43856</v>
      </c>
      <c r="BI2299" s="33">
        <f t="shared" si="459"/>
        <v>58.44</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43856</v>
      </c>
      <c r="BI2300" s="33">
        <f t="shared" si="459"/>
        <v>58.44</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43856</v>
      </c>
      <c r="BI2301" s="33">
        <f t="shared" si="459"/>
        <v>58.44</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43856</v>
      </c>
      <c r="BI2302" s="33">
        <f t="shared" si="459"/>
        <v>58.44</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43856</v>
      </c>
      <c r="BI2303" s="33">
        <f t="shared" si="459"/>
        <v>58.44</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43856</v>
      </c>
      <c r="BI2304" s="33">
        <f t="shared" si="459"/>
        <v>58.44</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43856</v>
      </c>
      <c r="BI2305" s="33">
        <f t="shared" si="459"/>
        <v>58.44</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43856</v>
      </c>
      <c r="BI2306" s="33">
        <f t="shared" si="459"/>
        <v>58.44</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43856</v>
      </c>
      <c r="BI2307" s="33">
        <f t="shared" si="459"/>
        <v>58.44</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43856</v>
      </c>
      <c r="BI2308" s="33">
        <f t="shared" si="459"/>
        <v>58.44</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43856</v>
      </c>
      <c r="BI2309" s="33">
        <f t="shared" si="459"/>
        <v>58.44</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43856</v>
      </c>
      <c r="BI2310" s="33">
        <f t="shared" si="459"/>
        <v>58.44</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43856</v>
      </c>
      <c r="BI2311" s="33">
        <f t="shared" si="459"/>
        <v>58.44</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43856</v>
      </c>
      <c r="BI2312" s="33">
        <f t="shared" si="459"/>
        <v>58.44</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43856</v>
      </c>
      <c r="BI2313" s="33">
        <f t="shared" si="459"/>
        <v>58.44</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43856</v>
      </c>
      <c r="BI2314" s="33">
        <f t="shared" si="459"/>
        <v>58.44</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43856</v>
      </c>
      <c r="BI2315" s="33">
        <f t="shared" ref="BI2315:BI2378" si="472">IF(N2315&lt;&gt;"M",BI2314+W2315,BI2314)</f>
        <v>58.44</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43856</v>
      </c>
      <c r="BI2316" s="33">
        <f t="shared" si="472"/>
        <v>58.44</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43856</v>
      </c>
      <c r="BI2317" s="33">
        <f t="shared" si="472"/>
        <v>58.44</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43856</v>
      </c>
      <c r="BI2318" s="33">
        <f t="shared" si="472"/>
        <v>58.44</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43856</v>
      </c>
      <c r="BI2319" s="33">
        <f t="shared" si="472"/>
        <v>58.44</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43856</v>
      </c>
      <c r="BI2320" s="33">
        <f t="shared" si="472"/>
        <v>58.44</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43856</v>
      </c>
      <c r="BI2321" s="33">
        <f t="shared" si="472"/>
        <v>58.44</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43856</v>
      </c>
      <c r="BI2322" s="33">
        <f t="shared" si="472"/>
        <v>58.44</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43856</v>
      </c>
      <c r="BI2323" s="33">
        <f t="shared" si="472"/>
        <v>58.44</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43856</v>
      </c>
      <c r="BI2324" s="33">
        <f t="shared" si="472"/>
        <v>58.44</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43856</v>
      </c>
      <c r="BI2325" s="33">
        <f t="shared" si="472"/>
        <v>58.44</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43856</v>
      </c>
      <c r="BI2326" s="33">
        <f t="shared" si="472"/>
        <v>58.44</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43856</v>
      </c>
      <c r="BI2327" s="33">
        <f t="shared" si="472"/>
        <v>58.44</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43856</v>
      </c>
      <c r="BI2328" s="33">
        <f t="shared" si="472"/>
        <v>58.44</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43856</v>
      </c>
      <c r="BI2329" s="33">
        <f t="shared" si="472"/>
        <v>58.44</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43856</v>
      </c>
      <c r="BI2330" s="33">
        <f t="shared" si="472"/>
        <v>58.44</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43856</v>
      </c>
      <c r="BI2331" s="33">
        <f t="shared" si="472"/>
        <v>58.44</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43856</v>
      </c>
      <c r="BI2332" s="33">
        <f t="shared" si="472"/>
        <v>58.44</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43856</v>
      </c>
      <c r="BI2333" s="33">
        <f t="shared" si="472"/>
        <v>58.44</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43856</v>
      </c>
      <c r="BI2334" s="33">
        <f t="shared" si="472"/>
        <v>58.44</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43856</v>
      </c>
      <c r="BI2335" s="33">
        <f t="shared" si="472"/>
        <v>58.44</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43856</v>
      </c>
      <c r="BI2336" s="33">
        <f t="shared" si="472"/>
        <v>58.44</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43856</v>
      </c>
      <c r="BI2337" s="33">
        <f t="shared" si="472"/>
        <v>58.44</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43856</v>
      </c>
      <c r="BI2338" s="33">
        <f t="shared" si="472"/>
        <v>58.44</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43856</v>
      </c>
      <c r="BI2339" s="33">
        <f t="shared" si="472"/>
        <v>58.44</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43856</v>
      </c>
      <c r="BI2340" s="33">
        <f t="shared" si="472"/>
        <v>58.44</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43856</v>
      </c>
      <c r="BI2341" s="33">
        <f t="shared" si="472"/>
        <v>58.44</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43856</v>
      </c>
      <c r="BI2342" s="33">
        <f t="shared" si="472"/>
        <v>58.44</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43856</v>
      </c>
      <c r="BI2343" s="33">
        <f t="shared" si="472"/>
        <v>58.44</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43856</v>
      </c>
      <c r="BI2344" s="33">
        <f t="shared" si="472"/>
        <v>58.44</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43856</v>
      </c>
      <c r="BI2345" s="33">
        <f t="shared" si="472"/>
        <v>58.44</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43856</v>
      </c>
      <c r="BI2346" s="33">
        <f t="shared" si="472"/>
        <v>58.44</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43856</v>
      </c>
      <c r="BI2347" s="33">
        <f t="shared" si="472"/>
        <v>58.44</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43856</v>
      </c>
      <c r="BI2348" s="33">
        <f t="shared" si="472"/>
        <v>58.44</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43856</v>
      </c>
      <c r="BI2349" s="33">
        <f t="shared" si="472"/>
        <v>58.44</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43856</v>
      </c>
      <c r="BI2350" s="33">
        <f t="shared" si="472"/>
        <v>58.44</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43856</v>
      </c>
      <c r="BI2351" s="33">
        <f t="shared" si="472"/>
        <v>58.44</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43856</v>
      </c>
      <c r="BI2352" s="33">
        <f t="shared" si="472"/>
        <v>58.44</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43856</v>
      </c>
      <c r="BI2353" s="33">
        <f t="shared" si="472"/>
        <v>58.44</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43856</v>
      </c>
      <c r="BI2354" s="33">
        <f t="shared" si="472"/>
        <v>58.44</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43856</v>
      </c>
      <c r="BI2355" s="33">
        <f t="shared" si="472"/>
        <v>58.44</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43856</v>
      </c>
      <c r="BI2356" s="33">
        <f t="shared" si="472"/>
        <v>58.44</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43856</v>
      </c>
      <c r="BI2357" s="33">
        <f t="shared" si="472"/>
        <v>58.44</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43856</v>
      </c>
      <c r="BI2358" s="33">
        <f t="shared" si="472"/>
        <v>58.44</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43856</v>
      </c>
      <c r="BI2359" s="33">
        <f t="shared" si="472"/>
        <v>58.44</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43856</v>
      </c>
      <c r="BI2360" s="33">
        <f t="shared" si="472"/>
        <v>58.44</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43856</v>
      </c>
      <c r="BI2361" s="33">
        <f t="shared" si="472"/>
        <v>58.44</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43856</v>
      </c>
      <c r="BI2362" s="33">
        <f t="shared" si="472"/>
        <v>58.44</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43856</v>
      </c>
      <c r="BI2363" s="33">
        <f t="shared" si="472"/>
        <v>58.44</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43856</v>
      </c>
      <c r="BI2364" s="33">
        <f t="shared" si="472"/>
        <v>58.44</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43856</v>
      </c>
      <c r="BI2365" s="33">
        <f t="shared" si="472"/>
        <v>58.44</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43856</v>
      </c>
      <c r="BI2366" s="33">
        <f t="shared" si="472"/>
        <v>58.44</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43856</v>
      </c>
      <c r="BI2367" s="33">
        <f t="shared" si="472"/>
        <v>58.44</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43856</v>
      </c>
      <c r="BI2368" s="33">
        <f t="shared" si="472"/>
        <v>58.44</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43856</v>
      </c>
      <c r="BI2369" s="33">
        <f t="shared" si="472"/>
        <v>58.44</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43856</v>
      </c>
      <c r="BI2370" s="33">
        <f t="shared" si="472"/>
        <v>58.44</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43856</v>
      </c>
      <c r="BI2371" s="33">
        <f t="shared" si="472"/>
        <v>58.44</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43856</v>
      </c>
      <c r="BI2372" s="33">
        <f t="shared" si="472"/>
        <v>58.44</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43856</v>
      </c>
      <c r="BI2373" s="33">
        <f t="shared" si="472"/>
        <v>58.44</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43856</v>
      </c>
      <c r="BI2374" s="33">
        <f t="shared" si="472"/>
        <v>58.44</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43856</v>
      </c>
      <c r="BI2375" s="33">
        <f t="shared" si="472"/>
        <v>58.44</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43856</v>
      </c>
      <c r="BI2376" s="33">
        <f t="shared" si="472"/>
        <v>58.44</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43856</v>
      </c>
      <c r="BI2377" s="33">
        <f t="shared" si="472"/>
        <v>58.44</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43856</v>
      </c>
      <c r="BI2378" s="33">
        <f t="shared" si="472"/>
        <v>58.44</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43856</v>
      </c>
      <c r="BI2379" s="33">
        <f t="shared" ref="BI2379:BI2442" si="485">IF(N2379&lt;&gt;"M",BI2378+W2379,BI2378)</f>
        <v>58.44</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43856</v>
      </c>
      <c r="BI2380" s="33">
        <f t="shared" si="485"/>
        <v>58.44</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43856</v>
      </c>
      <c r="BI2381" s="33">
        <f t="shared" si="485"/>
        <v>58.44</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43856</v>
      </c>
      <c r="BI2382" s="33">
        <f t="shared" si="485"/>
        <v>58.44</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43856</v>
      </c>
      <c r="BI2383" s="33">
        <f t="shared" si="485"/>
        <v>58.44</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43856</v>
      </c>
      <c r="BI2384" s="33">
        <f t="shared" si="485"/>
        <v>58.44</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43856</v>
      </c>
      <c r="BI2385" s="33">
        <f t="shared" si="485"/>
        <v>58.44</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43856</v>
      </c>
      <c r="BI2386" s="33">
        <f t="shared" si="485"/>
        <v>58.44</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43856</v>
      </c>
      <c r="BI2387" s="33">
        <f t="shared" si="485"/>
        <v>58.44</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43856</v>
      </c>
      <c r="BI2388" s="33">
        <f t="shared" si="485"/>
        <v>58.44</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43856</v>
      </c>
      <c r="BI2389" s="33">
        <f t="shared" si="485"/>
        <v>58.44</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43856</v>
      </c>
      <c r="BI2390" s="33">
        <f t="shared" si="485"/>
        <v>58.44</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43856</v>
      </c>
      <c r="BI2391" s="33">
        <f t="shared" si="485"/>
        <v>58.44</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43856</v>
      </c>
      <c r="BI2392" s="33">
        <f t="shared" si="485"/>
        <v>58.44</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43856</v>
      </c>
      <c r="BI2393" s="33">
        <f t="shared" si="485"/>
        <v>58.44</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43856</v>
      </c>
      <c r="BI2394" s="33">
        <f t="shared" si="485"/>
        <v>58.44</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43856</v>
      </c>
      <c r="BI2395" s="33">
        <f t="shared" si="485"/>
        <v>58.44</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43856</v>
      </c>
      <c r="BI2396" s="33">
        <f t="shared" si="485"/>
        <v>58.44</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43856</v>
      </c>
      <c r="BI2397" s="33">
        <f t="shared" si="485"/>
        <v>58.44</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43856</v>
      </c>
      <c r="BI2398" s="33">
        <f t="shared" si="485"/>
        <v>58.44</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43856</v>
      </c>
      <c r="BI2399" s="33">
        <f t="shared" si="485"/>
        <v>58.44</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43856</v>
      </c>
      <c r="BI2400" s="33">
        <f t="shared" si="485"/>
        <v>58.44</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43856</v>
      </c>
      <c r="BI2401" s="33">
        <f t="shared" si="485"/>
        <v>58.44</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43856</v>
      </c>
      <c r="BI2402" s="33">
        <f t="shared" si="485"/>
        <v>58.44</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43856</v>
      </c>
      <c r="BI2403" s="33">
        <f t="shared" si="485"/>
        <v>58.44</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43856</v>
      </c>
      <c r="BI2404" s="33">
        <f t="shared" si="485"/>
        <v>58.44</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43856</v>
      </c>
      <c r="BI2405" s="33">
        <f t="shared" si="485"/>
        <v>58.44</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43856</v>
      </c>
      <c r="BI2406" s="33">
        <f t="shared" si="485"/>
        <v>58.44</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43856</v>
      </c>
      <c r="BI2407" s="33">
        <f t="shared" si="485"/>
        <v>58.44</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43856</v>
      </c>
      <c r="BI2408" s="33">
        <f t="shared" si="485"/>
        <v>58.44</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43856</v>
      </c>
      <c r="BI2409" s="33">
        <f t="shared" si="485"/>
        <v>58.44</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43856</v>
      </c>
      <c r="BI2410" s="33">
        <f t="shared" si="485"/>
        <v>58.44</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43856</v>
      </c>
      <c r="BI2411" s="33">
        <f t="shared" si="485"/>
        <v>58.44</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43856</v>
      </c>
      <c r="BI2412" s="33">
        <f t="shared" si="485"/>
        <v>58.44</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43856</v>
      </c>
      <c r="BI2413" s="33">
        <f t="shared" si="485"/>
        <v>58.44</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43856</v>
      </c>
      <c r="BI2414" s="33">
        <f t="shared" si="485"/>
        <v>58.44</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43856</v>
      </c>
      <c r="BI2415" s="33">
        <f t="shared" si="485"/>
        <v>58.44</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43856</v>
      </c>
      <c r="BI2416" s="33">
        <f t="shared" si="485"/>
        <v>58.44</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43856</v>
      </c>
      <c r="BI2417" s="33">
        <f t="shared" si="485"/>
        <v>58.44</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43856</v>
      </c>
      <c r="BI2418" s="33">
        <f t="shared" si="485"/>
        <v>58.44</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43856</v>
      </c>
      <c r="BI2419" s="33">
        <f t="shared" si="485"/>
        <v>58.44</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43856</v>
      </c>
      <c r="BI2420" s="33">
        <f t="shared" si="485"/>
        <v>58.44</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43856</v>
      </c>
      <c r="BI2421" s="33">
        <f t="shared" si="485"/>
        <v>58.44</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43856</v>
      </c>
      <c r="BI2422" s="33">
        <f t="shared" si="485"/>
        <v>58.44</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43856</v>
      </c>
      <c r="BI2423" s="33">
        <f t="shared" si="485"/>
        <v>58.44</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43856</v>
      </c>
      <c r="BI2424" s="33">
        <f t="shared" si="485"/>
        <v>58.44</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43856</v>
      </c>
      <c r="BI2425" s="33">
        <f t="shared" si="485"/>
        <v>58.44</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43856</v>
      </c>
      <c r="BI2426" s="33">
        <f t="shared" si="485"/>
        <v>58.44</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43856</v>
      </c>
      <c r="BI2427" s="33">
        <f t="shared" si="485"/>
        <v>58.44</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43856</v>
      </c>
      <c r="BI2428" s="33">
        <f t="shared" si="485"/>
        <v>58.44</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43856</v>
      </c>
      <c r="BI2429" s="33">
        <f t="shared" si="485"/>
        <v>58.44</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43856</v>
      </c>
      <c r="BI2430" s="33">
        <f t="shared" si="485"/>
        <v>58.44</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43856</v>
      </c>
      <c r="BI2431" s="33">
        <f t="shared" si="485"/>
        <v>58.44</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43856</v>
      </c>
      <c r="BI2432" s="33">
        <f t="shared" si="485"/>
        <v>58.44</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43856</v>
      </c>
      <c r="BI2433" s="33">
        <f t="shared" si="485"/>
        <v>58.44</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43856</v>
      </c>
      <c r="BI2434" s="33">
        <f t="shared" si="485"/>
        <v>58.44</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43856</v>
      </c>
      <c r="BI2435" s="33">
        <f t="shared" si="485"/>
        <v>58.44</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43856</v>
      </c>
      <c r="BI2436" s="33">
        <f t="shared" si="485"/>
        <v>58.44</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43856</v>
      </c>
      <c r="BI2437" s="33">
        <f t="shared" si="485"/>
        <v>58.44</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43856</v>
      </c>
      <c r="BI2438" s="33">
        <f t="shared" si="485"/>
        <v>58.44</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43856</v>
      </c>
      <c r="BI2439" s="33">
        <f t="shared" si="485"/>
        <v>58.44</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43856</v>
      </c>
      <c r="BI2440" s="33">
        <f t="shared" si="485"/>
        <v>58.44</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43856</v>
      </c>
      <c r="BI2441" s="33">
        <f t="shared" si="485"/>
        <v>58.44</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43856</v>
      </c>
      <c r="BI2442" s="33">
        <f t="shared" si="485"/>
        <v>58.44</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43856</v>
      </c>
      <c r="BI2443" s="33">
        <f t="shared" ref="BI2443:BI2506" si="498">IF(N2443&lt;&gt;"M",BI2442+W2443,BI2442)</f>
        <v>58.44</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43856</v>
      </c>
      <c r="BI2444" s="33">
        <f t="shared" si="498"/>
        <v>58.44</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43856</v>
      </c>
      <c r="BI2445" s="33">
        <f t="shared" si="498"/>
        <v>58.44</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43856</v>
      </c>
      <c r="BI2446" s="33">
        <f t="shared" si="498"/>
        <v>58.44</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43856</v>
      </c>
      <c r="BI2447" s="33">
        <f t="shared" si="498"/>
        <v>58.44</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43856</v>
      </c>
      <c r="BI2448" s="33">
        <f t="shared" si="498"/>
        <v>58.44</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43856</v>
      </c>
      <c r="BI2449" s="33">
        <f t="shared" si="498"/>
        <v>58.44</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43856</v>
      </c>
      <c r="BI2450" s="33">
        <f t="shared" si="498"/>
        <v>58.44</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43856</v>
      </c>
      <c r="BI2451" s="33">
        <f t="shared" si="498"/>
        <v>58.44</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43856</v>
      </c>
      <c r="BI2452" s="33">
        <f t="shared" si="498"/>
        <v>58.44</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43856</v>
      </c>
      <c r="BI2453" s="33">
        <f t="shared" si="498"/>
        <v>58.44</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43856</v>
      </c>
      <c r="BI2454" s="33">
        <f t="shared" si="498"/>
        <v>58.44</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43856</v>
      </c>
      <c r="BI2455" s="33">
        <f t="shared" si="498"/>
        <v>58.44</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43856</v>
      </c>
      <c r="BI2456" s="33">
        <f t="shared" si="498"/>
        <v>58.44</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43856</v>
      </c>
      <c r="BI2457" s="33">
        <f t="shared" si="498"/>
        <v>58.44</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43856</v>
      </c>
      <c r="BI2458" s="33">
        <f t="shared" si="498"/>
        <v>58.44</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43856</v>
      </c>
      <c r="BI2459" s="33">
        <f t="shared" si="498"/>
        <v>58.44</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43856</v>
      </c>
      <c r="BI2460" s="33">
        <f t="shared" si="498"/>
        <v>58.44</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43856</v>
      </c>
      <c r="BI2461" s="33">
        <f t="shared" si="498"/>
        <v>58.44</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43856</v>
      </c>
      <c r="BI2462" s="33">
        <f t="shared" si="498"/>
        <v>58.44</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43856</v>
      </c>
      <c r="BI2463" s="33">
        <f t="shared" si="498"/>
        <v>58.44</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43856</v>
      </c>
      <c r="BI2464" s="33">
        <f t="shared" si="498"/>
        <v>58.44</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43856</v>
      </c>
      <c r="BI2465" s="33">
        <f t="shared" si="498"/>
        <v>58.44</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43856</v>
      </c>
      <c r="BI2466" s="33">
        <f t="shared" si="498"/>
        <v>58.44</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43856</v>
      </c>
      <c r="BI2467" s="33">
        <f t="shared" si="498"/>
        <v>58.44</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43856</v>
      </c>
      <c r="BI2468" s="33">
        <f t="shared" si="498"/>
        <v>58.44</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43856</v>
      </c>
      <c r="BI2469" s="33">
        <f t="shared" si="498"/>
        <v>58.44</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43856</v>
      </c>
      <c r="BI2470" s="33">
        <f t="shared" si="498"/>
        <v>58.44</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43856</v>
      </c>
      <c r="BI2471" s="33">
        <f t="shared" si="498"/>
        <v>58.44</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43856</v>
      </c>
      <c r="BI2472" s="33">
        <f t="shared" si="498"/>
        <v>58.44</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43856</v>
      </c>
      <c r="BI2473" s="33">
        <f t="shared" si="498"/>
        <v>58.44</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43856</v>
      </c>
      <c r="BI2474" s="33">
        <f t="shared" si="498"/>
        <v>58.44</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43856</v>
      </c>
      <c r="BI2475" s="33">
        <f t="shared" si="498"/>
        <v>58.44</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43856</v>
      </c>
      <c r="BI2476" s="33">
        <f t="shared" si="498"/>
        <v>58.44</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43856</v>
      </c>
      <c r="BI2477" s="33">
        <f t="shared" si="498"/>
        <v>58.44</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43856</v>
      </c>
      <c r="BI2478" s="33">
        <f t="shared" si="498"/>
        <v>58.44</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43856</v>
      </c>
      <c r="BI2479" s="33">
        <f t="shared" si="498"/>
        <v>58.44</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43856</v>
      </c>
      <c r="BI2480" s="33">
        <f t="shared" si="498"/>
        <v>58.44</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43856</v>
      </c>
      <c r="BI2481" s="33">
        <f t="shared" si="498"/>
        <v>58.44</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43856</v>
      </c>
      <c r="BI2482" s="33">
        <f t="shared" si="498"/>
        <v>58.44</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43856</v>
      </c>
      <c r="BI2483" s="33">
        <f t="shared" si="498"/>
        <v>58.44</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43856</v>
      </c>
      <c r="BI2484" s="33">
        <f t="shared" si="498"/>
        <v>58.44</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43856</v>
      </c>
      <c r="BI2485" s="33">
        <f t="shared" si="498"/>
        <v>58.44</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43856</v>
      </c>
      <c r="BI2486" s="33">
        <f t="shared" si="498"/>
        <v>58.44</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43856</v>
      </c>
      <c r="BI2487" s="33">
        <f t="shared" si="498"/>
        <v>58.44</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43856</v>
      </c>
      <c r="BI2488" s="33">
        <f t="shared" si="498"/>
        <v>58.44</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43856</v>
      </c>
      <c r="BI2489" s="33">
        <f t="shared" si="498"/>
        <v>58.44</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43856</v>
      </c>
      <c r="BI2490" s="33">
        <f t="shared" si="498"/>
        <v>58.44</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43856</v>
      </c>
      <c r="BI2491" s="33">
        <f t="shared" si="498"/>
        <v>58.44</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43856</v>
      </c>
      <c r="BI2492" s="33">
        <f t="shared" si="498"/>
        <v>58.44</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43856</v>
      </c>
      <c r="BI2493" s="33">
        <f t="shared" si="498"/>
        <v>58.44</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43856</v>
      </c>
      <c r="BI2494" s="33">
        <f t="shared" si="498"/>
        <v>58.44</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43856</v>
      </c>
      <c r="BI2495" s="33">
        <f t="shared" si="498"/>
        <v>58.44</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43856</v>
      </c>
      <c r="BI2496" s="33">
        <f t="shared" si="498"/>
        <v>58.44</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43856</v>
      </c>
      <c r="BI2497" s="33">
        <f t="shared" si="498"/>
        <v>58.44</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43856</v>
      </c>
      <c r="BI2498" s="33">
        <f t="shared" si="498"/>
        <v>58.44</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43856</v>
      </c>
      <c r="BI2499" s="33">
        <f t="shared" si="498"/>
        <v>58.44</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43856</v>
      </c>
      <c r="BI2500" s="33">
        <f t="shared" si="498"/>
        <v>58.44</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43856</v>
      </c>
      <c r="BI2501" s="33">
        <f t="shared" si="498"/>
        <v>58.44</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43856</v>
      </c>
      <c r="BI2502" s="33">
        <f t="shared" si="498"/>
        <v>58.44</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43856</v>
      </c>
      <c r="BI2503" s="33">
        <f t="shared" si="498"/>
        <v>58.44</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43856</v>
      </c>
      <c r="BI2504" s="33">
        <f t="shared" si="498"/>
        <v>58.44</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43856</v>
      </c>
      <c r="BI2505" s="33">
        <f t="shared" si="498"/>
        <v>58.44</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43856</v>
      </c>
      <c r="BI2506" s="33">
        <f t="shared" si="498"/>
        <v>58.44</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43856</v>
      </c>
      <c r="BI2507" s="33">
        <f t="shared" ref="BI2507:BI2570" si="511">IF(N2507&lt;&gt;"M",BI2506+W2507,BI2506)</f>
        <v>58.44</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43856</v>
      </c>
      <c r="BI2508" s="33">
        <f t="shared" si="511"/>
        <v>58.44</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43856</v>
      </c>
      <c r="BI2509" s="33">
        <f t="shared" si="511"/>
        <v>58.44</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43856</v>
      </c>
      <c r="BI2510" s="33">
        <f t="shared" si="511"/>
        <v>58.44</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43856</v>
      </c>
      <c r="BI2511" s="33">
        <f t="shared" si="511"/>
        <v>58.44</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43856</v>
      </c>
      <c r="BI2512" s="33">
        <f t="shared" si="511"/>
        <v>58.44</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43856</v>
      </c>
      <c r="BI2513" s="33">
        <f t="shared" si="511"/>
        <v>58.44</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43856</v>
      </c>
      <c r="BI2514" s="33">
        <f t="shared" si="511"/>
        <v>58.44</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43856</v>
      </c>
      <c r="BI2515" s="33">
        <f t="shared" si="511"/>
        <v>58.44</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43856</v>
      </c>
      <c r="BI2516" s="33">
        <f t="shared" si="511"/>
        <v>58.44</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43856</v>
      </c>
      <c r="BI2517" s="33">
        <f t="shared" si="511"/>
        <v>58.44</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43856</v>
      </c>
      <c r="BI2518" s="33">
        <f t="shared" si="511"/>
        <v>58.44</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43856</v>
      </c>
      <c r="BI2519" s="33">
        <f t="shared" si="511"/>
        <v>58.44</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43856</v>
      </c>
      <c r="BI2520" s="33">
        <f t="shared" si="511"/>
        <v>58.44</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43856</v>
      </c>
      <c r="BI2521" s="33">
        <f t="shared" si="511"/>
        <v>58.44</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43856</v>
      </c>
      <c r="BI2522" s="33">
        <f t="shared" si="511"/>
        <v>58.44</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43856</v>
      </c>
      <c r="BI2523" s="33">
        <f t="shared" si="511"/>
        <v>58.44</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43856</v>
      </c>
      <c r="BI2524" s="33">
        <f t="shared" si="511"/>
        <v>58.44</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43856</v>
      </c>
      <c r="BI2525" s="33">
        <f t="shared" si="511"/>
        <v>58.44</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43856</v>
      </c>
      <c r="BI2526" s="33">
        <f t="shared" si="511"/>
        <v>58.44</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43856</v>
      </c>
      <c r="BI2527" s="33">
        <f t="shared" si="511"/>
        <v>58.44</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43856</v>
      </c>
      <c r="BI2528" s="33">
        <f t="shared" si="511"/>
        <v>58.44</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43856</v>
      </c>
      <c r="BI2529" s="33">
        <f t="shared" si="511"/>
        <v>58.44</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43856</v>
      </c>
      <c r="BI2530" s="33">
        <f t="shared" si="511"/>
        <v>58.44</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43856</v>
      </c>
      <c r="BI2531" s="33">
        <f t="shared" si="511"/>
        <v>58.44</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43856</v>
      </c>
      <c r="BI2532" s="33">
        <f t="shared" si="511"/>
        <v>58.44</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43856</v>
      </c>
      <c r="BI2533" s="33">
        <f t="shared" si="511"/>
        <v>58.44</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43856</v>
      </c>
      <c r="BI2534" s="33">
        <f t="shared" si="511"/>
        <v>58.44</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43856</v>
      </c>
      <c r="BI2535" s="33">
        <f t="shared" si="511"/>
        <v>58.44</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43856</v>
      </c>
      <c r="BI2536" s="33">
        <f t="shared" si="511"/>
        <v>58.44</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43856</v>
      </c>
      <c r="BI2537" s="33">
        <f t="shared" si="511"/>
        <v>58.44</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43856</v>
      </c>
      <c r="BI2538" s="33">
        <f t="shared" si="511"/>
        <v>58.44</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43856</v>
      </c>
      <c r="BI2539" s="33">
        <f t="shared" si="511"/>
        <v>58.44</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43856</v>
      </c>
      <c r="BI2540" s="33">
        <f t="shared" si="511"/>
        <v>58.44</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43856</v>
      </c>
      <c r="BI2541" s="33">
        <f t="shared" si="511"/>
        <v>58.44</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43856</v>
      </c>
      <c r="BI2542" s="33">
        <f t="shared" si="511"/>
        <v>58.44</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43856</v>
      </c>
      <c r="BI2543" s="33">
        <f t="shared" si="511"/>
        <v>58.44</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43856</v>
      </c>
      <c r="BI2544" s="33">
        <f t="shared" si="511"/>
        <v>58.44</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43856</v>
      </c>
      <c r="BI2545" s="33">
        <f t="shared" si="511"/>
        <v>58.44</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43856</v>
      </c>
      <c r="BI2546" s="33">
        <f t="shared" si="511"/>
        <v>58.44</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43856</v>
      </c>
      <c r="BI2547" s="33">
        <f t="shared" si="511"/>
        <v>58.44</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43856</v>
      </c>
      <c r="BI2548" s="33">
        <f t="shared" si="511"/>
        <v>58.44</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43856</v>
      </c>
      <c r="BI2549" s="33">
        <f t="shared" si="511"/>
        <v>58.44</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43856</v>
      </c>
      <c r="BI2550" s="33">
        <f t="shared" si="511"/>
        <v>58.44</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43856</v>
      </c>
      <c r="BI2551" s="33">
        <f t="shared" si="511"/>
        <v>58.44</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43856</v>
      </c>
      <c r="BI2552" s="33">
        <f t="shared" si="511"/>
        <v>58.44</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43856</v>
      </c>
      <c r="BI2553" s="33">
        <f t="shared" si="511"/>
        <v>58.44</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43856</v>
      </c>
      <c r="BI2554" s="33">
        <f t="shared" si="511"/>
        <v>58.44</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43856</v>
      </c>
      <c r="BI2555" s="33">
        <f t="shared" si="511"/>
        <v>58.44</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43856</v>
      </c>
      <c r="BI2556" s="33">
        <f t="shared" si="511"/>
        <v>58.44</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43856</v>
      </c>
      <c r="BI2557" s="33">
        <f t="shared" si="511"/>
        <v>58.44</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43856</v>
      </c>
      <c r="BI2558" s="33">
        <f t="shared" si="511"/>
        <v>58.44</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43856</v>
      </c>
      <c r="BI2559" s="33">
        <f t="shared" si="511"/>
        <v>58.44</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43856</v>
      </c>
      <c r="BI2560" s="33">
        <f t="shared" si="511"/>
        <v>58.44</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43856</v>
      </c>
      <c r="BI2561" s="33">
        <f t="shared" si="511"/>
        <v>58.44</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43856</v>
      </c>
      <c r="BI2562" s="33">
        <f t="shared" si="511"/>
        <v>58.44</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43856</v>
      </c>
      <c r="BI2563" s="33">
        <f t="shared" si="511"/>
        <v>58.44</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43856</v>
      </c>
      <c r="BI2564" s="33">
        <f t="shared" si="511"/>
        <v>58.44</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43856</v>
      </c>
      <c r="BI2565" s="33">
        <f t="shared" si="511"/>
        <v>58.44</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43856</v>
      </c>
      <c r="BI2566" s="33">
        <f t="shared" si="511"/>
        <v>58.44</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43856</v>
      </c>
      <c r="BI2567" s="33">
        <f t="shared" si="511"/>
        <v>58.44</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43856</v>
      </c>
      <c r="BI2568" s="33">
        <f t="shared" si="511"/>
        <v>58.44</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43856</v>
      </c>
      <c r="BI2569" s="33">
        <f t="shared" si="511"/>
        <v>58.44</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43856</v>
      </c>
      <c r="BI2570" s="33">
        <f t="shared" si="511"/>
        <v>58.44</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43856</v>
      </c>
      <c r="BI2571" s="33">
        <f t="shared" ref="BI2571:BI2634" si="524">IF(N2571&lt;&gt;"M",BI2570+W2571,BI2570)</f>
        <v>58.44</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43856</v>
      </c>
      <c r="BI2572" s="33">
        <f t="shared" si="524"/>
        <v>58.44</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43856</v>
      </c>
      <c r="BI2573" s="33">
        <f t="shared" si="524"/>
        <v>58.44</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43856</v>
      </c>
      <c r="BI2574" s="33">
        <f t="shared" si="524"/>
        <v>58.44</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43856</v>
      </c>
      <c r="BI2575" s="33">
        <f t="shared" si="524"/>
        <v>58.44</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43856</v>
      </c>
      <c r="BI2576" s="33">
        <f t="shared" si="524"/>
        <v>58.44</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43856</v>
      </c>
      <c r="BI2577" s="33">
        <f t="shared" si="524"/>
        <v>58.44</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43856</v>
      </c>
      <c r="BI2578" s="33">
        <f t="shared" si="524"/>
        <v>58.44</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43856</v>
      </c>
      <c r="BI2579" s="33">
        <f t="shared" si="524"/>
        <v>58.44</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43856</v>
      </c>
      <c r="BI2580" s="33">
        <f t="shared" si="524"/>
        <v>58.44</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43856</v>
      </c>
      <c r="BI2581" s="33">
        <f t="shared" si="524"/>
        <v>58.44</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43856</v>
      </c>
      <c r="BI2582" s="33">
        <f t="shared" si="524"/>
        <v>58.44</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43856</v>
      </c>
      <c r="BI2583" s="33">
        <f t="shared" si="524"/>
        <v>58.44</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43856</v>
      </c>
      <c r="BI2584" s="33">
        <f t="shared" si="524"/>
        <v>58.44</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43856</v>
      </c>
      <c r="BI2585" s="33">
        <f t="shared" si="524"/>
        <v>58.44</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43856</v>
      </c>
      <c r="BI2586" s="33">
        <f t="shared" si="524"/>
        <v>58.44</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43856</v>
      </c>
      <c r="BI2587" s="33">
        <f t="shared" si="524"/>
        <v>58.44</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43856</v>
      </c>
      <c r="BI2588" s="33">
        <f t="shared" si="524"/>
        <v>58.44</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43856</v>
      </c>
      <c r="BI2589" s="33">
        <f t="shared" si="524"/>
        <v>58.44</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43856</v>
      </c>
      <c r="BI2590" s="33">
        <f t="shared" si="524"/>
        <v>58.44</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43856</v>
      </c>
      <c r="BI2591" s="33">
        <f t="shared" si="524"/>
        <v>58.44</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43856</v>
      </c>
      <c r="BI2592" s="33">
        <f t="shared" si="524"/>
        <v>58.44</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43856</v>
      </c>
      <c r="BI2593" s="33">
        <f t="shared" si="524"/>
        <v>58.44</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43856</v>
      </c>
      <c r="BI2594" s="33">
        <f t="shared" si="524"/>
        <v>58.44</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43856</v>
      </c>
      <c r="BI2595" s="33">
        <f t="shared" si="524"/>
        <v>58.44</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43856</v>
      </c>
      <c r="BI2596" s="33">
        <f t="shared" si="524"/>
        <v>58.44</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43856</v>
      </c>
      <c r="BI2597" s="33">
        <f t="shared" si="524"/>
        <v>58.44</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43856</v>
      </c>
      <c r="BI2598" s="33">
        <f t="shared" si="524"/>
        <v>58.44</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43856</v>
      </c>
      <c r="BI2599" s="33">
        <f t="shared" si="524"/>
        <v>58.44</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43856</v>
      </c>
      <c r="BI2600" s="33">
        <f t="shared" si="524"/>
        <v>58.44</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43856</v>
      </c>
      <c r="BI2601" s="33">
        <f t="shared" si="524"/>
        <v>58.44</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43856</v>
      </c>
      <c r="BI2602" s="33">
        <f t="shared" si="524"/>
        <v>58.44</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43856</v>
      </c>
      <c r="BI2603" s="33">
        <f t="shared" si="524"/>
        <v>58.44</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43856</v>
      </c>
      <c r="BI2604" s="33">
        <f t="shared" si="524"/>
        <v>58.44</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43856</v>
      </c>
      <c r="BI2605" s="33">
        <f t="shared" si="524"/>
        <v>58.44</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43856</v>
      </c>
      <c r="BI2606" s="33">
        <f t="shared" si="524"/>
        <v>58.44</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43856</v>
      </c>
      <c r="BI2607" s="33">
        <f t="shared" si="524"/>
        <v>58.44</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43856</v>
      </c>
      <c r="BI2608" s="33">
        <f t="shared" si="524"/>
        <v>58.44</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43856</v>
      </c>
      <c r="BI2609" s="33">
        <f t="shared" si="524"/>
        <v>58.44</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43856</v>
      </c>
      <c r="BI2610" s="33">
        <f t="shared" si="524"/>
        <v>58.44</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43856</v>
      </c>
      <c r="BI2611" s="33">
        <f t="shared" si="524"/>
        <v>58.44</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43856</v>
      </c>
      <c r="BI2612" s="33">
        <f t="shared" si="524"/>
        <v>58.44</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43856</v>
      </c>
      <c r="BI2613" s="33">
        <f t="shared" si="524"/>
        <v>58.44</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43856</v>
      </c>
      <c r="BI2614" s="33">
        <f t="shared" si="524"/>
        <v>58.44</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43856</v>
      </c>
      <c r="BI2615" s="33">
        <f t="shared" si="524"/>
        <v>58.44</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43856</v>
      </c>
      <c r="BI2616" s="33">
        <f t="shared" si="524"/>
        <v>58.44</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43856</v>
      </c>
      <c r="BI2617" s="33">
        <f t="shared" si="524"/>
        <v>58.44</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43856</v>
      </c>
      <c r="BI2618" s="33">
        <f t="shared" si="524"/>
        <v>58.44</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43856</v>
      </c>
      <c r="BI2619" s="33">
        <f t="shared" si="524"/>
        <v>58.44</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43856</v>
      </c>
      <c r="BI2620" s="33">
        <f t="shared" si="524"/>
        <v>58.44</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43856</v>
      </c>
      <c r="BI2621" s="33">
        <f t="shared" si="524"/>
        <v>58.44</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43856</v>
      </c>
      <c r="BI2622" s="33">
        <f t="shared" si="524"/>
        <v>58.44</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43856</v>
      </c>
      <c r="BI2623" s="33">
        <f t="shared" si="524"/>
        <v>58.44</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43856</v>
      </c>
      <c r="BI2624" s="33">
        <f t="shared" si="524"/>
        <v>58.44</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43856</v>
      </c>
      <c r="BI2625" s="33">
        <f t="shared" si="524"/>
        <v>58.44</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43856</v>
      </c>
      <c r="BI2626" s="33">
        <f t="shared" si="524"/>
        <v>58.44</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43856</v>
      </c>
      <c r="BI2627" s="33">
        <f t="shared" si="524"/>
        <v>58.44</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43856</v>
      </c>
      <c r="BI2628" s="33">
        <f t="shared" si="524"/>
        <v>58.44</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43856</v>
      </c>
      <c r="BI2629" s="33">
        <f t="shared" si="524"/>
        <v>58.44</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43856</v>
      </c>
      <c r="BI2630" s="33">
        <f t="shared" si="524"/>
        <v>58.44</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43856</v>
      </c>
      <c r="BI2631" s="33">
        <f t="shared" si="524"/>
        <v>58.44</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43856</v>
      </c>
      <c r="BI2632" s="33">
        <f t="shared" si="524"/>
        <v>58.44</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43856</v>
      </c>
      <c r="BI2633" s="33">
        <f t="shared" si="524"/>
        <v>58.44</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43856</v>
      </c>
      <c r="BI2634" s="33">
        <f t="shared" si="524"/>
        <v>58.44</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43856</v>
      </c>
      <c r="BI2635" s="33">
        <f t="shared" ref="BI2635:BI2698" si="537">IF(N2635&lt;&gt;"M",BI2634+W2635,BI2634)</f>
        <v>58.44</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43856</v>
      </c>
      <c r="BI2636" s="33">
        <f t="shared" si="537"/>
        <v>58.44</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43856</v>
      </c>
      <c r="BI2637" s="33">
        <f t="shared" si="537"/>
        <v>58.44</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43856</v>
      </c>
      <c r="BI2638" s="33">
        <f t="shared" si="537"/>
        <v>58.44</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43856</v>
      </c>
      <c r="BI2639" s="33">
        <f t="shared" si="537"/>
        <v>58.44</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43856</v>
      </c>
      <c r="BI2640" s="33">
        <f t="shared" si="537"/>
        <v>58.44</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43856</v>
      </c>
      <c r="BI2641" s="33">
        <f t="shared" si="537"/>
        <v>58.44</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43856</v>
      </c>
      <c r="BI2642" s="33">
        <f t="shared" si="537"/>
        <v>58.44</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43856</v>
      </c>
      <c r="BI2643" s="33">
        <f t="shared" si="537"/>
        <v>58.44</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43856</v>
      </c>
      <c r="BI2644" s="33">
        <f t="shared" si="537"/>
        <v>58.44</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43856</v>
      </c>
      <c r="BI2645" s="33">
        <f t="shared" si="537"/>
        <v>58.44</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43856</v>
      </c>
      <c r="BI2646" s="33">
        <f t="shared" si="537"/>
        <v>58.44</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43856</v>
      </c>
      <c r="BI2647" s="33">
        <f t="shared" si="537"/>
        <v>58.44</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43856</v>
      </c>
      <c r="BI2648" s="33">
        <f t="shared" si="537"/>
        <v>58.44</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43856</v>
      </c>
      <c r="BI2649" s="33">
        <f t="shared" si="537"/>
        <v>58.44</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43856</v>
      </c>
      <c r="BI2650" s="33">
        <f t="shared" si="537"/>
        <v>58.44</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43856</v>
      </c>
      <c r="BI2651" s="33">
        <f t="shared" si="537"/>
        <v>58.44</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43856</v>
      </c>
      <c r="BI2652" s="33">
        <f t="shared" si="537"/>
        <v>58.44</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43856</v>
      </c>
      <c r="BI2653" s="33">
        <f t="shared" si="537"/>
        <v>58.44</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43856</v>
      </c>
      <c r="BI2654" s="33">
        <f t="shared" si="537"/>
        <v>58.44</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43856</v>
      </c>
      <c r="BI2655" s="33">
        <f t="shared" si="537"/>
        <v>58.44</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43856</v>
      </c>
      <c r="BI2656" s="33">
        <f t="shared" si="537"/>
        <v>58.44</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43856</v>
      </c>
      <c r="BI2657" s="33">
        <f t="shared" si="537"/>
        <v>58.44</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43856</v>
      </c>
      <c r="BI2658" s="33">
        <f t="shared" si="537"/>
        <v>58.44</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43856</v>
      </c>
      <c r="BI2659" s="33">
        <f t="shared" si="537"/>
        <v>58.44</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43856</v>
      </c>
      <c r="BI2660" s="33">
        <f t="shared" si="537"/>
        <v>58.44</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43856</v>
      </c>
      <c r="BI2661" s="33">
        <f t="shared" si="537"/>
        <v>58.44</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43856</v>
      </c>
      <c r="BI2662" s="33">
        <f t="shared" si="537"/>
        <v>58.44</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43856</v>
      </c>
      <c r="BI2663" s="33">
        <f t="shared" si="537"/>
        <v>58.44</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43856</v>
      </c>
      <c r="BI2664" s="33">
        <f t="shared" si="537"/>
        <v>58.44</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43856</v>
      </c>
      <c r="BI2665" s="33">
        <f t="shared" si="537"/>
        <v>58.44</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43856</v>
      </c>
      <c r="BI2666" s="33">
        <f t="shared" si="537"/>
        <v>58.44</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43856</v>
      </c>
      <c r="BI2667" s="33">
        <f t="shared" si="537"/>
        <v>58.44</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43856</v>
      </c>
      <c r="BI2668" s="33">
        <f t="shared" si="537"/>
        <v>58.44</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43856</v>
      </c>
      <c r="BI2669" s="33">
        <f t="shared" si="537"/>
        <v>58.44</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43856</v>
      </c>
      <c r="BI2670" s="33">
        <f t="shared" si="537"/>
        <v>58.44</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43856</v>
      </c>
      <c r="BI2671" s="33">
        <f t="shared" si="537"/>
        <v>58.44</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43856</v>
      </c>
      <c r="BI2672" s="33">
        <f t="shared" si="537"/>
        <v>58.44</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43856</v>
      </c>
      <c r="BI2673" s="33">
        <f t="shared" si="537"/>
        <v>58.44</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43856</v>
      </c>
      <c r="BI2674" s="33">
        <f t="shared" si="537"/>
        <v>58.44</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43856</v>
      </c>
      <c r="BI2675" s="33">
        <f t="shared" si="537"/>
        <v>58.44</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43856</v>
      </c>
      <c r="BI2676" s="33">
        <f t="shared" si="537"/>
        <v>58.44</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43856</v>
      </c>
      <c r="BI2677" s="33">
        <f t="shared" si="537"/>
        <v>58.44</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43856</v>
      </c>
      <c r="BI2678" s="33">
        <f t="shared" si="537"/>
        <v>58.44</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43856</v>
      </c>
      <c r="BI2679" s="33">
        <f t="shared" si="537"/>
        <v>58.44</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43856</v>
      </c>
      <c r="BI2680" s="33">
        <f t="shared" si="537"/>
        <v>58.44</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43856</v>
      </c>
      <c r="BI2681" s="33">
        <f t="shared" si="537"/>
        <v>58.44</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43856</v>
      </c>
      <c r="BI2682" s="33">
        <f t="shared" si="537"/>
        <v>58.44</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43856</v>
      </c>
      <c r="BI2683" s="33">
        <f t="shared" si="537"/>
        <v>58.44</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43856</v>
      </c>
      <c r="BI2684" s="33">
        <f t="shared" si="537"/>
        <v>58.44</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43856</v>
      </c>
      <c r="BI2685" s="33">
        <f t="shared" si="537"/>
        <v>58.44</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43856</v>
      </c>
      <c r="BI2686" s="33">
        <f t="shared" si="537"/>
        <v>58.44</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43856</v>
      </c>
      <c r="BI2687" s="33">
        <f t="shared" si="537"/>
        <v>58.44</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43856</v>
      </c>
      <c r="BI2688" s="33">
        <f t="shared" si="537"/>
        <v>58.44</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43856</v>
      </c>
      <c r="BI2689" s="33">
        <f t="shared" si="537"/>
        <v>58.44</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43856</v>
      </c>
      <c r="BI2690" s="33">
        <f t="shared" si="537"/>
        <v>58.44</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43856</v>
      </c>
      <c r="BI2691" s="33">
        <f t="shared" si="537"/>
        <v>58.44</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43856</v>
      </c>
      <c r="BI2692" s="33">
        <f t="shared" si="537"/>
        <v>58.44</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43856</v>
      </c>
      <c r="BI2693" s="33">
        <f t="shared" si="537"/>
        <v>58.44</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43856</v>
      </c>
      <c r="BI2694" s="33">
        <f t="shared" si="537"/>
        <v>58.44</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43856</v>
      </c>
      <c r="BI2695" s="33">
        <f t="shared" si="537"/>
        <v>58.44</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43856</v>
      </c>
      <c r="BI2696" s="33">
        <f t="shared" si="537"/>
        <v>58.44</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43856</v>
      </c>
      <c r="BI2697" s="33">
        <f t="shared" si="537"/>
        <v>58.44</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43856</v>
      </c>
      <c r="BI2698" s="33">
        <f t="shared" si="537"/>
        <v>58.44</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43856</v>
      </c>
      <c r="BI2699" s="33">
        <f t="shared" ref="BI2699:BI2762" si="550">IF(N2699&lt;&gt;"M",BI2698+W2699,BI2698)</f>
        <v>58.44</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43856</v>
      </c>
      <c r="BI2700" s="33">
        <f t="shared" si="550"/>
        <v>58.44</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43856</v>
      </c>
      <c r="BI2701" s="33">
        <f t="shared" si="550"/>
        <v>58.44</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43856</v>
      </c>
      <c r="BI2702" s="33">
        <f t="shared" si="550"/>
        <v>58.44</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43856</v>
      </c>
      <c r="BI2703" s="33">
        <f t="shared" si="550"/>
        <v>58.44</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43856</v>
      </c>
      <c r="BI2704" s="33">
        <f t="shared" si="550"/>
        <v>58.44</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43856</v>
      </c>
      <c r="BI2705" s="33">
        <f t="shared" si="550"/>
        <v>58.44</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43856</v>
      </c>
      <c r="BI2706" s="33">
        <f t="shared" si="550"/>
        <v>58.44</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43856</v>
      </c>
      <c r="BI2707" s="33">
        <f t="shared" si="550"/>
        <v>58.44</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43856</v>
      </c>
      <c r="BI2708" s="33">
        <f t="shared" si="550"/>
        <v>58.44</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43856</v>
      </c>
      <c r="BI2709" s="33">
        <f t="shared" si="550"/>
        <v>58.44</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43856</v>
      </c>
      <c r="BI2710" s="33">
        <f t="shared" si="550"/>
        <v>58.44</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43856</v>
      </c>
      <c r="BI2711" s="33">
        <f t="shared" si="550"/>
        <v>58.44</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43856</v>
      </c>
      <c r="BI2712" s="33">
        <f t="shared" si="550"/>
        <v>58.44</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43856</v>
      </c>
      <c r="BI2713" s="33">
        <f t="shared" si="550"/>
        <v>58.44</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43856</v>
      </c>
      <c r="BI2714" s="33">
        <f t="shared" si="550"/>
        <v>58.44</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43856</v>
      </c>
      <c r="BI2715" s="33">
        <f t="shared" si="550"/>
        <v>58.44</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43856</v>
      </c>
      <c r="BI2716" s="33">
        <f t="shared" si="550"/>
        <v>58.44</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43856</v>
      </c>
      <c r="BI2717" s="33">
        <f t="shared" si="550"/>
        <v>58.44</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43856</v>
      </c>
      <c r="BI2718" s="33">
        <f t="shared" si="550"/>
        <v>58.44</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43856</v>
      </c>
      <c r="BI2719" s="33">
        <f t="shared" si="550"/>
        <v>58.44</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43856</v>
      </c>
      <c r="BI2720" s="33">
        <f t="shared" si="550"/>
        <v>58.44</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43856</v>
      </c>
      <c r="BI2721" s="33">
        <f t="shared" si="550"/>
        <v>58.44</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43856</v>
      </c>
      <c r="BI2722" s="33">
        <f t="shared" si="550"/>
        <v>58.44</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43856</v>
      </c>
      <c r="BI2723" s="33">
        <f t="shared" si="550"/>
        <v>58.44</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43856</v>
      </c>
      <c r="BI2724" s="33">
        <f t="shared" si="550"/>
        <v>58.44</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43856</v>
      </c>
      <c r="BI2725" s="33">
        <f t="shared" si="550"/>
        <v>58.44</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43856</v>
      </c>
      <c r="BI2726" s="33">
        <f t="shared" si="550"/>
        <v>58.44</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43856</v>
      </c>
      <c r="BI2727" s="33">
        <f t="shared" si="550"/>
        <v>58.44</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43856</v>
      </c>
      <c r="BI2728" s="33">
        <f t="shared" si="550"/>
        <v>58.44</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43856</v>
      </c>
      <c r="BI2729" s="33">
        <f t="shared" si="550"/>
        <v>58.44</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43856</v>
      </c>
      <c r="BI2730" s="33">
        <f t="shared" si="550"/>
        <v>58.44</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43856</v>
      </c>
      <c r="BI2731" s="33">
        <f t="shared" si="550"/>
        <v>58.44</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43856</v>
      </c>
      <c r="BI2732" s="33">
        <f t="shared" si="550"/>
        <v>58.44</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43856</v>
      </c>
      <c r="BI2733" s="33">
        <f t="shared" si="550"/>
        <v>58.44</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43856</v>
      </c>
      <c r="BI2734" s="33">
        <f t="shared" si="550"/>
        <v>58.44</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43856</v>
      </c>
      <c r="BI2735" s="33">
        <f t="shared" si="550"/>
        <v>58.44</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43856</v>
      </c>
      <c r="BI2736" s="33">
        <f t="shared" si="550"/>
        <v>58.44</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43856</v>
      </c>
      <c r="BI2737" s="33">
        <f t="shared" si="550"/>
        <v>58.44</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43856</v>
      </c>
      <c r="BI2738" s="33">
        <f t="shared" si="550"/>
        <v>58.44</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43856</v>
      </c>
      <c r="BI2739" s="33">
        <f t="shared" si="550"/>
        <v>58.44</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43856</v>
      </c>
      <c r="BI2740" s="33">
        <f t="shared" si="550"/>
        <v>58.44</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43856</v>
      </c>
      <c r="BI2741" s="33">
        <f t="shared" si="550"/>
        <v>58.44</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43856</v>
      </c>
      <c r="BI2742" s="33">
        <f t="shared" si="550"/>
        <v>58.44</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43856</v>
      </c>
      <c r="BI2743" s="33">
        <f t="shared" si="550"/>
        <v>58.44</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43856</v>
      </c>
      <c r="BI2744" s="33">
        <f t="shared" si="550"/>
        <v>58.44</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43856</v>
      </c>
      <c r="BI2745" s="33">
        <f t="shared" si="550"/>
        <v>58.44</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43856</v>
      </c>
      <c r="BI2746" s="33">
        <f t="shared" si="550"/>
        <v>58.44</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43856</v>
      </c>
      <c r="BI2747" s="33">
        <f t="shared" si="550"/>
        <v>58.44</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43856</v>
      </c>
      <c r="BI2748" s="33">
        <f t="shared" si="550"/>
        <v>58.44</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43856</v>
      </c>
      <c r="BI2749" s="33">
        <f t="shared" si="550"/>
        <v>58.44</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43856</v>
      </c>
      <c r="BI2750" s="33">
        <f t="shared" si="550"/>
        <v>58.44</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43856</v>
      </c>
      <c r="BI2751" s="33">
        <f t="shared" si="550"/>
        <v>58.44</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43856</v>
      </c>
      <c r="BI2752" s="33">
        <f t="shared" si="550"/>
        <v>58.44</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43856</v>
      </c>
      <c r="BI2753" s="33">
        <f t="shared" si="550"/>
        <v>58.44</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43856</v>
      </c>
      <c r="BI2754" s="33">
        <f t="shared" si="550"/>
        <v>58.44</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43856</v>
      </c>
      <c r="BI2755" s="33">
        <f t="shared" si="550"/>
        <v>58.44</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43856</v>
      </c>
      <c r="BI2756" s="33">
        <f t="shared" si="550"/>
        <v>58.44</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43856</v>
      </c>
      <c r="BI2757" s="33">
        <f t="shared" si="550"/>
        <v>58.44</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43856</v>
      </c>
      <c r="BI2758" s="33">
        <f t="shared" si="550"/>
        <v>58.44</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43856</v>
      </c>
      <c r="BI2759" s="33">
        <f t="shared" si="550"/>
        <v>58.44</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43856</v>
      </c>
      <c r="BI2760" s="33">
        <f t="shared" si="550"/>
        <v>58.44</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43856</v>
      </c>
      <c r="BI2761" s="33">
        <f t="shared" si="550"/>
        <v>58.44</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43856</v>
      </c>
      <c r="BI2762" s="33">
        <f t="shared" si="550"/>
        <v>58.44</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43856</v>
      </c>
      <c r="BI2763" s="33">
        <f t="shared" ref="BI2763:BI2826" si="563">IF(N2763&lt;&gt;"M",BI2762+W2763,BI2762)</f>
        <v>58.44</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43856</v>
      </c>
      <c r="BI2764" s="33">
        <f t="shared" si="563"/>
        <v>58.44</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43856</v>
      </c>
      <c r="BI2765" s="33">
        <f t="shared" si="563"/>
        <v>58.44</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43856</v>
      </c>
      <c r="BI2766" s="33">
        <f t="shared" si="563"/>
        <v>58.44</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43856</v>
      </c>
      <c r="BI2767" s="33">
        <f t="shared" si="563"/>
        <v>58.44</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43856</v>
      </c>
      <c r="BI2768" s="33">
        <f t="shared" si="563"/>
        <v>58.44</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43856</v>
      </c>
      <c r="BI2769" s="33">
        <f t="shared" si="563"/>
        <v>58.44</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43856</v>
      </c>
      <c r="BI2770" s="33">
        <f t="shared" si="563"/>
        <v>58.44</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43856</v>
      </c>
      <c r="BI2771" s="33">
        <f t="shared" si="563"/>
        <v>58.44</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43856</v>
      </c>
      <c r="BI2772" s="33">
        <f t="shared" si="563"/>
        <v>58.44</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43856</v>
      </c>
      <c r="BI2773" s="33">
        <f t="shared" si="563"/>
        <v>58.44</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43856</v>
      </c>
      <c r="BI2774" s="33">
        <f t="shared" si="563"/>
        <v>58.44</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43856</v>
      </c>
      <c r="BI2775" s="33">
        <f t="shared" si="563"/>
        <v>58.44</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43856</v>
      </c>
      <c r="BI2776" s="33">
        <f t="shared" si="563"/>
        <v>58.44</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43856</v>
      </c>
      <c r="BI2777" s="33">
        <f t="shared" si="563"/>
        <v>58.44</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43856</v>
      </c>
      <c r="BI2778" s="33">
        <f t="shared" si="563"/>
        <v>58.44</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43856</v>
      </c>
      <c r="BI2779" s="33">
        <f t="shared" si="563"/>
        <v>58.44</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43856</v>
      </c>
      <c r="BI2780" s="33">
        <f t="shared" si="563"/>
        <v>58.44</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43856</v>
      </c>
      <c r="BI2781" s="33">
        <f t="shared" si="563"/>
        <v>58.44</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43856</v>
      </c>
      <c r="BI2782" s="33">
        <f t="shared" si="563"/>
        <v>58.44</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43856</v>
      </c>
      <c r="BI2783" s="33">
        <f t="shared" si="563"/>
        <v>58.44</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43856</v>
      </c>
      <c r="BI2784" s="33">
        <f t="shared" si="563"/>
        <v>58.44</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43856</v>
      </c>
      <c r="BI2785" s="33">
        <f t="shared" si="563"/>
        <v>58.44</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43856</v>
      </c>
      <c r="BI2786" s="33">
        <f t="shared" si="563"/>
        <v>58.44</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43856</v>
      </c>
      <c r="BI2787" s="33">
        <f t="shared" si="563"/>
        <v>58.44</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43856</v>
      </c>
      <c r="BI2788" s="33">
        <f t="shared" si="563"/>
        <v>58.44</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43856</v>
      </c>
      <c r="BI2789" s="33">
        <f t="shared" si="563"/>
        <v>58.44</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43856</v>
      </c>
      <c r="BI2790" s="33">
        <f t="shared" si="563"/>
        <v>58.44</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43856</v>
      </c>
      <c r="BI2791" s="33">
        <f t="shared" si="563"/>
        <v>58.44</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43856</v>
      </c>
      <c r="BI2792" s="33">
        <f t="shared" si="563"/>
        <v>58.44</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43856</v>
      </c>
      <c r="BI2793" s="33">
        <f t="shared" si="563"/>
        <v>58.44</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43856</v>
      </c>
      <c r="BI2794" s="33">
        <f t="shared" si="563"/>
        <v>58.44</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43856</v>
      </c>
      <c r="BI2795" s="33">
        <f t="shared" si="563"/>
        <v>58.44</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43856</v>
      </c>
      <c r="BI2796" s="33">
        <f t="shared" si="563"/>
        <v>58.44</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43856</v>
      </c>
      <c r="BI2797" s="33">
        <f t="shared" si="563"/>
        <v>58.44</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43856</v>
      </c>
      <c r="BI2798" s="33">
        <f t="shared" si="563"/>
        <v>58.44</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43856</v>
      </c>
      <c r="BI2799" s="33">
        <f t="shared" si="563"/>
        <v>58.44</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43856</v>
      </c>
      <c r="BI2800" s="33">
        <f t="shared" si="563"/>
        <v>58.44</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43856</v>
      </c>
      <c r="BI2801" s="33">
        <f t="shared" si="563"/>
        <v>58.44</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43856</v>
      </c>
      <c r="BI2802" s="33">
        <f t="shared" si="563"/>
        <v>58.44</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43856</v>
      </c>
      <c r="BI2803" s="33">
        <f t="shared" si="563"/>
        <v>58.44</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43856</v>
      </c>
      <c r="BI2804" s="33">
        <f t="shared" si="563"/>
        <v>58.44</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43856</v>
      </c>
      <c r="BI2805" s="33">
        <f t="shared" si="563"/>
        <v>58.44</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43856</v>
      </c>
      <c r="BI2806" s="33">
        <f t="shared" si="563"/>
        <v>58.44</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43856</v>
      </c>
      <c r="BI2807" s="33">
        <f t="shared" si="563"/>
        <v>58.44</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43856</v>
      </c>
      <c r="BI2808" s="33">
        <f t="shared" si="563"/>
        <v>58.44</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43856</v>
      </c>
      <c r="BI2809" s="33">
        <f t="shared" si="563"/>
        <v>58.44</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43856</v>
      </c>
      <c r="BI2810" s="33">
        <f t="shared" si="563"/>
        <v>58.44</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43856</v>
      </c>
      <c r="BI2811" s="33">
        <f t="shared" si="563"/>
        <v>58.44</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43856</v>
      </c>
      <c r="BI2812" s="33">
        <f t="shared" si="563"/>
        <v>58.44</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43856</v>
      </c>
      <c r="BI2813" s="33">
        <f t="shared" si="563"/>
        <v>58.44</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43856</v>
      </c>
      <c r="BI2814" s="33">
        <f t="shared" si="563"/>
        <v>58.44</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43856</v>
      </c>
      <c r="BI2815" s="33">
        <f t="shared" si="563"/>
        <v>58.44</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43856</v>
      </c>
      <c r="BI2816" s="33">
        <f t="shared" si="563"/>
        <v>58.44</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43856</v>
      </c>
      <c r="BI2817" s="33">
        <f t="shared" si="563"/>
        <v>58.44</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43856</v>
      </c>
      <c r="BI2818" s="33">
        <f t="shared" si="563"/>
        <v>58.44</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43856</v>
      </c>
      <c r="BI2819" s="33">
        <f t="shared" si="563"/>
        <v>58.44</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43856</v>
      </c>
      <c r="BI2820" s="33">
        <f t="shared" si="563"/>
        <v>58.44</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43856</v>
      </c>
      <c r="BI2821" s="33">
        <f t="shared" si="563"/>
        <v>58.44</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43856</v>
      </c>
      <c r="BI2822" s="33">
        <f t="shared" si="563"/>
        <v>58.44</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43856</v>
      </c>
      <c r="BI2823" s="33">
        <f t="shared" si="563"/>
        <v>58.44</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43856</v>
      </c>
      <c r="BI2824" s="33">
        <f t="shared" si="563"/>
        <v>58.44</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43856</v>
      </c>
      <c r="BI2825" s="33">
        <f t="shared" si="563"/>
        <v>58.44</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43856</v>
      </c>
      <c r="BI2826" s="33">
        <f t="shared" si="563"/>
        <v>58.44</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43856</v>
      </c>
      <c r="BI2827" s="33">
        <f t="shared" ref="BI2827:BI2890" si="576">IF(N2827&lt;&gt;"M",BI2826+W2827,BI2826)</f>
        <v>58.44</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43856</v>
      </c>
      <c r="BI2828" s="33">
        <f t="shared" si="576"/>
        <v>58.44</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43856</v>
      </c>
      <c r="BI2829" s="33">
        <f t="shared" si="576"/>
        <v>58.44</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43856</v>
      </c>
      <c r="BI2830" s="33">
        <f t="shared" si="576"/>
        <v>58.44</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43856</v>
      </c>
      <c r="BI2831" s="33">
        <f t="shared" si="576"/>
        <v>58.44</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43856</v>
      </c>
      <c r="BI2832" s="33">
        <f t="shared" si="576"/>
        <v>58.44</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43856</v>
      </c>
      <c r="BI2833" s="33">
        <f t="shared" si="576"/>
        <v>58.44</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43856</v>
      </c>
      <c r="BI2834" s="33">
        <f t="shared" si="576"/>
        <v>58.44</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43856</v>
      </c>
      <c r="BI2835" s="33">
        <f t="shared" si="576"/>
        <v>58.44</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43856</v>
      </c>
      <c r="BI2836" s="33">
        <f t="shared" si="576"/>
        <v>58.44</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43856</v>
      </c>
      <c r="BI2837" s="33">
        <f t="shared" si="576"/>
        <v>58.44</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43856</v>
      </c>
      <c r="BI2838" s="33">
        <f t="shared" si="576"/>
        <v>58.44</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43856</v>
      </c>
      <c r="BI2839" s="33">
        <f t="shared" si="576"/>
        <v>58.44</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43856</v>
      </c>
      <c r="BI2840" s="33">
        <f t="shared" si="576"/>
        <v>58.44</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43856</v>
      </c>
      <c r="BI2841" s="33">
        <f t="shared" si="576"/>
        <v>58.44</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43856</v>
      </c>
      <c r="BI2842" s="33">
        <f t="shared" si="576"/>
        <v>58.44</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43856</v>
      </c>
      <c r="BI2843" s="33">
        <f t="shared" si="576"/>
        <v>58.44</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43856</v>
      </c>
      <c r="BI2844" s="33">
        <f t="shared" si="576"/>
        <v>58.44</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43856</v>
      </c>
      <c r="BI2845" s="33">
        <f t="shared" si="576"/>
        <v>58.44</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43856</v>
      </c>
      <c r="BI2846" s="33">
        <f t="shared" si="576"/>
        <v>58.44</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43856</v>
      </c>
      <c r="BI2847" s="33">
        <f t="shared" si="576"/>
        <v>58.44</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43856</v>
      </c>
      <c r="BI2848" s="33">
        <f t="shared" si="576"/>
        <v>58.44</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43856</v>
      </c>
      <c r="BI2849" s="33">
        <f t="shared" si="576"/>
        <v>58.44</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43856</v>
      </c>
      <c r="BI2850" s="33">
        <f t="shared" si="576"/>
        <v>58.44</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43856</v>
      </c>
      <c r="BI2851" s="33">
        <f t="shared" si="576"/>
        <v>58.44</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43856</v>
      </c>
      <c r="BI2852" s="33">
        <f t="shared" si="576"/>
        <v>58.44</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43856</v>
      </c>
      <c r="BI2853" s="33">
        <f t="shared" si="576"/>
        <v>58.44</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43856</v>
      </c>
      <c r="BI2854" s="33">
        <f t="shared" si="576"/>
        <v>58.44</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43856</v>
      </c>
      <c r="BI2855" s="33">
        <f t="shared" si="576"/>
        <v>58.44</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43856</v>
      </c>
      <c r="BI2856" s="33">
        <f t="shared" si="576"/>
        <v>58.44</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43856</v>
      </c>
      <c r="BI2857" s="33">
        <f t="shared" si="576"/>
        <v>58.44</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43856</v>
      </c>
      <c r="BI2858" s="33">
        <f t="shared" si="576"/>
        <v>58.44</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43856</v>
      </c>
      <c r="BI2859" s="33">
        <f t="shared" si="576"/>
        <v>58.44</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43856</v>
      </c>
      <c r="BI2860" s="33">
        <f t="shared" si="576"/>
        <v>58.44</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43856</v>
      </c>
      <c r="BI2861" s="33">
        <f t="shared" si="576"/>
        <v>58.44</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43856</v>
      </c>
      <c r="BI2862" s="33">
        <f t="shared" si="576"/>
        <v>58.44</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43856</v>
      </c>
      <c r="BI2863" s="33">
        <f t="shared" si="576"/>
        <v>58.44</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43856</v>
      </c>
      <c r="BI2864" s="33">
        <f t="shared" si="576"/>
        <v>58.44</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43856</v>
      </c>
      <c r="BI2865" s="33">
        <f t="shared" si="576"/>
        <v>58.44</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43856</v>
      </c>
      <c r="BI2866" s="33">
        <f t="shared" si="576"/>
        <v>58.44</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43856</v>
      </c>
      <c r="BI2867" s="33">
        <f t="shared" si="576"/>
        <v>58.44</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43856</v>
      </c>
      <c r="BI2868" s="33">
        <f t="shared" si="576"/>
        <v>58.44</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43856</v>
      </c>
      <c r="BI2869" s="33">
        <f t="shared" si="576"/>
        <v>58.44</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43856</v>
      </c>
      <c r="BI2870" s="33">
        <f t="shared" si="576"/>
        <v>58.44</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43856</v>
      </c>
      <c r="BI2871" s="33">
        <f t="shared" si="576"/>
        <v>58.44</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43856</v>
      </c>
      <c r="BI2872" s="33">
        <f t="shared" si="576"/>
        <v>58.44</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43856</v>
      </c>
      <c r="BI2873" s="33">
        <f t="shared" si="576"/>
        <v>58.44</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43856</v>
      </c>
      <c r="BI2874" s="33">
        <f t="shared" si="576"/>
        <v>58.44</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43856</v>
      </c>
      <c r="BI2875" s="33">
        <f t="shared" si="576"/>
        <v>58.44</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43856</v>
      </c>
      <c r="BI2876" s="33">
        <f t="shared" si="576"/>
        <v>58.44</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43856</v>
      </c>
      <c r="BI2877" s="33">
        <f t="shared" si="576"/>
        <v>58.44</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43856</v>
      </c>
      <c r="BI2878" s="33">
        <f t="shared" si="576"/>
        <v>58.44</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43856</v>
      </c>
      <c r="BI2879" s="33">
        <f t="shared" si="576"/>
        <v>58.44</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43856</v>
      </c>
      <c r="BI2880" s="33">
        <f t="shared" si="576"/>
        <v>58.44</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43856</v>
      </c>
      <c r="BI2881" s="33">
        <f t="shared" si="576"/>
        <v>58.44</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43856</v>
      </c>
      <c r="BI2882" s="33">
        <f t="shared" si="576"/>
        <v>58.44</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43856</v>
      </c>
      <c r="BI2883" s="33">
        <f t="shared" si="576"/>
        <v>58.44</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43856</v>
      </c>
      <c r="BI2884" s="33">
        <f t="shared" si="576"/>
        <v>58.44</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43856</v>
      </c>
      <c r="BI2885" s="33">
        <f t="shared" si="576"/>
        <v>58.44</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43856</v>
      </c>
      <c r="BI2886" s="33">
        <f t="shared" si="576"/>
        <v>58.44</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43856</v>
      </c>
      <c r="BI2887" s="33">
        <f t="shared" si="576"/>
        <v>58.44</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43856</v>
      </c>
      <c r="BI2888" s="33">
        <f t="shared" si="576"/>
        <v>58.44</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43856</v>
      </c>
      <c r="BI2889" s="33">
        <f t="shared" si="576"/>
        <v>58.44</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43856</v>
      </c>
      <c r="BI2890" s="33">
        <f t="shared" si="576"/>
        <v>58.44</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43856</v>
      </c>
      <c r="BI2891" s="33">
        <f t="shared" ref="BI2891:BI2954" si="589">IF(N2891&lt;&gt;"M",BI2890+W2891,BI2890)</f>
        <v>58.44</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43856</v>
      </c>
      <c r="BI2892" s="33">
        <f t="shared" si="589"/>
        <v>58.44</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43856</v>
      </c>
      <c r="BI2893" s="33">
        <f t="shared" si="589"/>
        <v>58.44</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43856</v>
      </c>
      <c r="BI2894" s="33">
        <f t="shared" si="589"/>
        <v>58.44</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43856</v>
      </c>
      <c r="BI2895" s="33">
        <f t="shared" si="589"/>
        <v>58.44</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43856</v>
      </c>
      <c r="BI2896" s="33">
        <f t="shared" si="589"/>
        <v>58.44</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43856</v>
      </c>
      <c r="BI2897" s="33">
        <f t="shared" si="589"/>
        <v>58.44</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43856</v>
      </c>
      <c r="BI2898" s="33">
        <f t="shared" si="589"/>
        <v>58.44</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43856</v>
      </c>
      <c r="BI2899" s="33">
        <f t="shared" si="589"/>
        <v>58.44</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43856</v>
      </c>
      <c r="BI2900" s="33">
        <f t="shared" si="589"/>
        <v>58.44</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43856</v>
      </c>
      <c r="BI2901" s="33">
        <f t="shared" si="589"/>
        <v>58.44</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43856</v>
      </c>
      <c r="BI2902" s="33">
        <f t="shared" si="589"/>
        <v>58.44</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43856</v>
      </c>
      <c r="BI2903" s="33">
        <f t="shared" si="589"/>
        <v>58.44</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43856</v>
      </c>
      <c r="BI2904" s="33">
        <f t="shared" si="589"/>
        <v>58.44</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43856</v>
      </c>
      <c r="BI2905" s="33">
        <f t="shared" si="589"/>
        <v>58.44</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43856</v>
      </c>
      <c r="BI2906" s="33">
        <f t="shared" si="589"/>
        <v>58.44</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43856</v>
      </c>
      <c r="BI2907" s="33">
        <f t="shared" si="589"/>
        <v>58.44</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43856</v>
      </c>
      <c r="BI2908" s="33">
        <f t="shared" si="589"/>
        <v>58.44</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43856</v>
      </c>
      <c r="BI2909" s="33">
        <f t="shared" si="589"/>
        <v>58.44</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43856</v>
      </c>
      <c r="BI2910" s="33">
        <f t="shared" si="589"/>
        <v>58.44</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43856</v>
      </c>
      <c r="BI2911" s="33">
        <f t="shared" si="589"/>
        <v>58.44</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43856</v>
      </c>
      <c r="BI2912" s="33">
        <f t="shared" si="589"/>
        <v>58.44</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43856</v>
      </c>
      <c r="BI2913" s="33">
        <f t="shared" si="589"/>
        <v>58.44</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43856</v>
      </c>
      <c r="BI2914" s="33">
        <f t="shared" si="589"/>
        <v>58.44</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43856</v>
      </c>
      <c r="BI2915" s="33">
        <f t="shared" si="589"/>
        <v>58.44</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43856</v>
      </c>
      <c r="BI2916" s="33">
        <f t="shared" si="589"/>
        <v>58.44</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43856</v>
      </c>
      <c r="BI2917" s="33">
        <f t="shared" si="589"/>
        <v>58.44</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43856</v>
      </c>
      <c r="BI2918" s="33">
        <f t="shared" si="589"/>
        <v>58.44</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43856</v>
      </c>
      <c r="BI2919" s="33">
        <f t="shared" si="589"/>
        <v>58.44</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43856</v>
      </c>
      <c r="BI2920" s="33">
        <f t="shared" si="589"/>
        <v>58.44</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43856</v>
      </c>
      <c r="BI2921" s="33">
        <f t="shared" si="589"/>
        <v>58.44</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43856</v>
      </c>
      <c r="BI2922" s="33">
        <f t="shared" si="589"/>
        <v>58.44</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43856</v>
      </c>
      <c r="BI2923" s="33">
        <f t="shared" si="589"/>
        <v>58.44</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43856</v>
      </c>
      <c r="BI2924" s="33">
        <f t="shared" si="589"/>
        <v>58.44</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43856</v>
      </c>
      <c r="BI2925" s="33">
        <f t="shared" si="589"/>
        <v>58.44</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43856</v>
      </c>
      <c r="BI2926" s="33">
        <f t="shared" si="589"/>
        <v>58.44</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43856</v>
      </c>
      <c r="BI2927" s="33">
        <f t="shared" si="589"/>
        <v>58.44</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43856</v>
      </c>
      <c r="BI2928" s="33">
        <f t="shared" si="589"/>
        <v>58.44</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43856</v>
      </c>
      <c r="BI2929" s="33">
        <f t="shared" si="589"/>
        <v>58.44</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43856</v>
      </c>
      <c r="BI2930" s="33">
        <f t="shared" si="589"/>
        <v>58.44</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43856</v>
      </c>
      <c r="BI2931" s="33">
        <f t="shared" si="589"/>
        <v>58.44</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43856</v>
      </c>
      <c r="BI2932" s="33">
        <f t="shared" si="589"/>
        <v>58.44</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43856</v>
      </c>
      <c r="BI2933" s="33">
        <f t="shared" si="589"/>
        <v>58.44</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43856</v>
      </c>
      <c r="BI2934" s="33">
        <f t="shared" si="589"/>
        <v>58.44</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43856</v>
      </c>
      <c r="BI2935" s="33">
        <f t="shared" si="589"/>
        <v>58.44</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43856</v>
      </c>
      <c r="BI2936" s="33">
        <f t="shared" si="589"/>
        <v>58.44</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43856</v>
      </c>
      <c r="BI2937" s="33">
        <f t="shared" si="589"/>
        <v>58.44</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43856</v>
      </c>
      <c r="BI2938" s="33">
        <f t="shared" si="589"/>
        <v>58.44</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43856</v>
      </c>
      <c r="BI2939" s="33">
        <f t="shared" si="589"/>
        <v>58.44</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43856</v>
      </c>
      <c r="BI2940" s="33">
        <f t="shared" si="589"/>
        <v>58.44</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43856</v>
      </c>
      <c r="BI2941" s="33">
        <f t="shared" si="589"/>
        <v>58.44</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43856</v>
      </c>
      <c r="BI2942" s="33">
        <f t="shared" si="589"/>
        <v>58.44</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43856</v>
      </c>
      <c r="BI2943" s="33">
        <f t="shared" si="589"/>
        <v>58.44</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43856</v>
      </c>
      <c r="BI2944" s="33">
        <f t="shared" si="589"/>
        <v>58.44</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43856</v>
      </c>
      <c r="BI2945" s="33">
        <f t="shared" si="589"/>
        <v>58.44</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43856</v>
      </c>
      <c r="BI2946" s="33">
        <f t="shared" si="589"/>
        <v>58.44</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43856</v>
      </c>
      <c r="BI2947" s="33">
        <f t="shared" si="589"/>
        <v>58.44</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43856</v>
      </c>
      <c r="BI2948" s="33">
        <f t="shared" si="589"/>
        <v>58.44</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43856</v>
      </c>
      <c r="BI2949" s="33">
        <f t="shared" si="589"/>
        <v>58.44</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43856</v>
      </c>
      <c r="BI2950" s="33">
        <f t="shared" si="589"/>
        <v>58.44</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43856</v>
      </c>
      <c r="BI2951" s="33">
        <f t="shared" si="589"/>
        <v>58.44</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43856</v>
      </c>
      <c r="BI2952" s="33">
        <f t="shared" si="589"/>
        <v>58.44</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43856</v>
      </c>
      <c r="BI2953" s="33">
        <f t="shared" si="589"/>
        <v>58.44</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43856</v>
      </c>
      <c r="BI2954" s="33">
        <f t="shared" si="589"/>
        <v>58.44</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43856</v>
      </c>
      <c r="BI2955" s="33">
        <f t="shared" ref="BI2955:BI3018" si="602">IF(N2955&lt;&gt;"M",BI2954+W2955,BI2954)</f>
        <v>58.44</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43856</v>
      </c>
      <c r="BI2956" s="33">
        <f t="shared" si="602"/>
        <v>58.44</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43856</v>
      </c>
      <c r="BI2957" s="33">
        <f t="shared" si="602"/>
        <v>58.44</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43856</v>
      </c>
      <c r="BI2958" s="33">
        <f t="shared" si="602"/>
        <v>58.44</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43856</v>
      </c>
      <c r="BI2959" s="33">
        <f t="shared" si="602"/>
        <v>58.44</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43856</v>
      </c>
      <c r="BI2960" s="33">
        <f t="shared" si="602"/>
        <v>58.44</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43856</v>
      </c>
      <c r="BI2961" s="33">
        <f t="shared" si="602"/>
        <v>58.44</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43856</v>
      </c>
      <c r="BI2962" s="33">
        <f t="shared" si="602"/>
        <v>58.44</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43856</v>
      </c>
      <c r="BI2963" s="33">
        <f t="shared" si="602"/>
        <v>58.44</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43856</v>
      </c>
      <c r="BI2964" s="33">
        <f t="shared" si="602"/>
        <v>58.44</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43856</v>
      </c>
      <c r="BI2965" s="33">
        <f t="shared" si="602"/>
        <v>58.44</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43856</v>
      </c>
      <c r="BI2966" s="33">
        <f t="shared" si="602"/>
        <v>58.44</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43856</v>
      </c>
      <c r="BI2967" s="33">
        <f t="shared" si="602"/>
        <v>58.44</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43856</v>
      </c>
      <c r="BI2968" s="33">
        <f t="shared" si="602"/>
        <v>58.44</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43856</v>
      </c>
      <c r="BI2969" s="33">
        <f t="shared" si="602"/>
        <v>58.44</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43856</v>
      </c>
      <c r="BI2970" s="33">
        <f t="shared" si="602"/>
        <v>58.44</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43856</v>
      </c>
      <c r="BI2971" s="33">
        <f t="shared" si="602"/>
        <v>58.44</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43856</v>
      </c>
      <c r="BI2972" s="33">
        <f t="shared" si="602"/>
        <v>58.44</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43856</v>
      </c>
      <c r="BI2973" s="33">
        <f t="shared" si="602"/>
        <v>58.44</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43856</v>
      </c>
      <c r="BI2974" s="33">
        <f t="shared" si="602"/>
        <v>58.44</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43856</v>
      </c>
      <c r="BI2975" s="33">
        <f t="shared" si="602"/>
        <v>58.44</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43856</v>
      </c>
      <c r="BI2976" s="33">
        <f t="shared" si="602"/>
        <v>58.44</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43856</v>
      </c>
      <c r="BI2977" s="33">
        <f t="shared" si="602"/>
        <v>58.44</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43856</v>
      </c>
      <c r="BI2978" s="33">
        <f t="shared" si="602"/>
        <v>58.44</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43856</v>
      </c>
      <c r="BI2979" s="33">
        <f t="shared" si="602"/>
        <v>58.44</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43856</v>
      </c>
      <c r="BI2980" s="33">
        <f t="shared" si="602"/>
        <v>58.44</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43856</v>
      </c>
      <c r="BI2981" s="33">
        <f t="shared" si="602"/>
        <v>58.44</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43856</v>
      </c>
      <c r="BI2982" s="33">
        <f t="shared" si="602"/>
        <v>58.44</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43856</v>
      </c>
      <c r="BI2983" s="33">
        <f t="shared" si="602"/>
        <v>58.44</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43856</v>
      </c>
      <c r="BI2984" s="33">
        <f t="shared" si="602"/>
        <v>58.44</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43856</v>
      </c>
      <c r="BI2985" s="33">
        <f t="shared" si="602"/>
        <v>58.44</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43856</v>
      </c>
      <c r="BI2986" s="33">
        <f t="shared" si="602"/>
        <v>58.44</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43856</v>
      </c>
      <c r="BI2987" s="33">
        <f t="shared" si="602"/>
        <v>58.44</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43856</v>
      </c>
      <c r="BI2988" s="33">
        <f t="shared" si="602"/>
        <v>58.44</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43856</v>
      </c>
      <c r="BI2989" s="33">
        <f t="shared" si="602"/>
        <v>58.44</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43856</v>
      </c>
      <c r="BI2990" s="33">
        <f t="shared" si="602"/>
        <v>58.44</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43856</v>
      </c>
      <c r="BI2991" s="33">
        <f t="shared" si="602"/>
        <v>58.44</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43856</v>
      </c>
      <c r="BI2992" s="33">
        <f t="shared" si="602"/>
        <v>58.44</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43856</v>
      </c>
      <c r="BI2993" s="33">
        <f t="shared" si="602"/>
        <v>58.44</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43856</v>
      </c>
      <c r="BI2994" s="33">
        <f t="shared" si="602"/>
        <v>58.44</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43856</v>
      </c>
      <c r="BI2995" s="33">
        <f t="shared" si="602"/>
        <v>58.44</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43856</v>
      </c>
      <c r="BI2996" s="33">
        <f t="shared" si="602"/>
        <v>58.44</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43856</v>
      </c>
      <c r="BI2997" s="33">
        <f t="shared" si="602"/>
        <v>58.44</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43856</v>
      </c>
      <c r="BI2998" s="33">
        <f t="shared" si="602"/>
        <v>58.44</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43856</v>
      </c>
      <c r="BI2999" s="33">
        <f t="shared" si="602"/>
        <v>58.44</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43856</v>
      </c>
      <c r="BI3000" s="33">
        <f t="shared" si="602"/>
        <v>58.44</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43856</v>
      </c>
      <c r="BI3001" s="33">
        <f t="shared" si="602"/>
        <v>58.44</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43856</v>
      </c>
      <c r="BI3002" s="33">
        <f t="shared" si="602"/>
        <v>58.44</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43856</v>
      </c>
      <c r="BI3003" s="33">
        <f t="shared" si="602"/>
        <v>58.44</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43856</v>
      </c>
      <c r="BI3004" s="33">
        <f t="shared" si="602"/>
        <v>58.44</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43856</v>
      </c>
      <c r="BI3005" s="33">
        <f t="shared" si="602"/>
        <v>58.44</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43856</v>
      </c>
      <c r="BI3006" s="33">
        <f t="shared" si="602"/>
        <v>58.44</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43856</v>
      </c>
      <c r="BI3007" s="33">
        <f t="shared" si="602"/>
        <v>58.44</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43856</v>
      </c>
      <c r="BI3008" s="33">
        <f t="shared" si="602"/>
        <v>58.44</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43856</v>
      </c>
      <c r="BI3009" s="33">
        <f t="shared" si="602"/>
        <v>58.44</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43856</v>
      </c>
      <c r="BI3010" s="33">
        <f t="shared" si="602"/>
        <v>58.44</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43856</v>
      </c>
      <c r="BI3011" s="33">
        <f t="shared" si="602"/>
        <v>58.44</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43856</v>
      </c>
      <c r="BI3012" s="33">
        <f t="shared" si="602"/>
        <v>58.44</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43856</v>
      </c>
      <c r="BI3013" s="33">
        <f t="shared" si="602"/>
        <v>58.44</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43856</v>
      </c>
      <c r="BI3014" s="33">
        <f t="shared" si="602"/>
        <v>58.44</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43856</v>
      </c>
      <c r="BI3015" s="33">
        <f t="shared" si="602"/>
        <v>58.44</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43856</v>
      </c>
      <c r="BI3016" s="33">
        <f t="shared" si="602"/>
        <v>58.44</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43856</v>
      </c>
      <c r="BI3017" s="33">
        <f t="shared" si="602"/>
        <v>58.44</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43856</v>
      </c>
      <c r="BI3018" s="33">
        <f t="shared" si="602"/>
        <v>58.44</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43856</v>
      </c>
      <c r="BI3019" s="33">
        <f t="shared" ref="BI3019:BI3082" si="615">IF(N3019&lt;&gt;"M",BI3018+W3019,BI3018)</f>
        <v>58.44</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43856</v>
      </c>
      <c r="BI3020" s="33">
        <f t="shared" si="615"/>
        <v>58.44</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43856</v>
      </c>
      <c r="BI3021" s="33">
        <f t="shared" si="615"/>
        <v>58.44</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43856</v>
      </c>
      <c r="BI3022" s="33">
        <f t="shared" si="615"/>
        <v>58.44</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43856</v>
      </c>
      <c r="BI3023" s="33">
        <f t="shared" si="615"/>
        <v>58.44</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43856</v>
      </c>
      <c r="BI3024" s="33">
        <f t="shared" si="615"/>
        <v>58.44</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43856</v>
      </c>
      <c r="BI3025" s="33">
        <f t="shared" si="615"/>
        <v>58.44</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43856</v>
      </c>
      <c r="BI3026" s="33">
        <f t="shared" si="615"/>
        <v>58.44</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43856</v>
      </c>
      <c r="BI3027" s="33">
        <f t="shared" si="615"/>
        <v>58.44</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43856</v>
      </c>
      <c r="BI3028" s="33">
        <f t="shared" si="615"/>
        <v>58.44</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43856</v>
      </c>
      <c r="BI3029" s="33">
        <f t="shared" si="615"/>
        <v>58.44</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43856</v>
      </c>
      <c r="BI3030" s="33">
        <f t="shared" si="615"/>
        <v>58.44</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43856</v>
      </c>
      <c r="BI3031" s="33">
        <f t="shared" si="615"/>
        <v>58.44</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43856</v>
      </c>
      <c r="BI3032" s="33">
        <f t="shared" si="615"/>
        <v>58.44</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43856</v>
      </c>
      <c r="BI3033" s="33">
        <f t="shared" si="615"/>
        <v>58.44</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43856</v>
      </c>
      <c r="BI3034" s="33">
        <f t="shared" si="615"/>
        <v>58.44</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43856</v>
      </c>
      <c r="BI3035" s="33">
        <f t="shared" si="615"/>
        <v>58.44</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43856</v>
      </c>
      <c r="BI3036" s="33">
        <f t="shared" si="615"/>
        <v>58.44</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43856</v>
      </c>
      <c r="BI3037" s="33">
        <f t="shared" si="615"/>
        <v>58.44</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43856</v>
      </c>
      <c r="BI3038" s="33">
        <f t="shared" si="615"/>
        <v>58.44</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43856</v>
      </c>
      <c r="BI3039" s="33">
        <f t="shared" si="615"/>
        <v>58.44</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43856</v>
      </c>
      <c r="BI3040" s="33">
        <f t="shared" si="615"/>
        <v>58.44</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43856</v>
      </c>
      <c r="BI3041" s="33">
        <f t="shared" si="615"/>
        <v>58.44</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43856</v>
      </c>
      <c r="BI3042" s="33">
        <f t="shared" si="615"/>
        <v>58.44</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43856</v>
      </c>
      <c r="BI3043" s="33">
        <f t="shared" si="615"/>
        <v>58.44</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43856</v>
      </c>
      <c r="BI3044" s="33">
        <f t="shared" si="615"/>
        <v>58.44</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43856</v>
      </c>
      <c r="BI3045" s="33">
        <f t="shared" si="615"/>
        <v>58.44</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43856</v>
      </c>
      <c r="BI3046" s="33">
        <f t="shared" si="615"/>
        <v>58.44</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43856</v>
      </c>
      <c r="BI3047" s="33">
        <f t="shared" si="615"/>
        <v>58.44</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43856</v>
      </c>
      <c r="BI3048" s="33">
        <f t="shared" si="615"/>
        <v>58.44</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43856</v>
      </c>
      <c r="BI3049" s="33">
        <f t="shared" si="615"/>
        <v>58.44</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43856</v>
      </c>
      <c r="BI3050" s="33">
        <f t="shared" si="615"/>
        <v>58.44</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43856</v>
      </c>
      <c r="BI3051" s="33">
        <f t="shared" si="615"/>
        <v>58.44</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43856</v>
      </c>
      <c r="BI3052" s="33">
        <f t="shared" si="615"/>
        <v>58.44</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43856</v>
      </c>
      <c r="BI3053" s="33">
        <f t="shared" si="615"/>
        <v>58.44</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43856</v>
      </c>
      <c r="BI3054" s="33">
        <f t="shared" si="615"/>
        <v>58.44</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43856</v>
      </c>
      <c r="BI3055" s="33">
        <f t="shared" si="615"/>
        <v>58.44</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43856</v>
      </c>
      <c r="BI3056" s="33">
        <f t="shared" si="615"/>
        <v>58.44</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43856</v>
      </c>
      <c r="BI3057" s="33">
        <f t="shared" si="615"/>
        <v>58.44</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43856</v>
      </c>
      <c r="BI3058" s="33">
        <f t="shared" si="615"/>
        <v>58.44</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43856</v>
      </c>
      <c r="BI3059" s="33">
        <f t="shared" si="615"/>
        <v>58.44</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43856</v>
      </c>
      <c r="BI3060" s="33">
        <f t="shared" si="615"/>
        <v>58.44</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43856</v>
      </c>
      <c r="BI3061" s="33">
        <f t="shared" si="615"/>
        <v>58.44</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43856</v>
      </c>
      <c r="BI3062" s="33">
        <f t="shared" si="615"/>
        <v>58.44</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43856</v>
      </c>
      <c r="BI3063" s="33">
        <f t="shared" si="615"/>
        <v>58.44</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43856</v>
      </c>
      <c r="BI3064" s="33">
        <f t="shared" si="615"/>
        <v>58.44</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43856</v>
      </c>
      <c r="BI3065" s="33">
        <f t="shared" si="615"/>
        <v>58.44</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43856</v>
      </c>
      <c r="BI3066" s="33">
        <f t="shared" si="615"/>
        <v>58.44</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43856</v>
      </c>
      <c r="BI3067" s="33">
        <f t="shared" si="615"/>
        <v>58.44</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43856</v>
      </c>
      <c r="BI3068" s="33">
        <f t="shared" si="615"/>
        <v>58.44</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43856</v>
      </c>
      <c r="BI3069" s="33">
        <f t="shared" si="615"/>
        <v>58.44</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43856</v>
      </c>
      <c r="BI3070" s="33">
        <f t="shared" si="615"/>
        <v>58.44</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43856</v>
      </c>
      <c r="BI3071" s="33">
        <f t="shared" si="615"/>
        <v>58.44</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43856</v>
      </c>
      <c r="BI3072" s="33">
        <f t="shared" si="615"/>
        <v>58.44</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43856</v>
      </c>
      <c r="BI3073" s="33">
        <f t="shared" si="615"/>
        <v>58.44</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43856</v>
      </c>
      <c r="BI3074" s="33">
        <f t="shared" si="615"/>
        <v>58.44</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43856</v>
      </c>
      <c r="BI3075" s="33">
        <f t="shared" si="615"/>
        <v>58.44</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43856</v>
      </c>
      <c r="BI3076" s="33">
        <f t="shared" si="615"/>
        <v>58.44</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43856</v>
      </c>
      <c r="BI3077" s="33">
        <f t="shared" si="615"/>
        <v>58.44</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43856</v>
      </c>
      <c r="BI3078" s="33">
        <f t="shared" si="615"/>
        <v>58.44</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43856</v>
      </c>
      <c r="BI3079" s="33">
        <f t="shared" si="615"/>
        <v>58.44</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43856</v>
      </c>
      <c r="BI3080" s="33">
        <f t="shared" si="615"/>
        <v>58.44</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43856</v>
      </c>
      <c r="BI3081" s="33">
        <f t="shared" si="615"/>
        <v>58.44</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43856</v>
      </c>
      <c r="BI3082" s="33">
        <f t="shared" si="615"/>
        <v>58.44</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43856</v>
      </c>
      <c r="BI3083" s="33">
        <f t="shared" ref="BI3083:BI3146" si="628">IF(N3083&lt;&gt;"M",BI3082+W3083,BI3082)</f>
        <v>58.44</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43856</v>
      </c>
      <c r="BI3084" s="33">
        <f t="shared" si="628"/>
        <v>58.44</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43856</v>
      </c>
      <c r="BI3085" s="33">
        <f t="shared" si="628"/>
        <v>58.44</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43856</v>
      </c>
      <c r="BI3086" s="33">
        <f t="shared" si="628"/>
        <v>58.44</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43856</v>
      </c>
      <c r="BI3087" s="33">
        <f t="shared" si="628"/>
        <v>58.44</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43856</v>
      </c>
      <c r="BI3088" s="33">
        <f t="shared" si="628"/>
        <v>58.44</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43856</v>
      </c>
      <c r="BI3089" s="33">
        <f t="shared" si="628"/>
        <v>58.44</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43856</v>
      </c>
      <c r="BI3090" s="33">
        <f t="shared" si="628"/>
        <v>58.44</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43856</v>
      </c>
      <c r="BI3091" s="33">
        <f t="shared" si="628"/>
        <v>58.44</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43856</v>
      </c>
      <c r="BI3092" s="33">
        <f t="shared" si="628"/>
        <v>58.44</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43856</v>
      </c>
      <c r="BI3093" s="33">
        <f t="shared" si="628"/>
        <v>58.44</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43856</v>
      </c>
      <c r="BI3094" s="33">
        <f t="shared" si="628"/>
        <v>58.44</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43856</v>
      </c>
      <c r="BI3095" s="33">
        <f t="shared" si="628"/>
        <v>58.44</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43856</v>
      </c>
      <c r="BI3096" s="33">
        <f t="shared" si="628"/>
        <v>58.44</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43856</v>
      </c>
      <c r="BI3097" s="33">
        <f t="shared" si="628"/>
        <v>58.44</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43856</v>
      </c>
      <c r="BI3098" s="33">
        <f t="shared" si="628"/>
        <v>58.44</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43856</v>
      </c>
      <c r="BI3099" s="33">
        <f t="shared" si="628"/>
        <v>58.44</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43856</v>
      </c>
      <c r="BI3100" s="33">
        <f t="shared" si="628"/>
        <v>58.44</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43856</v>
      </c>
      <c r="BI3101" s="33">
        <f t="shared" si="628"/>
        <v>58.44</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43856</v>
      </c>
      <c r="BI3102" s="33">
        <f t="shared" si="628"/>
        <v>58.44</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43856</v>
      </c>
      <c r="BI3103" s="33">
        <f t="shared" si="628"/>
        <v>58.44</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43856</v>
      </c>
      <c r="BI3104" s="33">
        <f t="shared" si="628"/>
        <v>58.44</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43856</v>
      </c>
      <c r="BI3105" s="33">
        <f t="shared" si="628"/>
        <v>58.44</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43856</v>
      </c>
      <c r="BI3106" s="33">
        <f t="shared" si="628"/>
        <v>58.44</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43856</v>
      </c>
      <c r="BI3107" s="33">
        <f t="shared" si="628"/>
        <v>58.44</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43856</v>
      </c>
      <c r="BI3108" s="33">
        <f t="shared" si="628"/>
        <v>58.44</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43856</v>
      </c>
      <c r="BI3109" s="33">
        <f t="shared" si="628"/>
        <v>58.44</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43856</v>
      </c>
      <c r="BI3110" s="33">
        <f t="shared" si="628"/>
        <v>58.44</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43856</v>
      </c>
      <c r="BI3111" s="33">
        <f t="shared" si="628"/>
        <v>58.44</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43856</v>
      </c>
      <c r="BI3112" s="33">
        <f t="shared" si="628"/>
        <v>58.44</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43856</v>
      </c>
      <c r="BI3113" s="33">
        <f t="shared" si="628"/>
        <v>58.44</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43856</v>
      </c>
      <c r="BI3114" s="33">
        <f t="shared" si="628"/>
        <v>58.44</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43856</v>
      </c>
      <c r="BI3115" s="33">
        <f t="shared" si="628"/>
        <v>58.44</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43856</v>
      </c>
      <c r="BI3116" s="33">
        <f t="shared" si="628"/>
        <v>58.44</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43856</v>
      </c>
      <c r="BI3117" s="33">
        <f t="shared" si="628"/>
        <v>58.44</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43856</v>
      </c>
      <c r="BI3118" s="33">
        <f t="shared" si="628"/>
        <v>58.44</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43856</v>
      </c>
      <c r="BI3119" s="33">
        <f t="shared" si="628"/>
        <v>58.44</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43856</v>
      </c>
      <c r="BI3120" s="33">
        <f t="shared" si="628"/>
        <v>58.44</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43856</v>
      </c>
      <c r="BI3121" s="33">
        <f t="shared" si="628"/>
        <v>58.44</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43856</v>
      </c>
      <c r="BI3122" s="33">
        <f t="shared" si="628"/>
        <v>58.44</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43856</v>
      </c>
      <c r="BI3123" s="33">
        <f t="shared" si="628"/>
        <v>58.44</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43856</v>
      </c>
      <c r="BI3124" s="33">
        <f t="shared" si="628"/>
        <v>58.44</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43856</v>
      </c>
      <c r="BI3125" s="33">
        <f t="shared" si="628"/>
        <v>58.44</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43856</v>
      </c>
      <c r="BI3126" s="33">
        <f t="shared" si="628"/>
        <v>58.44</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43856</v>
      </c>
      <c r="BI3127" s="33">
        <f t="shared" si="628"/>
        <v>58.44</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43856</v>
      </c>
      <c r="BI3128" s="33">
        <f t="shared" si="628"/>
        <v>58.44</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43856</v>
      </c>
      <c r="BI3129" s="33">
        <f t="shared" si="628"/>
        <v>58.44</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43856</v>
      </c>
      <c r="BI3130" s="33">
        <f t="shared" si="628"/>
        <v>58.44</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43856</v>
      </c>
      <c r="BI3131" s="33">
        <f t="shared" si="628"/>
        <v>58.44</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43856</v>
      </c>
      <c r="BI3132" s="33">
        <f t="shared" si="628"/>
        <v>58.44</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43856</v>
      </c>
      <c r="BI3133" s="33">
        <f t="shared" si="628"/>
        <v>58.44</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43856</v>
      </c>
      <c r="BI3134" s="33">
        <f t="shared" si="628"/>
        <v>58.44</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43856</v>
      </c>
      <c r="BI3135" s="33">
        <f t="shared" si="628"/>
        <v>58.44</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43856</v>
      </c>
      <c r="BI3136" s="33">
        <f t="shared" si="628"/>
        <v>58.44</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43856</v>
      </c>
      <c r="BI3137" s="33">
        <f t="shared" si="628"/>
        <v>58.44</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43856</v>
      </c>
      <c r="BI3138" s="33">
        <f t="shared" si="628"/>
        <v>58.44</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43856</v>
      </c>
      <c r="BI3139" s="33">
        <f t="shared" si="628"/>
        <v>58.44</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43856</v>
      </c>
      <c r="BI3140" s="33">
        <f t="shared" si="628"/>
        <v>58.44</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43856</v>
      </c>
      <c r="BI3141" s="33">
        <f t="shared" si="628"/>
        <v>58.44</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43856</v>
      </c>
      <c r="BI3142" s="33">
        <f t="shared" si="628"/>
        <v>58.44</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43856</v>
      </c>
      <c r="BI3143" s="33">
        <f t="shared" si="628"/>
        <v>58.44</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43856</v>
      </c>
      <c r="BI3144" s="33">
        <f t="shared" si="628"/>
        <v>58.44</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43856</v>
      </c>
      <c r="BI3145" s="33">
        <f t="shared" si="628"/>
        <v>58.44</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43856</v>
      </c>
      <c r="BI3146" s="33">
        <f t="shared" si="628"/>
        <v>58.44</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43856</v>
      </c>
      <c r="BI3147" s="33">
        <f t="shared" ref="BI3147:BI3210" si="641">IF(N3147&lt;&gt;"M",BI3146+W3147,BI3146)</f>
        <v>58.44</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43856</v>
      </c>
      <c r="BI3148" s="33">
        <f t="shared" si="641"/>
        <v>58.44</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43856</v>
      </c>
      <c r="BI3149" s="33">
        <f t="shared" si="641"/>
        <v>58.44</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43856</v>
      </c>
      <c r="BI3150" s="33">
        <f t="shared" si="641"/>
        <v>58.44</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43856</v>
      </c>
      <c r="BI3151" s="33">
        <f t="shared" si="641"/>
        <v>58.44</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43856</v>
      </c>
      <c r="BI3152" s="33">
        <f t="shared" si="641"/>
        <v>58.44</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43856</v>
      </c>
      <c r="BI3153" s="33">
        <f t="shared" si="641"/>
        <v>58.44</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43856</v>
      </c>
      <c r="BI3154" s="33">
        <f t="shared" si="641"/>
        <v>58.44</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43856</v>
      </c>
      <c r="BI3155" s="33">
        <f t="shared" si="641"/>
        <v>58.44</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43856</v>
      </c>
      <c r="BI3156" s="33">
        <f t="shared" si="641"/>
        <v>58.44</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43856</v>
      </c>
      <c r="BI3157" s="33">
        <f t="shared" si="641"/>
        <v>58.44</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43856</v>
      </c>
      <c r="BI3158" s="33">
        <f t="shared" si="641"/>
        <v>58.44</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43856</v>
      </c>
      <c r="BI3159" s="33">
        <f t="shared" si="641"/>
        <v>58.44</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43856</v>
      </c>
      <c r="BI3160" s="33">
        <f t="shared" si="641"/>
        <v>58.44</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43856</v>
      </c>
      <c r="BI3161" s="33">
        <f t="shared" si="641"/>
        <v>58.44</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43856</v>
      </c>
      <c r="BI3162" s="33">
        <f t="shared" si="641"/>
        <v>58.44</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43856</v>
      </c>
      <c r="BI3163" s="33">
        <f t="shared" si="641"/>
        <v>58.44</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43856</v>
      </c>
      <c r="BI3164" s="33">
        <f t="shared" si="641"/>
        <v>58.44</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43856</v>
      </c>
      <c r="BI3165" s="33">
        <f t="shared" si="641"/>
        <v>58.44</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43856</v>
      </c>
      <c r="BI3166" s="33">
        <f t="shared" si="641"/>
        <v>58.44</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43856</v>
      </c>
      <c r="BI3167" s="33">
        <f t="shared" si="641"/>
        <v>58.44</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43856</v>
      </c>
      <c r="BI3168" s="33">
        <f t="shared" si="641"/>
        <v>58.44</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43856</v>
      </c>
      <c r="BI3169" s="33">
        <f t="shared" si="641"/>
        <v>58.44</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43856</v>
      </c>
      <c r="BI3170" s="33">
        <f t="shared" si="641"/>
        <v>58.44</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43856</v>
      </c>
      <c r="BI3171" s="33">
        <f t="shared" si="641"/>
        <v>58.44</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43856</v>
      </c>
      <c r="BI3172" s="33">
        <f t="shared" si="641"/>
        <v>58.44</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43856</v>
      </c>
      <c r="BI3173" s="33">
        <f t="shared" si="641"/>
        <v>58.44</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43856</v>
      </c>
      <c r="BI3174" s="33">
        <f t="shared" si="641"/>
        <v>58.44</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43856</v>
      </c>
      <c r="BI3175" s="33">
        <f t="shared" si="641"/>
        <v>58.44</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43856</v>
      </c>
      <c r="BI3176" s="33">
        <f t="shared" si="641"/>
        <v>58.44</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43856</v>
      </c>
      <c r="BI3177" s="33">
        <f t="shared" si="641"/>
        <v>58.44</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43856</v>
      </c>
      <c r="BI3178" s="33">
        <f t="shared" si="641"/>
        <v>58.44</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43856</v>
      </c>
      <c r="BI3179" s="33">
        <f t="shared" si="641"/>
        <v>58.44</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43856</v>
      </c>
      <c r="BI3180" s="33">
        <f t="shared" si="641"/>
        <v>58.44</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43856</v>
      </c>
      <c r="BI3181" s="33">
        <f t="shared" si="641"/>
        <v>58.44</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43856</v>
      </c>
      <c r="BI3182" s="33">
        <f t="shared" si="641"/>
        <v>58.44</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43856</v>
      </c>
      <c r="BI3183" s="33">
        <f t="shared" si="641"/>
        <v>58.44</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43856</v>
      </c>
      <c r="BI3184" s="33">
        <f t="shared" si="641"/>
        <v>58.44</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43856</v>
      </c>
      <c r="BI3185" s="33">
        <f t="shared" si="641"/>
        <v>58.44</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43856</v>
      </c>
      <c r="BI3186" s="33">
        <f t="shared" si="641"/>
        <v>58.44</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43856</v>
      </c>
      <c r="BI3187" s="33">
        <f t="shared" si="641"/>
        <v>58.44</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43856</v>
      </c>
      <c r="BI3188" s="33">
        <f t="shared" si="641"/>
        <v>58.44</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43856</v>
      </c>
      <c r="BI3189" s="33">
        <f t="shared" si="641"/>
        <v>58.44</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43856</v>
      </c>
      <c r="BI3190" s="33">
        <f t="shared" si="641"/>
        <v>58.44</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43856</v>
      </c>
      <c r="BI3191" s="33">
        <f t="shared" si="641"/>
        <v>58.44</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43856</v>
      </c>
      <c r="BI3192" s="33">
        <f t="shared" si="641"/>
        <v>58.44</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43856</v>
      </c>
      <c r="BI3193" s="33">
        <f t="shared" si="641"/>
        <v>58.44</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43856</v>
      </c>
      <c r="BI3194" s="33">
        <f t="shared" si="641"/>
        <v>58.44</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43856</v>
      </c>
      <c r="BI3195" s="33">
        <f t="shared" si="641"/>
        <v>58.44</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43856</v>
      </c>
      <c r="BI3196" s="33">
        <f t="shared" si="641"/>
        <v>58.44</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43856</v>
      </c>
      <c r="BI3197" s="33">
        <f t="shared" si="641"/>
        <v>58.44</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43856</v>
      </c>
      <c r="BI3198" s="33">
        <f t="shared" si="641"/>
        <v>58.44</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43856</v>
      </c>
      <c r="BI3199" s="33">
        <f t="shared" si="641"/>
        <v>58.44</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43856</v>
      </c>
      <c r="BI3200" s="33">
        <f t="shared" si="641"/>
        <v>58.44</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43856</v>
      </c>
      <c r="BI3201" s="33">
        <f t="shared" si="641"/>
        <v>58.44</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43856</v>
      </c>
      <c r="BI3202" s="33">
        <f t="shared" si="641"/>
        <v>58.44</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43856</v>
      </c>
      <c r="BI3203" s="33">
        <f t="shared" si="641"/>
        <v>58.44</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43856</v>
      </c>
      <c r="BI3204" s="33">
        <f t="shared" si="641"/>
        <v>58.44</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43856</v>
      </c>
      <c r="BI3205" s="33">
        <f t="shared" si="641"/>
        <v>58.44</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43856</v>
      </c>
      <c r="BI3206" s="33">
        <f t="shared" si="641"/>
        <v>58.44</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43856</v>
      </c>
      <c r="BI3207" s="33">
        <f t="shared" si="641"/>
        <v>58.44</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43856</v>
      </c>
      <c r="BI3208" s="33">
        <f t="shared" si="641"/>
        <v>58.44</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43856</v>
      </c>
      <c r="BI3209" s="33">
        <f t="shared" si="641"/>
        <v>58.44</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43856</v>
      </c>
      <c r="BI3210" s="33">
        <f t="shared" si="641"/>
        <v>58.44</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43856</v>
      </c>
      <c r="BI3211" s="33">
        <f t="shared" ref="BI3211:BI3274" si="654">IF(N3211&lt;&gt;"M",BI3210+W3211,BI3210)</f>
        <v>58.44</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43856</v>
      </c>
      <c r="BI3212" s="33">
        <f t="shared" si="654"/>
        <v>58.44</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43856</v>
      </c>
      <c r="BI3213" s="33">
        <f t="shared" si="654"/>
        <v>58.44</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43856</v>
      </c>
      <c r="BI3214" s="33">
        <f t="shared" si="654"/>
        <v>58.44</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43856</v>
      </c>
      <c r="BI3215" s="33">
        <f t="shared" si="654"/>
        <v>58.44</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43856</v>
      </c>
      <c r="BI3216" s="33">
        <f t="shared" si="654"/>
        <v>58.44</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43856</v>
      </c>
      <c r="BI3217" s="33">
        <f t="shared" si="654"/>
        <v>58.44</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43856</v>
      </c>
      <c r="BI3218" s="33">
        <f t="shared" si="654"/>
        <v>58.44</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43856</v>
      </c>
      <c r="BI3219" s="33">
        <f t="shared" si="654"/>
        <v>58.44</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43856</v>
      </c>
      <c r="BI3220" s="33">
        <f t="shared" si="654"/>
        <v>58.44</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43856</v>
      </c>
      <c r="BI3221" s="33">
        <f t="shared" si="654"/>
        <v>58.44</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43856</v>
      </c>
      <c r="BI3222" s="33">
        <f t="shared" si="654"/>
        <v>58.44</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43856</v>
      </c>
      <c r="BI3223" s="33">
        <f t="shared" si="654"/>
        <v>58.44</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43856</v>
      </c>
      <c r="BI3224" s="33">
        <f t="shared" si="654"/>
        <v>58.44</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43856</v>
      </c>
      <c r="BI3225" s="33">
        <f t="shared" si="654"/>
        <v>58.44</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43856</v>
      </c>
      <c r="BI3226" s="33">
        <f t="shared" si="654"/>
        <v>58.44</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43856</v>
      </c>
      <c r="BI3227" s="33">
        <f t="shared" si="654"/>
        <v>58.44</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43856</v>
      </c>
      <c r="BI3228" s="33">
        <f t="shared" si="654"/>
        <v>58.44</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43856</v>
      </c>
      <c r="BI3229" s="33">
        <f t="shared" si="654"/>
        <v>58.44</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43856</v>
      </c>
      <c r="BI3230" s="33">
        <f t="shared" si="654"/>
        <v>58.44</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43856</v>
      </c>
      <c r="BI3231" s="33">
        <f t="shared" si="654"/>
        <v>58.44</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43856</v>
      </c>
      <c r="BI3232" s="33">
        <f t="shared" si="654"/>
        <v>58.44</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43856</v>
      </c>
      <c r="BI3233" s="33">
        <f t="shared" si="654"/>
        <v>58.44</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43856</v>
      </c>
      <c r="BI3234" s="33">
        <f t="shared" si="654"/>
        <v>58.44</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43856</v>
      </c>
      <c r="BI3235" s="33">
        <f t="shared" si="654"/>
        <v>58.44</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43856</v>
      </c>
      <c r="BI3236" s="33">
        <f t="shared" si="654"/>
        <v>58.44</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43856</v>
      </c>
      <c r="BI3237" s="33">
        <f t="shared" si="654"/>
        <v>58.44</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43856</v>
      </c>
      <c r="BI3238" s="33">
        <f t="shared" si="654"/>
        <v>58.44</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43856</v>
      </c>
      <c r="BI3239" s="33">
        <f t="shared" si="654"/>
        <v>58.44</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43856</v>
      </c>
      <c r="BI3240" s="33">
        <f t="shared" si="654"/>
        <v>58.44</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43856</v>
      </c>
      <c r="BI3241" s="33">
        <f t="shared" si="654"/>
        <v>58.44</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43856</v>
      </c>
      <c r="BI3242" s="33">
        <f t="shared" si="654"/>
        <v>58.44</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43856</v>
      </c>
      <c r="BI3243" s="33">
        <f t="shared" si="654"/>
        <v>58.44</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43856</v>
      </c>
      <c r="BI3244" s="33">
        <f t="shared" si="654"/>
        <v>58.44</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43856</v>
      </c>
      <c r="BI3245" s="33">
        <f t="shared" si="654"/>
        <v>58.44</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43856</v>
      </c>
      <c r="BI3246" s="33">
        <f t="shared" si="654"/>
        <v>58.44</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43856</v>
      </c>
      <c r="BI3247" s="33">
        <f t="shared" si="654"/>
        <v>58.44</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43856</v>
      </c>
      <c r="BI3248" s="33">
        <f t="shared" si="654"/>
        <v>58.44</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43856</v>
      </c>
      <c r="BI3249" s="33">
        <f t="shared" si="654"/>
        <v>58.44</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43856</v>
      </c>
      <c r="BI3250" s="33">
        <f t="shared" si="654"/>
        <v>58.44</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43856</v>
      </c>
      <c r="BI3251" s="33">
        <f t="shared" si="654"/>
        <v>58.44</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43856</v>
      </c>
      <c r="BI3252" s="33">
        <f t="shared" si="654"/>
        <v>58.44</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43856</v>
      </c>
      <c r="BI3253" s="33">
        <f t="shared" si="654"/>
        <v>58.44</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43856</v>
      </c>
      <c r="BI3254" s="33">
        <f t="shared" si="654"/>
        <v>58.44</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43856</v>
      </c>
      <c r="BI3255" s="33">
        <f t="shared" si="654"/>
        <v>58.44</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43856</v>
      </c>
      <c r="BI3256" s="33">
        <f t="shared" si="654"/>
        <v>58.44</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43856</v>
      </c>
      <c r="BI3257" s="33">
        <f t="shared" si="654"/>
        <v>58.44</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43856</v>
      </c>
      <c r="BI3258" s="33">
        <f t="shared" si="654"/>
        <v>58.44</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43856</v>
      </c>
      <c r="BI3259" s="33">
        <f t="shared" si="654"/>
        <v>58.44</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43856</v>
      </c>
      <c r="BI3260" s="33">
        <f t="shared" si="654"/>
        <v>58.44</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43856</v>
      </c>
      <c r="BI3261" s="33">
        <f t="shared" si="654"/>
        <v>58.44</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43856</v>
      </c>
      <c r="BI3262" s="33">
        <f t="shared" si="654"/>
        <v>58.44</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43856</v>
      </c>
      <c r="BI3263" s="33">
        <f t="shared" si="654"/>
        <v>58.44</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43856</v>
      </c>
      <c r="BI3264" s="33">
        <f t="shared" si="654"/>
        <v>58.44</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43856</v>
      </c>
      <c r="BI3265" s="33">
        <f t="shared" si="654"/>
        <v>58.44</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43856</v>
      </c>
      <c r="BI3266" s="33">
        <f t="shared" si="654"/>
        <v>58.44</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43856</v>
      </c>
      <c r="BI3267" s="33">
        <f t="shared" si="654"/>
        <v>58.44</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43856</v>
      </c>
      <c r="BI3268" s="33">
        <f t="shared" si="654"/>
        <v>58.44</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43856</v>
      </c>
      <c r="BI3269" s="33">
        <f t="shared" si="654"/>
        <v>58.44</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43856</v>
      </c>
      <c r="BI3270" s="33">
        <f t="shared" si="654"/>
        <v>58.44</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43856</v>
      </c>
      <c r="BI3271" s="33">
        <f t="shared" si="654"/>
        <v>58.44</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43856</v>
      </c>
      <c r="BI3272" s="33">
        <f t="shared" si="654"/>
        <v>58.44</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43856</v>
      </c>
      <c r="BI3273" s="33">
        <f t="shared" si="654"/>
        <v>58.44</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43856</v>
      </c>
      <c r="BI3274" s="33">
        <f t="shared" si="654"/>
        <v>58.44</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43856</v>
      </c>
      <c r="BI3275" s="33">
        <f t="shared" ref="BI3275:BI3338" si="667">IF(N3275&lt;&gt;"M",BI3274+W3275,BI3274)</f>
        <v>58.44</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43856</v>
      </c>
      <c r="BI3276" s="33">
        <f t="shared" si="667"/>
        <v>58.44</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43856</v>
      </c>
      <c r="BI3277" s="33">
        <f t="shared" si="667"/>
        <v>58.44</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43856</v>
      </c>
      <c r="BI3278" s="33">
        <f t="shared" si="667"/>
        <v>58.44</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43856</v>
      </c>
      <c r="BI3279" s="33">
        <f t="shared" si="667"/>
        <v>58.44</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43856</v>
      </c>
      <c r="BI3280" s="33">
        <f t="shared" si="667"/>
        <v>58.44</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43856</v>
      </c>
      <c r="BI3281" s="33">
        <f t="shared" si="667"/>
        <v>58.44</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43856</v>
      </c>
      <c r="BI3282" s="33">
        <f t="shared" si="667"/>
        <v>58.44</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43856</v>
      </c>
      <c r="BI3283" s="33">
        <f t="shared" si="667"/>
        <v>58.44</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43856</v>
      </c>
      <c r="BI3284" s="33">
        <f t="shared" si="667"/>
        <v>58.44</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43856</v>
      </c>
      <c r="BI3285" s="33">
        <f t="shared" si="667"/>
        <v>58.44</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43856</v>
      </c>
      <c r="BI3286" s="33">
        <f t="shared" si="667"/>
        <v>58.44</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43856</v>
      </c>
      <c r="BI3287" s="33">
        <f t="shared" si="667"/>
        <v>58.44</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43856</v>
      </c>
      <c r="BI3288" s="33">
        <f t="shared" si="667"/>
        <v>58.44</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43856</v>
      </c>
      <c r="BI3289" s="33">
        <f t="shared" si="667"/>
        <v>58.44</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43856</v>
      </c>
      <c r="BI3290" s="33">
        <f t="shared" si="667"/>
        <v>58.44</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43856</v>
      </c>
      <c r="BI3291" s="33">
        <f t="shared" si="667"/>
        <v>58.44</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43856</v>
      </c>
      <c r="BI3292" s="33">
        <f t="shared" si="667"/>
        <v>58.44</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43856</v>
      </c>
      <c r="BI3293" s="33">
        <f t="shared" si="667"/>
        <v>58.44</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43856</v>
      </c>
      <c r="BI3294" s="33">
        <f t="shared" si="667"/>
        <v>58.44</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43856</v>
      </c>
      <c r="BI3295" s="33">
        <f t="shared" si="667"/>
        <v>58.44</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43856</v>
      </c>
      <c r="BI3296" s="33">
        <f t="shared" si="667"/>
        <v>58.44</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43856</v>
      </c>
      <c r="BI3297" s="33">
        <f t="shared" si="667"/>
        <v>58.44</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43856</v>
      </c>
      <c r="BI3298" s="33">
        <f t="shared" si="667"/>
        <v>58.44</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43856</v>
      </c>
      <c r="BI3299" s="33">
        <f t="shared" si="667"/>
        <v>58.44</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43856</v>
      </c>
      <c r="BI3300" s="33">
        <f t="shared" si="667"/>
        <v>58.44</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43856</v>
      </c>
      <c r="BI3301" s="33">
        <f t="shared" si="667"/>
        <v>58.44</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43856</v>
      </c>
      <c r="BI3302" s="33">
        <f t="shared" si="667"/>
        <v>58.44</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43856</v>
      </c>
      <c r="BI3303" s="33">
        <f t="shared" si="667"/>
        <v>58.44</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43856</v>
      </c>
      <c r="BI3304" s="33">
        <f t="shared" si="667"/>
        <v>58.44</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43856</v>
      </c>
      <c r="BI3305" s="33">
        <f t="shared" si="667"/>
        <v>58.44</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43856</v>
      </c>
      <c r="BI3306" s="33">
        <f t="shared" si="667"/>
        <v>58.44</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43856</v>
      </c>
      <c r="BI3307" s="33">
        <f t="shared" si="667"/>
        <v>58.44</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43856</v>
      </c>
      <c r="BI3308" s="33">
        <f t="shared" si="667"/>
        <v>58.44</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43856</v>
      </c>
      <c r="BI3309" s="33">
        <f t="shared" si="667"/>
        <v>58.44</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43856</v>
      </c>
      <c r="BI3310" s="33">
        <f t="shared" si="667"/>
        <v>58.44</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43856</v>
      </c>
      <c r="BI3311" s="33">
        <f t="shared" si="667"/>
        <v>58.44</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43856</v>
      </c>
      <c r="BI3312" s="33">
        <f t="shared" si="667"/>
        <v>58.44</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43856</v>
      </c>
      <c r="BI3313" s="33">
        <f t="shared" si="667"/>
        <v>58.44</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43856</v>
      </c>
      <c r="BI3314" s="33">
        <f t="shared" si="667"/>
        <v>58.44</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43856</v>
      </c>
      <c r="BI3315" s="33">
        <f t="shared" si="667"/>
        <v>58.44</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43856</v>
      </c>
      <c r="BI3316" s="33">
        <f t="shared" si="667"/>
        <v>58.44</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43856</v>
      </c>
      <c r="BI3317" s="33">
        <f t="shared" si="667"/>
        <v>58.44</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43856</v>
      </c>
      <c r="BI3318" s="33">
        <f t="shared" si="667"/>
        <v>58.44</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43856</v>
      </c>
      <c r="BI3319" s="33">
        <f t="shared" si="667"/>
        <v>58.44</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43856</v>
      </c>
      <c r="BI3320" s="33">
        <f t="shared" si="667"/>
        <v>58.44</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43856</v>
      </c>
      <c r="BI3321" s="33">
        <f t="shared" si="667"/>
        <v>58.44</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43856</v>
      </c>
      <c r="BI3322" s="33">
        <f t="shared" si="667"/>
        <v>58.44</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43856</v>
      </c>
      <c r="BI3323" s="33">
        <f t="shared" si="667"/>
        <v>58.44</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43856</v>
      </c>
      <c r="BI3324" s="33">
        <f t="shared" si="667"/>
        <v>58.44</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43856</v>
      </c>
      <c r="BI3325" s="33">
        <f t="shared" si="667"/>
        <v>58.44</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43856</v>
      </c>
      <c r="BI3326" s="33">
        <f t="shared" si="667"/>
        <v>58.44</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43856</v>
      </c>
      <c r="BI3327" s="33">
        <f t="shared" si="667"/>
        <v>58.44</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43856</v>
      </c>
      <c r="BI3328" s="33">
        <f t="shared" si="667"/>
        <v>58.44</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43856</v>
      </c>
      <c r="BI3329" s="33">
        <f t="shared" si="667"/>
        <v>58.44</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43856</v>
      </c>
      <c r="BI3330" s="33">
        <f t="shared" si="667"/>
        <v>58.44</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43856</v>
      </c>
      <c r="BI3331" s="33">
        <f t="shared" si="667"/>
        <v>58.44</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43856</v>
      </c>
      <c r="BI3332" s="33">
        <f t="shared" si="667"/>
        <v>58.44</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43856</v>
      </c>
      <c r="BI3333" s="33">
        <f t="shared" si="667"/>
        <v>58.44</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43856</v>
      </c>
      <c r="BI3334" s="33">
        <f t="shared" si="667"/>
        <v>58.44</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43856</v>
      </c>
      <c r="BI3335" s="33">
        <f t="shared" si="667"/>
        <v>58.44</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43856</v>
      </c>
      <c r="BI3336" s="33">
        <f t="shared" si="667"/>
        <v>58.44</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43856</v>
      </c>
      <c r="BI3337" s="33">
        <f t="shared" si="667"/>
        <v>58.44</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43856</v>
      </c>
      <c r="BI3338" s="33">
        <f t="shared" si="667"/>
        <v>58.44</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43856</v>
      </c>
      <c r="BI3339" s="33">
        <f t="shared" ref="BI3339:BI3402" si="680">IF(N3339&lt;&gt;"M",BI3338+W3339,BI3338)</f>
        <v>58.44</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43856</v>
      </c>
      <c r="BI3340" s="33">
        <f t="shared" si="680"/>
        <v>58.44</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43856</v>
      </c>
      <c r="BI3341" s="33">
        <f t="shared" si="680"/>
        <v>58.44</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43856</v>
      </c>
      <c r="BI3342" s="33">
        <f t="shared" si="680"/>
        <v>58.44</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43856</v>
      </c>
      <c r="BI3343" s="33">
        <f t="shared" si="680"/>
        <v>58.44</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43856</v>
      </c>
      <c r="BI3344" s="33">
        <f t="shared" si="680"/>
        <v>58.44</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43856</v>
      </c>
      <c r="BI3345" s="33">
        <f t="shared" si="680"/>
        <v>58.44</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43856</v>
      </c>
      <c r="BI3346" s="33">
        <f t="shared" si="680"/>
        <v>58.44</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43856</v>
      </c>
      <c r="BI3347" s="33">
        <f t="shared" si="680"/>
        <v>58.44</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43856</v>
      </c>
      <c r="BI3348" s="33">
        <f t="shared" si="680"/>
        <v>58.44</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43856</v>
      </c>
      <c r="BI3349" s="33">
        <f t="shared" si="680"/>
        <v>58.44</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43856</v>
      </c>
      <c r="BI3350" s="33">
        <f t="shared" si="680"/>
        <v>58.44</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43856</v>
      </c>
      <c r="BI3351" s="33">
        <f t="shared" si="680"/>
        <v>58.44</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43856</v>
      </c>
      <c r="BI3352" s="33">
        <f t="shared" si="680"/>
        <v>58.44</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43856</v>
      </c>
      <c r="BI3353" s="33">
        <f t="shared" si="680"/>
        <v>58.44</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43856</v>
      </c>
      <c r="BI3354" s="33">
        <f t="shared" si="680"/>
        <v>58.44</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43856</v>
      </c>
      <c r="BI3355" s="33">
        <f t="shared" si="680"/>
        <v>58.44</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43856</v>
      </c>
      <c r="BI3356" s="33">
        <f t="shared" si="680"/>
        <v>58.44</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43856</v>
      </c>
      <c r="BI3357" s="33">
        <f t="shared" si="680"/>
        <v>58.44</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43856</v>
      </c>
      <c r="BI3358" s="33">
        <f t="shared" si="680"/>
        <v>58.44</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43856</v>
      </c>
      <c r="BI3359" s="33">
        <f t="shared" si="680"/>
        <v>58.44</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43856</v>
      </c>
      <c r="BI3360" s="33">
        <f t="shared" si="680"/>
        <v>58.44</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43856</v>
      </c>
      <c r="BI3361" s="33">
        <f t="shared" si="680"/>
        <v>58.44</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43856</v>
      </c>
      <c r="BI3362" s="33">
        <f t="shared" si="680"/>
        <v>58.44</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43856</v>
      </c>
      <c r="BI3363" s="33">
        <f t="shared" si="680"/>
        <v>58.44</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43856</v>
      </c>
      <c r="BI3364" s="33">
        <f t="shared" si="680"/>
        <v>58.44</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43856</v>
      </c>
      <c r="BI3365" s="33">
        <f t="shared" si="680"/>
        <v>58.44</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43856</v>
      </c>
      <c r="BI3366" s="33">
        <f t="shared" si="680"/>
        <v>58.44</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43856</v>
      </c>
      <c r="BI3367" s="33">
        <f t="shared" si="680"/>
        <v>58.44</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43856</v>
      </c>
      <c r="BI3368" s="33">
        <f t="shared" si="680"/>
        <v>58.44</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43856</v>
      </c>
      <c r="BI3369" s="33">
        <f t="shared" si="680"/>
        <v>58.44</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43856</v>
      </c>
      <c r="BI3370" s="33">
        <f t="shared" si="680"/>
        <v>58.44</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43856</v>
      </c>
      <c r="BI3371" s="33">
        <f t="shared" si="680"/>
        <v>58.44</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43856</v>
      </c>
      <c r="BI3372" s="33">
        <f t="shared" si="680"/>
        <v>58.44</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43856</v>
      </c>
      <c r="BI3373" s="33">
        <f t="shared" si="680"/>
        <v>58.44</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43856</v>
      </c>
      <c r="BI3374" s="33">
        <f t="shared" si="680"/>
        <v>58.44</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43856</v>
      </c>
      <c r="BI3375" s="33">
        <f t="shared" si="680"/>
        <v>58.44</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43856</v>
      </c>
      <c r="BI3376" s="33">
        <f t="shared" si="680"/>
        <v>58.44</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43856</v>
      </c>
      <c r="BI3377" s="33">
        <f t="shared" si="680"/>
        <v>58.44</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43856</v>
      </c>
      <c r="BI3378" s="33">
        <f t="shared" si="680"/>
        <v>58.44</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43856</v>
      </c>
      <c r="BI3379" s="33">
        <f t="shared" si="680"/>
        <v>58.44</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43856</v>
      </c>
      <c r="BI3380" s="33">
        <f t="shared" si="680"/>
        <v>58.44</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43856</v>
      </c>
      <c r="BI3381" s="33">
        <f t="shared" si="680"/>
        <v>58.44</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43856</v>
      </c>
      <c r="BI3382" s="33">
        <f t="shared" si="680"/>
        <v>58.44</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43856</v>
      </c>
      <c r="BI3383" s="33">
        <f t="shared" si="680"/>
        <v>58.44</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43856</v>
      </c>
      <c r="BI3384" s="33">
        <f t="shared" si="680"/>
        <v>58.44</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43856</v>
      </c>
      <c r="BI3385" s="33">
        <f t="shared" si="680"/>
        <v>58.44</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43856</v>
      </c>
      <c r="BI3386" s="33">
        <f t="shared" si="680"/>
        <v>58.44</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43856</v>
      </c>
      <c r="BI3387" s="33">
        <f t="shared" si="680"/>
        <v>58.44</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43856</v>
      </c>
      <c r="BI3388" s="33">
        <f t="shared" si="680"/>
        <v>58.44</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43856</v>
      </c>
      <c r="BI3389" s="33">
        <f t="shared" si="680"/>
        <v>58.44</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43856</v>
      </c>
      <c r="BI3390" s="33">
        <f t="shared" si="680"/>
        <v>58.44</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43856</v>
      </c>
      <c r="BI3391" s="33">
        <f t="shared" si="680"/>
        <v>58.44</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43856</v>
      </c>
      <c r="BI3392" s="33">
        <f t="shared" si="680"/>
        <v>58.44</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43856</v>
      </c>
      <c r="BI3393" s="33">
        <f t="shared" si="680"/>
        <v>58.44</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43856</v>
      </c>
      <c r="BI3394" s="33">
        <f t="shared" si="680"/>
        <v>58.44</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43856</v>
      </c>
      <c r="BI3395" s="33">
        <f t="shared" si="680"/>
        <v>58.44</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43856</v>
      </c>
      <c r="BI3396" s="33">
        <f t="shared" si="680"/>
        <v>58.44</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43856</v>
      </c>
      <c r="BI3397" s="33">
        <f t="shared" si="680"/>
        <v>58.44</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43856</v>
      </c>
      <c r="BI3398" s="33">
        <f t="shared" si="680"/>
        <v>58.44</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43856</v>
      </c>
      <c r="BI3399" s="33">
        <f t="shared" si="680"/>
        <v>58.44</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43856</v>
      </c>
      <c r="BI3400" s="33">
        <f t="shared" si="680"/>
        <v>58.44</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43856</v>
      </c>
      <c r="BI3401" s="33">
        <f t="shared" si="680"/>
        <v>58.44</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43856</v>
      </c>
      <c r="BI3402" s="33">
        <f t="shared" si="680"/>
        <v>58.44</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43856</v>
      </c>
      <c r="BI3403" s="33">
        <f t="shared" ref="BI3403:BI3466" si="693">IF(N3403&lt;&gt;"M",BI3402+W3403,BI3402)</f>
        <v>58.44</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43856</v>
      </c>
      <c r="BI3404" s="33">
        <f t="shared" si="693"/>
        <v>58.44</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43856</v>
      </c>
      <c r="BI3405" s="33">
        <f t="shared" si="693"/>
        <v>58.44</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43856</v>
      </c>
      <c r="BI3406" s="33">
        <f t="shared" si="693"/>
        <v>58.44</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43856</v>
      </c>
      <c r="BI3407" s="33">
        <f t="shared" si="693"/>
        <v>58.44</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43856</v>
      </c>
      <c r="BI3408" s="33">
        <f t="shared" si="693"/>
        <v>58.44</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43856</v>
      </c>
      <c r="BI3409" s="33">
        <f t="shared" si="693"/>
        <v>58.44</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43856</v>
      </c>
      <c r="BI3410" s="33">
        <f t="shared" si="693"/>
        <v>58.44</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43856</v>
      </c>
      <c r="BI3411" s="33">
        <f t="shared" si="693"/>
        <v>58.44</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43856</v>
      </c>
      <c r="BI3412" s="33">
        <f t="shared" si="693"/>
        <v>58.44</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43856</v>
      </c>
      <c r="BI3413" s="33">
        <f t="shared" si="693"/>
        <v>58.44</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43856</v>
      </c>
      <c r="BI3414" s="33">
        <f t="shared" si="693"/>
        <v>58.44</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43856</v>
      </c>
      <c r="BI3415" s="33">
        <f t="shared" si="693"/>
        <v>58.44</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43856</v>
      </c>
      <c r="BI3416" s="33">
        <f t="shared" si="693"/>
        <v>58.44</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43856</v>
      </c>
      <c r="BI3417" s="33">
        <f t="shared" si="693"/>
        <v>58.44</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43856</v>
      </c>
      <c r="BI3418" s="33">
        <f t="shared" si="693"/>
        <v>58.44</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43856</v>
      </c>
      <c r="BI3419" s="33">
        <f t="shared" si="693"/>
        <v>58.44</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43856</v>
      </c>
      <c r="BI3420" s="33">
        <f t="shared" si="693"/>
        <v>58.44</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43856</v>
      </c>
      <c r="BI3421" s="33">
        <f t="shared" si="693"/>
        <v>58.44</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43856</v>
      </c>
      <c r="BI3422" s="33">
        <f t="shared" si="693"/>
        <v>58.44</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43856</v>
      </c>
      <c r="BI3423" s="33">
        <f t="shared" si="693"/>
        <v>58.44</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43856</v>
      </c>
      <c r="BI3424" s="33">
        <f t="shared" si="693"/>
        <v>58.44</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43856</v>
      </c>
      <c r="BI3425" s="33">
        <f t="shared" si="693"/>
        <v>58.44</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43856</v>
      </c>
      <c r="BI3426" s="33">
        <f t="shared" si="693"/>
        <v>58.44</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43856</v>
      </c>
      <c r="BI3427" s="33">
        <f t="shared" si="693"/>
        <v>58.44</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43856</v>
      </c>
      <c r="BI3428" s="33">
        <f t="shared" si="693"/>
        <v>58.44</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43856</v>
      </c>
      <c r="BI3429" s="33">
        <f t="shared" si="693"/>
        <v>58.44</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43856</v>
      </c>
      <c r="BI3430" s="33">
        <f t="shared" si="693"/>
        <v>58.44</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43856</v>
      </c>
      <c r="BI3431" s="33">
        <f t="shared" si="693"/>
        <v>58.44</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43856</v>
      </c>
      <c r="BI3432" s="33">
        <f t="shared" si="693"/>
        <v>58.44</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43856</v>
      </c>
      <c r="BI3433" s="33">
        <f t="shared" si="693"/>
        <v>58.44</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43856</v>
      </c>
      <c r="BI3434" s="33">
        <f t="shared" si="693"/>
        <v>58.44</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43856</v>
      </c>
      <c r="BI3435" s="33">
        <f t="shared" si="693"/>
        <v>58.44</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43856</v>
      </c>
      <c r="BI3436" s="33">
        <f t="shared" si="693"/>
        <v>58.44</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43856</v>
      </c>
      <c r="BI3437" s="33">
        <f t="shared" si="693"/>
        <v>58.44</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43856</v>
      </c>
      <c r="BI3438" s="33">
        <f t="shared" si="693"/>
        <v>58.44</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43856</v>
      </c>
      <c r="BI3439" s="33">
        <f t="shared" si="693"/>
        <v>58.44</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43856</v>
      </c>
      <c r="BI3440" s="33">
        <f t="shared" si="693"/>
        <v>58.44</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43856</v>
      </c>
      <c r="BI3441" s="33">
        <f t="shared" si="693"/>
        <v>58.44</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43856</v>
      </c>
      <c r="BI3442" s="33">
        <f t="shared" si="693"/>
        <v>58.44</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43856</v>
      </c>
      <c r="BI3443" s="33">
        <f t="shared" si="693"/>
        <v>58.44</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43856</v>
      </c>
      <c r="BI3444" s="33">
        <f t="shared" si="693"/>
        <v>58.44</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43856</v>
      </c>
      <c r="BI3445" s="33">
        <f t="shared" si="693"/>
        <v>58.44</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43856</v>
      </c>
      <c r="BI3446" s="33">
        <f t="shared" si="693"/>
        <v>58.44</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43856</v>
      </c>
      <c r="BI3447" s="33">
        <f t="shared" si="693"/>
        <v>58.44</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43856</v>
      </c>
      <c r="BI3448" s="33">
        <f t="shared" si="693"/>
        <v>58.44</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43856</v>
      </c>
      <c r="BI3449" s="33">
        <f t="shared" si="693"/>
        <v>58.44</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43856</v>
      </c>
      <c r="BI3450" s="33">
        <f t="shared" si="693"/>
        <v>58.44</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43856</v>
      </c>
      <c r="BI3451" s="33">
        <f t="shared" si="693"/>
        <v>58.44</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43856</v>
      </c>
      <c r="BI3452" s="33">
        <f t="shared" si="693"/>
        <v>58.44</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43856</v>
      </c>
      <c r="BI3453" s="33">
        <f t="shared" si="693"/>
        <v>58.44</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43856</v>
      </c>
      <c r="BI3454" s="33">
        <f t="shared" si="693"/>
        <v>58.44</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43856</v>
      </c>
      <c r="BI3455" s="33">
        <f t="shared" si="693"/>
        <v>58.44</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43856</v>
      </c>
      <c r="BI3456" s="33">
        <f t="shared" si="693"/>
        <v>58.44</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43856</v>
      </c>
      <c r="BI3457" s="33">
        <f t="shared" si="693"/>
        <v>58.44</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43856</v>
      </c>
      <c r="BI3458" s="33">
        <f t="shared" si="693"/>
        <v>58.44</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43856</v>
      </c>
      <c r="BI3459" s="33">
        <f t="shared" si="693"/>
        <v>58.44</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43856</v>
      </c>
      <c r="BI3460" s="33">
        <f t="shared" si="693"/>
        <v>58.44</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43856</v>
      </c>
      <c r="BI3461" s="33">
        <f t="shared" si="693"/>
        <v>58.44</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43856</v>
      </c>
      <c r="BI3462" s="33">
        <f t="shared" si="693"/>
        <v>58.44</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43856</v>
      </c>
      <c r="BI3463" s="33">
        <f t="shared" si="693"/>
        <v>58.44</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43856</v>
      </c>
      <c r="BI3464" s="33">
        <f t="shared" si="693"/>
        <v>58.44</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43856</v>
      </c>
      <c r="BI3465" s="33">
        <f t="shared" si="693"/>
        <v>58.44</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43856</v>
      </c>
      <c r="BI3466" s="33">
        <f t="shared" si="693"/>
        <v>58.44</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43856</v>
      </c>
      <c r="BI3467" s="33">
        <f t="shared" ref="BI3467:BI3530" si="706">IF(N3467&lt;&gt;"M",BI3466+W3467,BI3466)</f>
        <v>58.44</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43856</v>
      </c>
      <c r="BI3468" s="33">
        <f t="shared" si="706"/>
        <v>58.44</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43856</v>
      </c>
      <c r="BI3469" s="33">
        <f t="shared" si="706"/>
        <v>58.44</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43856</v>
      </c>
      <c r="BI3470" s="33">
        <f t="shared" si="706"/>
        <v>58.44</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43856</v>
      </c>
      <c r="BI3471" s="33">
        <f t="shared" si="706"/>
        <v>58.44</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43856</v>
      </c>
      <c r="BI3472" s="33">
        <f t="shared" si="706"/>
        <v>58.44</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43856</v>
      </c>
      <c r="BI3473" s="33">
        <f t="shared" si="706"/>
        <v>58.44</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43856</v>
      </c>
      <c r="BI3474" s="33">
        <f t="shared" si="706"/>
        <v>58.44</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43856</v>
      </c>
      <c r="BI3475" s="33">
        <f t="shared" si="706"/>
        <v>58.44</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43856</v>
      </c>
      <c r="BI3476" s="33">
        <f t="shared" si="706"/>
        <v>58.44</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43856</v>
      </c>
      <c r="BI3477" s="33">
        <f t="shared" si="706"/>
        <v>58.44</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43856</v>
      </c>
      <c r="BI3478" s="33">
        <f t="shared" si="706"/>
        <v>58.44</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43856</v>
      </c>
      <c r="BI3479" s="33">
        <f t="shared" si="706"/>
        <v>58.44</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43856</v>
      </c>
      <c r="BI3480" s="33">
        <f t="shared" si="706"/>
        <v>58.44</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43856</v>
      </c>
      <c r="BI3481" s="33">
        <f t="shared" si="706"/>
        <v>58.44</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43856</v>
      </c>
      <c r="BI3482" s="33">
        <f t="shared" si="706"/>
        <v>58.44</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43856</v>
      </c>
      <c r="BI3483" s="33">
        <f t="shared" si="706"/>
        <v>58.44</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43856</v>
      </c>
      <c r="BI3484" s="33">
        <f t="shared" si="706"/>
        <v>58.44</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43856</v>
      </c>
      <c r="BI3485" s="33">
        <f t="shared" si="706"/>
        <v>58.44</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43856</v>
      </c>
      <c r="BI3486" s="33">
        <f t="shared" si="706"/>
        <v>58.44</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43856</v>
      </c>
      <c r="BI3487" s="33">
        <f t="shared" si="706"/>
        <v>58.44</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43856</v>
      </c>
      <c r="BI3488" s="33">
        <f t="shared" si="706"/>
        <v>58.44</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43856</v>
      </c>
      <c r="BI3489" s="33">
        <f t="shared" si="706"/>
        <v>58.44</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43856</v>
      </c>
      <c r="BI3490" s="33">
        <f t="shared" si="706"/>
        <v>58.44</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43856</v>
      </c>
      <c r="BI3491" s="33">
        <f t="shared" si="706"/>
        <v>58.44</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43856</v>
      </c>
      <c r="BI3492" s="33">
        <f t="shared" si="706"/>
        <v>58.44</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43856</v>
      </c>
      <c r="BI3493" s="33">
        <f t="shared" si="706"/>
        <v>58.44</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43856</v>
      </c>
      <c r="BI3494" s="33">
        <f t="shared" si="706"/>
        <v>58.44</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43856</v>
      </c>
      <c r="BI3495" s="33">
        <f t="shared" si="706"/>
        <v>58.44</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43856</v>
      </c>
      <c r="BI3496" s="33">
        <f t="shared" si="706"/>
        <v>58.44</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43856</v>
      </c>
      <c r="BI3497" s="33">
        <f t="shared" si="706"/>
        <v>58.44</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43856</v>
      </c>
      <c r="BI3498" s="33">
        <f t="shared" si="706"/>
        <v>58.44</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43856</v>
      </c>
      <c r="BI3499" s="33">
        <f t="shared" si="706"/>
        <v>58.44</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43856</v>
      </c>
      <c r="BI3500" s="33">
        <f t="shared" si="706"/>
        <v>58.44</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43856</v>
      </c>
      <c r="BI3501" s="33">
        <f t="shared" si="706"/>
        <v>58.44</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43856</v>
      </c>
      <c r="BI3502" s="33">
        <f t="shared" si="706"/>
        <v>58.44</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43856</v>
      </c>
      <c r="BI3503" s="33">
        <f t="shared" si="706"/>
        <v>58.44</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43856</v>
      </c>
      <c r="BI3504" s="33">
        <f t="shared" si="706"/>
        <v>58.44</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43856</v>
      </c>
      <c r="BI3505" s="33">
        <f t="shared" si="706"/>
        <v>58.44</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43856</v>
      </c>
      <c r="BI3506" s="33">
        <f t="shared" si="706"/>
        <v>58.44</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43856</v>
      </c>
      <c r="BI3507" s="33">
        <f t="shared" si="706"/>
        <v>58.44</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43856</v>
      </c>
      <c r="BI3508" s="33">
        <f t="shared" si="706"/>
        <v>58.44</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43856</v>
      </c>
      <c r="BI3509" s="33">
        <f t="shared" si="706"/>
        <v>58.44</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43856</v>
      </c>
      <c r="BI3510" s="33">
        <f t="shared" si="706"/>
        <v>58.44</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43856</v>
      </c>
      <c r="BI3511" s="33">
        <f t="shared" si="706"/>
        <v>58.44</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43856</v>
      </c>
      <c r="BI3512" s="33">
        <f t="shared" si="706"/>
        <v>58.44</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43856</v>
      </c>
      <c r="BI3513" s="33">
        <f t="shared" si="706"/>
        <v>58.44</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43856</v>
      </c>
      <c r="BI3514" s="33">
        <f t="shared" si="706"/>
        <v>58.44</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43856</v>
      </c>
      <c r="BI3515" s="33">
        <f t="shared" si="706"/>
        <v>58.44</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43856</v>
      </c>
      <c r="BI3516" s="33">
        <f t="shared" si="706"/>
        <v>58.44</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43856</v>
      </c>
      <c r="BI3517" s="33">
        <f t="shared" si="706"/>
        <v>58.44</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43856</v>
      </c>
      <c r="BI3518" s="33">
        <f t="shared" si="706"/>
        <v>58.44</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43856</v>
      </c>
      <c r="BI3519" s="33">
        <f t="shared" si="706"/>
        <v>58.44</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43856</v>
      </c>
      <c r="BI3520" s="33">
        <f t="shared" si="706"/>
        <v>58.44</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43856</v>
      </c>
      <c r="BI3521" s="33">
        <f t="shared" si="706"/>
        <v>58.44</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43856</v>
      </c>
      <c r="BI3522" s="33">
        <f t="shared" si="706"/>
        <v>58.44</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43856</v>
      </c>
      <c r="BI3523" s="33">
        <f t="shared" si="706"/>
        <v>58.44</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43856</v>
      </c>
      <c r="BI3524" s="33">
        <f t="shared" si="706"/>
        <v>58.44</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43856</v>
      </c>
      <c r="BI3525" s="33">
        <f t="shared" si="706"/>
        <v>58.44</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43856</v>
      </c>
      <c r="BI3526" s="33">
        <f t="shared" si="706"/>
        <v>58.44</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43856</v>
      </c>
      <c r="BI3527" s="33">
        <f t="shared" si="706"/>
        <v>58.44</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43856</v>
      </c>
      <c r="BI3528" s="33">
        <f t="shared" si="706"/>
        <v>58.44</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43856</v>
      </c>
      <c r="BI3529" s="33">
        <f t="shared" si="706"/>
        <v>58.44</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43856</v>
      </c>
      <c r="BI3530" s="33">
        <f t="shared" si="706"/>
        <v>58.44</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43856</v>
      </c>
      <c r="BI3531" s="33">
        <f t="shared" ref="BI3531:BI3594" si="719">IF(N3531&lt;&gt;"M",BI3530+W3531,BI3530)</f>
        <v>58.44</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43856</v>
      </c>
      <c r="BI3532" s="33">
        <f t="shared" si="719"/>
        <v>58.44</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43856</v>
      </c>
      <c r="BI3533" s="33">
        <f t="shared" si="719"/>
        <v>58.44</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43856</v>
      </c>
      <c r="BI3534" s="33">
        <f t="shared" si="719"/>
        <v>58.44</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43856</v>
      </c>
      <c r="BI3535" s="33">
        <f t="shared" si="719"/>
        <v>58.44</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43856</v>
      </c>
      <c r="BI3536" s="33">
        <f t="shared" si="719"/>
        <v>58.44</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43856</v>
      </c>
      <c r="BI3537" s="33">
        <f t="shared" si="719"/>
        <v>58.44</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43856</v>
      </c>
      <c r="BI3538" s="33">
        <f t="shared" si="719"/>
        <v>58.44</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43856</v>
      </c>
      <c r="BI3539" s="33">
        <f t="shared" si="719"/>
        <v>58.44</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43856</v>
      </c>
      <c r="BI3540" s="33">
        <f t="shared" si="719"/>
        <v>58.44</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43856</v>
      </c>
      <c r="BI3541" s="33">
        <f t="shared" si="719"/>
        <v>58.44</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43856</v>
      </c>
      <c r="BI3542" s="33">
        <f t="shared" si="719"/>
        <v>58.44</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43856</v>
      </c>
      <c r="BI3543" s="33">
        <f t="shared" si="719"/>
        <v>58.44</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43856</v>
      </c>
      <c r="BI3544" s="33">
        <f t="shared" si="719"/>
        <v>58.44</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43856</v>
      </c>
      <c r="BI3545" s="33">
        <f t="shared" si="719"/>
        <v>58.44</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43856</v>
      </c>
      <c r="BI3546" s="33">
        <f t="shared" si="719"/>
        <v>58.44</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43856</v>
      </c>
      <c r="BI3547" s="33">
        <f t="shared" si="719"/>
        <v>58.44</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43856</v>
      </c>
      <c r="BI3548" s="33">
        <f t="shared" si="719"/>
        <v>58.44</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43856</v>
      </c>
      <c r="BI3549" s="33">
        <f t="shared" si="719"/>
        <v>58.44</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43856</v>
      </c>
      <c r="BI3550" s="33">
        <f t="shared" si="719"/>
        <v>58.44</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43856</v>
      </c>
      <c r="BI3551" s="33">
        <f t="shared" si="719"/>
        <v>58.44</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43856</v>
      </c>
      <c r="BI3552" s="33">
        <f t="shared" si="719"/>
        <v>58.44</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43856</v>
      </c>
      <c r="BI3553" s="33">
        <f t="shared" si="719"/>
        <v>58.44</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43856</v>
      </c>
      <c r="BI3554" s="33">
        <f t="shared" si="719"/>
        <v>58.44</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43856</v>
      </c>
      <c r="BI3555" s="33">
        <f t="shared" si="719"/>
        <v>58.44</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43856</v>
      </c>
      <c r="BI3556" s="33">
        <f t="shared" si="719"/>
        <v>58.44</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43856</v>
      </c>
      <c r="BI3557" s="33">
        <f t="shared" si="719"/>
        <v>58.44</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43856</v>
      </c>
      <c r="BI3558" s="33">
        <f t="shared" si="719"/>
        <v>58.44</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43856</v>
      </c>
      <c r="BI3559" s="33">
        <f t="shared" si="719"/>
        <v>58.44</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43856</v>
      </c>
      <c r="BI3560" s="33">
        <f t="shared" si="719"/>
        <v>58.44</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43856</v>
      </c>
      <c r="BI3561" s="33">
        <f t="shared" si="719"/>
        <v>58.44</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43856</v>
      </c>
      <c r="BI3562" s="33">
        <f t="shared" si="719"/>
        <v>58.44</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43856</v>
      </c>
      <c r="BI3563" s="33">
        <f t="shared" si="719"/>
        <v>58.44</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43856</v>
      </c>
      <c r="BI3564" s="33">
        <f t="shared" si="719"/>
        <v>58.44</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43856</v>
      </c>
      <c r="BI3565" s="33">
        <f t="shared" si="719"/>
        <v>58.44</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43856</v>
      </c>
      <c r="BI3566" s="33">
        <f t="shared" si="719"/>
        <v>58.44</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43856</v>
      </c>
      <c r="BI3567" s="33">
        <f t="shared" si="719"/>
        <v>58.44</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43856</v>
      </c>
      <c r="BI3568" s="33">
        <f t="shared" si="719"/>
        <v>58.44</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43856</v>
      </c>
      <c r="BI3569" s="33">
        <f t="shared" si="719"/>
        <v>58.44</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43856</v>
      </c>
      <c r="BI3570" s="33">
        <f t="shared" si="719"/>
        <v>58.44</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43856</v>
      </c>
      <c r="BI3571" s="33">
        <f t="shared" si="719"/>
        <v>58.44</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43856</v>
      </c>
      <c r="BI3572" s="33">
        <f t="shared" si="719"/>
        <v>58.44</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43856</v>
      </c>
      <c r="BI3573" s="33">
        <f t="shared" si="719"/>
        <v>58.44</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43856</v>
      </c>
      <c r="BI3574" s="33">
        <f t="shared" si="719"/>
        <v>58.44</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43856</v>
      </c>
      <c r="BI3575" s="33">
        <f t="shared" si="719"/>
        <v>58.44</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43856</v>
      </c>
      <c r="BI3576" s="33">
        <f t="shared" si="719"/>
        <v>58.44</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43856</v>
      </c>
      <c r="BI3577" s="33">
        <f t="shared" si="719"/>
        <v>58.44</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43856</v>
      </c>
      <c r="BI3578" s="33">
        <f t="shared" si="719"/>
        <v>58.44</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43856</v>
      </c>
      <c r="BI3579" s="33">
        <f t="shared" si="719"/>
        <v>58.44</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43856</v>
      </c>
      <c r="BI3580" s="33">
        <f t="shared" si="719"/>
        <v>58.44</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43856</v>
      </c>
      <c r="BI3581" s="33">
        <f t="shared" si="719"/>
        <v>58.44</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43856</v>
      </c>
      <c r="BI3582" s="33">
        <f t="shared" si="719"/>
        <v>58.44</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43856</v>
      </c>
      <c r="BI3583" s="33">
        <f t="shared" si="719"/>
        <v>58.44</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43856</v>
      </c>
      <c r="BI3584" s="33">
        <f t="shared" si="719"/>
        <v>58.44</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43856</v>
      </c>
      <c r="BI3585" s="33">
        <f t="shared" si="719"/>
        <v>58.44</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43856</v>
      </c>
      <c r="BI3586" s="33">
        <f t="shared" si="719"/>
        <v>58.44</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43856</v>
      </c>
      <c r="BI3587" s="33">
        <f t="shared" si="719"/>
        <v>58.44</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43856</v>
      </c>
      <c r="BI3588" s="33">
        <f t="shared" si="719"/>
        <v>58.44</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43856</v>
      </c>
      <c r="BI3589" s="33">
        <f t="shared" si="719"/>
        <v>58.44</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43856</v>
      </c>
      <c r="BI3590" s="33">
        <f t="shared" si="719"/>
        <v>58.44</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43856</v>
      </c>
      <c r="BI3591" s="33">
        <f t="shared" si="719"/>
        <v>58.44</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43856</v>
      </c>
      <c r="BI3592" s="33">
        <f t="shared" si="719"/>
        <v>58.44</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43856</v>
      </c>
      <c r="BI3593" s="33">
        <f t="shared" si="719"/>
        <v>58.44</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43856</v>
      </c>
      <c r="BI3594" s="33">
        <f t="shared" si="719"/>
        <v>58.44</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43856</v>
      </c>
      <c r="BI3595" s="33">
        <f t="shared" ref="BI3595:BI3658" si="732">IF(N3595&lt;&gt;"M",BI3594+W3595,BI3594)</f>
        <v>58.44</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43856</v>
      </c>
      <c r="BI3596" s="33">
        <f t="shared" si="732"/>
        <v>58.44</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43856</v>
      </c>
      <c r="BI3597" s="33">
        <f t="shared" si="732"/>
        <v>58.44</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43856</v>
      </c>
      <c r="BI3598" s="33">
        <f t="shared" si="732"/>
        <v>58.44</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43856</v>
      </c>
      <c r="BI3599" s="33">
        <f t="shared" si="732"/>
        <v>58.44</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43856</v>
      </c>
      <c r="BI3600" s="33">
        <f t="shared" si="732"/>
        <v>58.44</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43856</v>
      </c>
      <c r="BI3601" s="33">
        <f t="shared" si="732"/>
        <v>58.44</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43856</v>
      </c>
      <c r="BI3602" s="33">
        <f t="shared" si="732"/>
        <v>58.44</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43856</v>
      </c>
      <c r="BI3603" s="33">
        <f t="shared" si="732"/>
        <v>58.44</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43856</v>
      </c>
      <c r="BI3604" s="33">
        <f t="shared" si="732"/>
        <v>58.44</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43856</v>
      </c>
      <c r="BI3605" s="33">
        <f t="shared" si="732"/>
        <v>58.44</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43856</v>
      </c>
      <c r="BI3606" s="33">
        <f t="shared" si="732"/>
        <v>58.44</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43856</v>
      </c>
      <c r="BI3607" s="33">
        <f t="shared" si="732"/>
        <v>58.44</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43856</v>
      </c>
      <c r="BI3608" s="33">
        <f t="shared" si="732"/>
        <v>58.44</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43856</v>
      </c>
      <c r="BI3609" s="33">
        <f t="shared" si="732"/>
        <v>58.44</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43856</v>
      </c>
      <c r="BI3610" s="33">
        <f t="shared" si="732"/>
        <v>58.44</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43856</v>
      </c>
      <c r="BI3611" s="33">
        <f t="shared" si="732"/>
        <v>58.44</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43856</v>
      </c>
      <c r="BI3612" s="33">
        <f t="shared" si="732"/>
        <v>58.44</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43856</v>
      </c>
      <c r="BI3613" s="33">
        <f t="shared" si="732"/>
        <v>58.44</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43856</v>
      </c>
      <c r="BI3614" s="33">
        <f t="shared" si="732"/>
        <v>58.44</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43856</v>
      </c>
      <c r="BI3615" s="33">
        <f t="shared" si="732"/>
        <v>58.44</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43856</v>
      </c>
      <c r="BI3616" s="33">
        <f t="shared" si="732"/>
        <v>58.44</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43856</v>
      </c>
      <c r="BI3617" s="33">
        <f t="shared" si="732"/>
        <v>58.44</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43856</v>
      </c>
      <c r="BI3618" s="33">
        <f t="shared" si="732"/>
        <v>58.44</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43856</v>
      </c>
      <c r="BI3619" s="33">
        <f t="shared" si="732"/>
        <v>58.44</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43856</v>
      </c>
      <c r="BI3620" s="33">
        <f t="shared" si="732"/>
        <v>58.44</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43856</v>
      </c>
      <c r="BI3621" s="33">
        <f t="shared" si="732"/>
        <v>58.44</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43856</v>
      </c>
      <c r="BI3622" s="33">
        <f t="shared" si="732"/>
        <v>58.44</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43856</v>
      </c>
      <c r="BI3623" s="33">
        <f t="shared" si="732"/>
        <v>58.44</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43856</v>
      </c>
      <c r="BI3624" s="33">
        <f t="shared" si="732"/>
        <v>58.44</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43856</v>
      </c>
      <c r="BI3625" s="33">
        <f t="shared" si="732"/>
        <v>58.44</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43856</v>
      </c>
      <c r="BI3626" s="33">
        <f t="shared" si="732"/>
        <v>58.44</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43856</v>
      </c>
      <c r="BI3627" s="33">
        <f t="shared" si="732"/>
        <v>58.44</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43856</v>
      </c>
      <c r="BI3628" s="33">
        <f t="shared" si="732"/>
        <v>58.44</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43856</v>
      </c>
      <c r="BI3629" s="33">
        <f t="shared" si="732"/>
        <v>58.44</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43856</v>
      </c>
      <c r="BI3630" s="33">
        <f t="shared" si="732"/>
        <v>58.44</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43856</v>
      </c>
      <c r="BI3631" s="33">
        <f t="shared" si="732"/>
        <v>58.44</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43856</v>
      </c>
      <c r="BI3632" s="33">
        <f t="shared" si="732"/>
        <v>58.44</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43856</v>
      </c>
      <c r="BI3633" s="33">
        <f t="shared" si="732"/>
        <v>58.44</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43856</v>
      </c>
      <c r="BI3634" s="33">
        <f t="shared" si="732"/>
        <v>58.44</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43856</v>
      </c>
      <c r="BI3635" s="33">
        <f t="shared" si="732"/>
        <v>58.44</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43856</v>
      </c>
      <c r="BI3636" s="33">
        <f t="shared" si="732"/>
        <v>58.44</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43856</v>
      </c>
      <c r="BI3637" s="33">
        <f t="shared" si="732"/>
        <v>58.44</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43856</v>
      </c>
      <c r="BI3638" s="33">
        <f t="shared" si="732"/>
        <v>58.44</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43856</v>
      </c>
      <c r="BI3639" s="33">
        <f t="shared" si="732"/>
        <v>58.44</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43856</v>
      </c>
      <c r="BI3640" s="33">
        <f t="shared" si="732"/>
        <v>58.44</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43856</v>
      </c>
      <c r="BI3641" s="33">
        <f t="shared" si="732"/>
        <v>58.44</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43856</v>
      </c>
      <c r="BI3642" s="33">
        <f t="shared" si="732"/>
        <v>58.44</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43856</v>
      </c>
      <c r="BI3643" s="33">
        <f t="shared" si="732"/>
        <v>58.44</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43856</v>
      </c>
      <c r="BI3644" s="33">
        <f t="shared" si="732"/>
        <v>58.44</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43856</v>
      </c>
      <c r="BI3645" s="33">
        <f t="shared" si="732"/>
        <v>58.44</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43856</v>
      </c>
      <c r="BI3646" s="33">
        <f t="shared" si="732"/>
        <v>58.44</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43856</v>
      </c>
      <c r="BI3647" s="33">
        <f t="shared" si="732"/>
        <v>58.44</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43856</v>
      </c>
      <c r="BI3648" s="33">
        <f t="shared" si="732"/>
        <v>58.44</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43856</v>
      </c>
      <c r="BI3649" s="33">
        <f t="shared" si="732"/>
        <v>58.44</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43856</v>
      </c>
      <c r="BI3650" s="33">
        <f t="shared" si="732"/>
        <v>58.44</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43856</v>
      </c>
      <c r="BI3651" s="33">
        <f t="shared" si="732"/>
        <v>58.44</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43856</v>
      </c>
      <c r="BI3652" s="33">
        <f t="shared" si="732"/>
        <v>58.44</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43856</v>
      </c>
      <c r="BI3653" s="33">
        <f t="shared" si="732"/>
        <v>58.44</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43856</v>
      </c>
      <c r="BI3654" s="33">
        <f t="shared" si="732"/>
        <v>58.44</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43856</v>
      </c>
      <c r="BI3655" s="33">
        <f t="shared" si="732"/>
        <v>58.44</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43856</v>
      </c>
      <c r="BI3656" s="33">
        <f t="shared" si="732"/>
        <v>58.44</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43856</v>
      </c>
      <c r="BI3657" s="33">
        <f t="shared" si="732"/>
        <v>58.44</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43856</v>
      </c>
      <c r="BI3658" s="33">
        <f t="shared" si="732"/>
        <v>58.44</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43856</v>
      </c>
      <c r="BI3659" s="33">
        <f t="shared" ref="BI3659:BI3722" si="745">IF(N3659&lt;&gt;"M",BI3658+W3659,BI3658)</f>
        <v>58.44</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43856</v>
      </c>
      <c r="BI3660" s="33">
        <f t="shared" si="745"/>
        <v>58.44</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43856</v>
      </c>
      <c r="BI3661" s="33">
        <f t="shared" si="745"/>
        <v>58.44</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43856</v>
      </c>
      <c r="BI3662" s="33">
        <f t="shared" si="745"/>
        <v>58.44</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43856</v>
      </c>
      <c r="BI3663" s="33">
        <f t="shared" si="745"/>
        <v>58.44</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43856</v>
      </c>
      <c r="BI3664" s="33">
        <f t="shared" si="745"/>
        <v>58.44</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43856</v>
      </c>
      <c r="BI3665" s="33">
        <f t="shared" si="745"/>
        <v>58.44</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43856</v>
      </c>
      <c r="BI3666" s="33">
        <f t="shared" si="745"/>
        <v>58.44</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43856</v>
      </c>
      <c r="BI3667" s="33">
        <f t="shared" si="745"/>
        <v>58.44</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43856</v>
      </c>
      <c r="BI3668" s="33">
        <f t="shared" si="745"/>
        <v>58.44</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43856</v>
      </c>
      <c r="BI3669" s="33">
        <f t="shared" si="745"/>
        <v>58.44</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43856</v>
      </c>
      <c r="BI3670" s="33">
        <f t="shared" si="745"/>
        <v>58.44</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43856</v>
      </c>
      <c r="BI3671" s="33">
        <f t="shared" si="745"/>
        <v>58.44</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43856</v>
      </c>
      <c r="BI3672" s="33">
        <f t="shared" si="745"/>
        <v>58.44</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43856</v>
      </c>
      <c r="BI3673" s="33">
        <f t="shared" si="745"/>
        <v>58.44</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43856</v>
      </c>
      <c r="BI3674" s="33">
        <f t="shared" si="745"/>
        <v>58.44</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43856</v>
      </c>
      <c r="BI3675" s="33">
        <f t="shared" si="745"/>
        <v>58.44</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43856</v>
      </c>
      <c r="BI3676" s="33">
        <f t="shared" si="745"/>
        <v>58.44</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43856</v>
      </c>
      <c r="BI3677" s="33">
        <f t="shared" si="745"/>
        <v>58.44</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43856</v>
      </c>
      <c r="BI3678" s="33">
        <f t="shared" si="745"/>
        <v>58.44</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43856</v>
      </c>
      <c r="BI3679" s="33">
        <f t="shared" si="745"/>
        <v>58.44</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43856</v>
      </c>
      <c r="BI3680" s="33">
        <f t="shared" si="745"/>
        <v>58.44</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43856</v>
      </c>
      <c r="BI3681" s="33">
        <f t="shared" si="745"/>
        <v>58.44</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43856</v>
      </c>
      <c r="BI3682" s="33">
        <f t="shared" si="745"/>
        <v>58.44</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43856</v>
      </c>
      <c r="BI3683" s="33">
        <f t="shared" si="745"/>
        <v>58.44</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43856</v>
      </c>
      <c r="BI3684" s="33">
        <f t="shared" si="745"/>
        <v>58.44</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43856</v>
      </c>
      <c r="BI3685" s="33">
        <f t="shared" si="745"/>
        <v>58.44</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43856</v>
      </c>
      <c r="BI3686" s="33">
        <f t="shared" si="745"/>
        <v>58.44</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43856</v>
      </c>
      <c r="BI3687" s="33">
        <f t="shared" si="745"/>
        <v>58.44</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43856</v>
      </c>
      <c r="BI3688" s="33">
        <f t="shared" si="745"/>
        <v>58.44</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43856</v>
      </c>
      <c r="BI3689" s="33">
        <f t="shared" si="745"/>
        <v>58.44</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43856</v>
      </c>
      <c r="BI3690" s="33">
        <f t="shared" si="745"/>
        <v>58.44</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43856</v>
      </c>
      <c r="BI3691" s="33">
        <f t="shared" si="745"/>
        <v>58.44</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43856</v>
      </c>
      <c r="BI3692" s="33">
        <f t="shared" si="745"/>
        <v>58.44</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43856</v>
      </c>
      <c r="BI3693" s="33">
        <f t="shared" si="745"/>
        <v>58.44</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43856</v>
      </c>
      <c r="BI3694" s="33">
        <f t="shared" si="745"/>
        <v>58.44</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43856</v>
      </c>
      <c r="BI3695" s="33">
        <f t="shared" si="745"/>
        <v>58.44</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43856</v>
      </c>
      <c r="BI3696" s="33">
        <f t="shared" si="745"/>
        <v>58.44</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43856</v>
      </c>
      <c r="BI3697" s="33">
        <f t="shared" si="745"/>
        <v>58.44</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43856</v>
      </c>
      <c r="BI3698" s="33">
        <f t="shared" si="745"/>
        <v>58.44</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43856</v>
      </c>
      <c r="BI3699" s="33">
        <f t="shared" si="745"/>
        <v>58.44</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43856</v>
      </c>
      <c r="BI3700" s="33">
        <f t="shared" si="745"/>
        <v>58.44</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43856</v>
      </c>
      <c r="BI3701" s="33">
        <f t="shared" si="745"/>
        <v>58.44</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43856</v>
      </c>
      <c r="BI3702" s="33">
        <f t="shared" si="745"/>
        <v>58.44</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43856</v>
      </c>
      <c r="BI3703" s="33">
        <f t="shared" si="745"/>
        <v>58.44</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43856</v>
      </c>
      <c r="BI3704" s="33">
        <f t="shared" si="745"/>
        <v>58.44</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43856</v>
      </c>
      <c r="BI3705" s="33">
        <f t="shared" si="745"/>
        <v>58.44</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43856</v>
      </c>
      <c r="BI3706" s="33">
        <f t="shared" si="745"/>
        <v>58.44</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43856</v>
      </c>
      <c r="BI3707" s="33">
        <f t="shared" si="745"/>
        <v>58.44</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43856</v>
      </c>
      <c r="BI3708" s="33">
        <f t="shared" si="745"/>
        <v>58.44</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43856</v>
      </c>
      <c r="BI3709" s="33">
        <f t="shared" si="745"/>
        <v>58.44</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43856</v>
      </c>
      <c r="BI3710" s="33">
        <f t="shared" si="745"/>
        <v>58.44</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43856</v>
      </c>
      <c r="BI3711" s="33">
        <f t="shared" si="745"/>
        <v>58.44</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43856</v>
      </c>
      <c r="BI3712" s="33">
        <f t="shared" si="745"/>
        <v>58.44</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43856</v>
      </c>
      <c r="BI3713" s="33">
        <f t="shared" si="745"/>
        <v>58.44</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43856</v>
      </c>
      <c r="BI3714" s="33">
        <f t="shared" si="745"/>
        <v>58.44</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43856</v>
      </c>
      <c r="BI3715" s="33">
        <f t="shared" si="745"/>
        <v>58.44</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43856</v>
      </c>
      <c r="BI3716" s="33">
        <f t="shared" si="745"/>
        <v>58.44</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43856</v>
      </c>
      <c r="BI3717" s="33">
        <f t="shared" si="745"/>
        <v>58.44</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43856</v>
      </c>
      <c r="BI3718" s="33">
        <f t="shared" si="745"/>
        <v>58.44</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43856</v>
      </c>
      <c r="BI3719" s="33">
        <f t="shared" si="745"/>
        <v>58.44</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43856</v>
      </c>
      <c r="BI3720" s="33">
        <f t="shared" si="745"/>
        <v>58.44</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43856</v>
      </c>
      <c r="BI3721" s="33">
        <f t="shared" si="745"/>
        <v>58.44</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43856</v>
      </c>
      <c r="BI3722" s="33">
        <f t="shared" si="745"/>
        <v>58.44</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43856</v>
      </c>
      <c r="BI3723" s="33">
        <f t="shared" ref="BI3723:BI3786" si="758">IF(N3723&lt;&gt;"M",BI3722+W3723,BI3722)</f>
        <v>58.44</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43856</v>
      </c>
      <c r="BI3724" s="33">
        <f t="shared" si="758"/>
        <v>58.44</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43856</v>
      </c>
      <c r="BI3725" s="33">
        <f t="shared" si="758"/>
        <v>58.44</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43856</v>
      </c>
      <c r="BI3726" s="33">
        <f t="shared" si="758"/>
        <v>58.44</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43856</v>
      </c>
      <c r="BI3727" s="33">
        <f t="shared" si="758"/>
        <v>58.44</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43856</v>
      </c>
      <c r="BI3728" s="33">
        <f t="shared" si="758"/>
        <v>58.44</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43856</v>
      </c>
      <c r="BI3729" s="33">
        <f t="shared" si="758"/>
        <v>58.44</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43856</v>
      </c>
      <c r="BI3730" s="33">
        <f t="shared" si="758"/>
        <v>58.44</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43856</v>
      </c>
      <c r="BI3731" s="33">
        <f t="shared" si="758"/>
        <v>58.44</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43856</v>
      </c>
      <c r="BI3732" s="33">
        <f t="shared" si="758"/>
        <v>58.44</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43856</v>
      </c>
      <c r="BI3733" s="33">
        <f t="shared" si="758"/>
        <v>58.44</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43856</v>
      </c>
      <c r="BI3734" s="33">
        <f t="shared" si="758"/>
        <v>58.44</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43856</v>
      </c>
      <c r="BI3735" s="33">
        <f t="shared" si="758"/>
        <v>58.44</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43856</v>
      </c>
      <c r="BI3736" s="33">
        <f t="shared" si="758"/>
        <v>58.44</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43856</v>
      </c>
      <c r="BI3737" s="33">
        <f t="shared" si="758"/>
        <v>58.44</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43856</v>
      </c>
      <c r="BI3738" s="33">
        <f t="shared" si="758"/>
        <v>58.44</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43856</v>
      </c>
      <c r="BI3739" s="33">
        <f t="shared" si="758"/>
        <v>58.44</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43856</v>
      </c>
      <c r="BI3740" s="33">
        <f t="shared" si="758"/>
        <v>58.44</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43856</v>
      </c>
      <c r="BI3741" s="33">
        <f t="shared" si="758"/>
        <v>58.44</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43856</v>
      </c>
      <c r="BI3742" s="33">
        <f t="shared" si="758"/>
        <v>58.44</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43856</v>
      </c>
      <c r="BI3743" s="33">
        <f t="shared" si="758"/>
        <v>58.44</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43856</v>
      </c>
      <c r="BI3744" s="33">
        <f t="shared" si="758"/>
        <v>58.44</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43856</v>
      </c>
      <c r="BI3745" s="33">
        <f t="shared" si="758"/>
        <v>58.44</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43856</v>
      </c>
      <c r="BI3746" s="33">
        <f t="shared" si="758"/>
        <v>58.44</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43856</v>
      </c>
      <c r="BI3747" s="33">
        <f t="shared" si="758"/>
        <v>58.44</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43856</v>
      </c>
      <c r="BI3748" s="33">
        <f t="shared" si="758"/>
        <v>58.44</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43856</v>
      </c>
      <c r="BI3749" s="33">
        <f t="shared" si="758"/>
        <v>58.44</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43856</v>
      </c>
      <c r="BI3750" s="33">
        <f t="shared" si="758"/>
        <v>58.44</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43856</v>
      </c>
      <c r="BI3751" s="33">
        <f t="shared" si="758"/>
        <v>58.44</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43856</v>
      </c>
      <c r="BI3752" s="33">
        <f t="shared" si="758"/>
        <v>58.44</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43856</v>
      </c>
      <c r="BI3753" s="33">
        <f t="shared" si="758"/>
        <v>58.44</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43856</v>
      </c>
      <c r="BI3754" s="33">
        <f t="shared" si="758"/>
        <v>58.44</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43856</v>
      </c>
      <c r="BI3755" s="33">
        <f t="shared" si="758"/>
        <v>58.44</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43856</v>
      </c>
      <c r="BI3756" s="33">
        <f t="shared" si="758"/>
        <v>58.44</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43856</v>
      </c>
      <c r="BI3757" s="33">
        <f t="shared" si="758"/>
        <v>58.44</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43856</v>
      </c>
      <c r="BI3758" s="33">
        <f t="shared" si="758"/>
        <v>58.44</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43856</v>
      </c>
      <c r="BI3759" s="33">
        <f t="shared" si="758"/>
        <v>58.44</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43856</v>
      </c>
      <c r="BI3760" s="33">
        <f t="shared" si="758"/>
        <v>58.44</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43856</v>
      </c>
      <c r="BI3761" s="33">
        <f t="shared" si="758"/>
        <v>58.44</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43856</v>
      </c>
      <c r="BI3762" s="33">
        <f t="shared" si="758"/>
        <v>58.44</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43856</v>
      </c>
      <c r="BI3763" s="33">
        <f t="shared" si="758"/>
        <v>58.44</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43856</v>
      </c>
      <c r="BI3764" s="33">
        <f t="shared" si="758"/>
        <v>58.44</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43856</v>
      </c>
      <c r="BI3765" s="33">
        <f t="shared" si="758"/>
        <v>58.44</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43856</v>
      </c>
      <c r="BI3766" s="33">
        <f t="shared" si="758"/>
        <v>58.44</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43856</v>
      </c>
      <c r="BI3767" s="33">
        <f t="shared" si="758"/>
        <v>58.44</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43856</v>
      </c>
      <c r="BI3768" s="33">
        <f t="shared" si="758"/>
        <v>58.44</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43856</v>
      </c>
      <c r="BI3769" s="33">
        <f t="shared" si="758"/>
        <v>58.44</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43856</v>
      </c>
      <c r="BI3770" s="33">
        <f t="shared" si="758"/>
        <v>58.44</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43856</v>
      </c>
      <c r="BI3771" s="33">
        <f t="shared" si="758"/>
        <v>58.44</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43856</v>
      </c>
      <c r="BI3772" s="33">
        <f t="shared" si="758"/>
        <v>58.44</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43856</v>
      </c>
      <c r="BI3773" s="33">
        <f t="shared" si="758"/>
        <v>58.44</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43856</v>
      </c>
      <c r="BI3774" s="33">
        <f t="shared" si="758"/>
        <v>58.44</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43856</v>
      </c>
      <c r="BI3775" s="33">
        <f t="shared" si="758"/>
        <v>58.44</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43856</v>
      </c>
      <c r="BI3776" s="33">
        <f t="shared" si="758"/>
        <v>58.44</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43856</v>
      </c>
      <c r="BI3777" s="33">
        <f t="shared" si="758"/>
        <v>58.44</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43856</v>
      </c>
      <c r="BI3778" s="33">
        <f t="shared" si="758"/>
        <v>58.44</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43856</v>
      </c>
      <c r="BI3779" s="33">
        <f t="shared" si="758"/>
        <v>58.44</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43856</v>
      </c>
      <c r="BI3780" s="33">
        <f t="shared" si="758"/>
        <v>58.44</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43856</v>
      </c>
      <c r="BI3781" s="33">
        <f t="shared" si="758"/>
        <v>58.44</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43856</v>
      </c>
      <c r="BI3782" s="33">
        <f t="shared" si="758"/>
        <v>58.44</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43856</v>
      </c>
      <c r="BI3783" s="33">
        <f t="shared" si="758"/>
        <v>58.44</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43856</v>
      </c>
      <c r="BI3784" s="33">
        <f t="shared" si="758"/>
        <v>58.44</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43856</v>
      </c>
      <c r="BI3785" s="33">
        <f t="shared" si="758"/>
        <v>58.44</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43856</v>
      </c>
      <c r="BI3786" s="33">
        <f t="shared" si="758"/>
        <v>58.44</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43856</v>
      </c>
      <c r="BI3787" s="33">
        <f t="shared" ref="BI3787:BI3850" si="771">IF(N3787&lt;&gt;"M",BI3786+W3787,BI3786)</f>
        <v>58.44</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43856</v>
      </c>
      <c r="BI3788" s="33">
        <f t="shared" si="771"/>
        <v>58.44</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43856</v>
      </c>
      <c r="BI3789" s="33">
        <f t="shared" si="771"/>
        <v>58.44</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43856</v>
      </c>
      <c r="BI3790" s="33">
        <f t="shared" si="771"/>
        <v>58.44</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43856</v>
      </c>
      <c r="BI3791" s="33">
        <f t="shared" si="771"/>
        <v>58.44</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43856</v>
      </c>
      <c r="BI3792" s="33">
        <f t="shared" si="771"/>
        <v>58.44</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43856</v>
      </c>
      <c r="BI3793" s="33">
        <f t="shared" si="771"/>
        <v>58.44</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43856</v>
      </c>
      <c r="BI3794" s="33">
        <f t="shared" si="771"/>
        <v>58.44</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43856</v>
      </c>
      <c r="BI3795" s="33">
        <f t="shared" si="771"/>
        <v>58.44</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43856</v>
      </c>
      <c r="BI3796" s="33">
        <f t="shared" si="771"/>
        <v>58.44</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43856</v>
      </c>
      <c r="BI3797" s="33">
        <f t="shared" si="771"/>
        <v>58.44</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43856</v>
      </c>
      <c r="BI3798" s="33">
        <f t="shared" si="771"/>
        <v>58.44</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43856</v>
      </c>
      <c r="BI3799" s="33">
        <f t="shared" si="771"/>
        <v>58.44</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43856</v>
      </c>
      <c r="BI3800" s="33">
        <f t="shared" si="771"/>
        <v>58.44</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43856</v>
      </c>
      <c r="BI3801" s="33">
        <f t="shared" si="771"/>
        <v>58.44</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43856</v>
      </c>
      <c r="BI3802" s="33">
        <f t="shared" si="771"/>
        <v>58.44</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43856</v>
      </c>
      <c r="BI3803" s="33">
        <f t="shared" si="771"/>
        <v>58.44</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43856</v>
      </c>
      <c r="BI3804" s="33">
        <f t="shared" si="771"/>
        <v>58.44</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43856</v>
      </c>
      <c r="BI3805" s="33">
        <f t="shared" si="771"/>
        <v>58.44</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43856</v>
      </c>
      <c r="BI3806" s="33">
        <f t="shared" si="771"/>
        <v>58.44</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43856</v>
      </c>
      <c r="BI3807" s="33">
        <f t="shared" si="771"/>
        <v>58.44</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43856</v>
      </c>
      <c r="BI3808" s="33">
        <f t="shared" si="771"/>
        <v>58.44</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43856</v>
      </c>
      <c r="BI3809" s="33">
        <f t="shared" si="771"/>
        <v>58.44</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43856</v>
      </c>
      <c r="BI3810" s="33">
        <f t="shared" si="771"/>
        <v>58.44</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43856</v>
      </c>
      <c r="BI3811" s="33">
        <f t="shared" si="771"/>
        <v>58.44</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43856</v>
      </c>
      <c r="BI3812" s="33">
        <f t="shared" si="771"/>
        <v>58.44</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43856</v>
      </c>
      <c r="BI3813" s="33">
        <f t="shared" si="771"/>
        <v>58.44</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43856</v>
      </c>
      <c r="BI3814" s="33">
        <f t="shared" si="771"/>
        <v>58.44</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43856</v>
      </c>
      <c r="BI3815" s="33">
        <f t="shared" si="771"/>
        <v>58.44</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43856</v>
      </c>
      <c r="BI3816" s="33">
        <f t="shared" si="771"/>
        <v>58.44</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43856</v>
      </c>
      <c r="BI3817" s="33">
        <f t="shared" si="771"/>
        <v>58.44</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43856</v>
      </c>
      <c r="BI3818" s="33">
        <f t="shared" si="771"/>
        <v>58.44</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43856</v>
      </c>
      <c r="BI3819" s="33">
        <f t="shared" si="771"/>
        <v>58.44</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43856</v>
      </c>
      <c r="BI3820" s="33">
        <f t="shared" si="771"/>
        <v>58.44</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43856</v>
      </c>
      <c r="BI3821" s="33">
        <f t="shared" si="771"/>
        <v>58.44</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43856</v>
      </c>
      <c r="BI3822" s="33">
        <f t="shared" si="771"/>
        <v>58.44</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43856</v>
      </c>
      <c r="BI3823" s="33">
        <f t="shared" si="771"/>
        <v>58.44</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43856</v>
      </c>
      <c r="BI3824" s="33">
        <f t="shared" si="771"/>
        <v>58.44</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43856</v>
      </c>
      <c r="BI3825" s="33">
        <f t="shared" si="771"/>
        <v>58.44</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43856</v>
      </c>
      <c r="BI3826" s="33">
        <f t="shared" si="771"/>
        <v>58.44</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43856</v>
      </c>
      <c r="BI3827" s="33">
        <f t="shared" si="771"/>
        <v>58.44</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43856</v>
      </c>
      <c r="BI3828" s="33">
        <f t="shared" si="771"/>
        <v>58.44</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43856</v>
      </c>
      <c r="BI3829" s="33">
        <f t="shared" si="771"/>
        <v>58.44</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43856</v>
      </c>
      <c r="BI3830" s="33">
        <f t="shared" si="771"/>
        <v>58.44</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43856</v>
      </c>
      <c r="BI3831" s="33">
        <f t="shared" si="771"/>
        <v>58.44</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43856</v>
      </c>
      <c r="BI3832" s="33">
        <f t="shared" si="771"/>
        <v>58.44</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43856</v>
      </c>
      <c r="BI3833" s="33">
        <f t="shared" si="771"/>
        <v>58.44</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43856</v>
      </c>
      <c r="BI3834" s="33">
        <f t="shared" si="771"/>
        <v>58.44</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43856</v>
      </c>
      <c r="BI3835" s="33">
        <f t="shared" si="771"/>
        <v>58.44</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43856</v>
      </c>
      <c r="BI3836" s="33">
        <f t="shared" si="771"/>
        <v>58.44</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43856</v>
      </c>
      <c r="BI3837" s="33">
        <f t="shared" si="771"/>
        <v>58.44</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43856</v>
      </c>
      <c r="BI3838" s="33">
        <f t="shared" si="771"/>
        <v>58.44</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43856</v>
      </c>
      <c r="BI3839" s="33">
        <f t="shared" si="771"/>
        <v>58.44</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43856</v>
      </c>
      <c r="BI3840" s="33">
        <f t="shared" si="771"/>
        <v>58.44</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43856</v>
      </c>
      <c r="BI3841" s="33">
        <f t="shared" si="771"/>
        <v>58.44</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43856</v>
      </c>
      <c r="BI3842" s="33">
        <f t="shared" si="771"/>
        <v>58.44</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43856</v>
      </c>
      <c r="BI3843" s="33">
        <f t="shared" si="771"/>
        <v>58.44</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43856</v>
      </c>
      <c r="BI3844" s="33">
        <f t="shared" si="771"/>
        <v>58.44</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43856</v>
      </c>
      <c r="BI3845" s="33">
        <f t="shared" si="771"/>
        <v>58.44</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43856</v>
      </c>
      <c r="BI3846" s="33">
        <f t="shared" si="771"/>
        <v>58.44</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43856</v>
      </c>
      <c r="BI3847" s="33">
        <f t="shared" si="771"/>
        <v>58.44</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43856</v>
      </c>
      <c r="BI3848" s="33">
        <f t="shared" si="771"/>
        <v>58.44</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43856</v>
      </c>
      <c r="BI3849" s="33">
        <f t="shared" si="771"/>
        <v>58.44</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43856</v>
      </c>
      <c r="BI3850" s="33">
        <f t="shared" si="771"/>
        <v>58.44</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43856</v>
      </c>
      <c r="BI3851" s="33">
        <f t="shared" ref="BI3851:BI3914" si="784">IF(N3851&lt;&gt;"M",BI3850+W3851,BI3850)</f>
        <v>58.44</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43856</v>
      </c>
      <c r="BI3852" s="33">
        <f t="shared" si="784"/>
        <v>58.44</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43856</v>
      </c>
      <c r="BI3853" s="33">
        <f t="shared" si="784"/>
        <v>58.44</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43856</v>
      </c>
      <c r="BI3854" s="33">
        <f t="shared" si="784"/>
        <v>58.44</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43856</v>
      </c>
      <c r="BI3855" s="33">
        <f t="shared" si="784"/>
        <v>58.44</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43856</v>
      </c>
      <c r="BI3856" s="33">
        <f t="shared" si="784"/>
        <v>58.44</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43856</v>
      </c>
      <c r="BI3857" s="33">
        <f t="shared" si="784"/>
        <v>58.44</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43856</v>
      </c>
      <c r="BI3858" s="33">
        <f t="shared" si="784"/>
        <v>58.44</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43856</v>
      </c>
      <c r="BI3859" s="33">
        <f t="shared" si="784"/>
        <v>58.44</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43856</v>
      </c>
      <c r="BI3860" s="33">
        <f t="shared" si="784"/>
        <v>58.44</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43856</v>
      </c>
      <c r="BI3861" s="33">
        <f t="shared" si="784"/>
        <v>58.44</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43856</v>
      </c>
      <c r="BI3862" s="33">
        <f t="shared" si="784"/>
        <v>58.44</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43856</v>
      </c>
      <c r="BI3863" s="33">
        <f t="shared" si="784"/>
        <v>58.44</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43856</v>
      </c>
      <c r="BI3864" s="33">
        <f t="shared" si="784"/>
        <v>58.44</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43856</v>
      </c>
      <c r="BI3865" s="33">
        <f t="shared" si="784"/>
        <v>58.44</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43856</v>
      </c>
      <c r="BI3866" s="33">
        <f t="shared" si="784"/>
        <v>58.44</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43856</v>
      </c>
      <c r="BI3867" s="33">
        <f t="shared" si="784"/>
        <v>58.44</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43856</v>
      </c>
      <c r="BI3868" s="33">
        <f t="shared" si="784"/>
        <v>58.44</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43856</v>
      </c>
      <c r="BI3869" s="33">
        <f t="shared" si="784"/>
        <v>58.44</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43856</v>
      </c>
      <c r="BI3870" s="33">
        <f t="shared" si="784"/>
        <v>58.44</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43856</v>
      </c>
      <c r="BI3871" s="33">
        <f t="shared" si="784"/>
        <v>58.44</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43856</v>
      </c>
      <c r="BI3872" s="33">
        <f t="shared" si="784"/>
        <v>58.44</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43856</v>
      </c>
      <c r="BI3873" s="33">
        <f t="shared" si="784"/>
        <v>58.44</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43856</v>
      </c>
      <c r="BI3874" s="33">
        <f t="shared" si="784"/>
        <v>58.44</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43856</v>
      </c>
      <c r="BI3875" s="33">
        <f t="shared" si="784"/>
        <v>58.44</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43856</v>
      </c>
      <c r="BI3876" s="33">
        <f t="shared" si="784"/>
        <v>58.44</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43856</v>
      </c>
      <c r="BI3877" s="33">
        <f t="shared" si="784"/>
        <v>58.44</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43856</v>
      </c>
      <c r="BI3878" s="33">
        <f t="shared" si="784"/>
        <v>58.44</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43856</v>
      </c>
      <c r="BI3879" s="33">
        <f t="shared" si="784"/>
        <v>58.44</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43856</v>
      </c>
      <c r="BI3880" s="33">
        <f t="shared" si="784"/>
        <v>58.44</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43856</v>
      </c>
      <c r="BI3881" s="33">
        <f t="shared" si="784"/>
        <v>58.44</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43856</v>
      </c>
      <c r="BI3882" s="33">
        <f t="shared" si="784"/>
        <v>58.44</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43856</v>
      </c>
      <c r="BI3883" s="33">
        <f t="shared" si="784"/>
        <v>58.44</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43856</v>
      </c>
      <c r="BI3884" s="33">
        <f t="shared" si="784"/>
        <v>58.44</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43856</v>
      </c>
      <c r="BI3885" s="33">
        <f t="shared" si="784"/>
        <v>58.44</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43856</v>
      </c>
      <c r="BI3886" s="33">
        <f t="shared" si="784"/>
        <v>58.44</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43856</v>
      </c>
      <c r="BI3887" s="33">
        <f t="shared" si="784"/>
        <v>58.44</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43856</v>
      </c>
      <c r="BI3888" s="33">
        <f t="shared" si="784"/>
        <v>58.44</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43856</v>
      </c>
      <c r="BI3889" s="33">
        <f t="shared" si="784"/>
        <v>58.44</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43856</v>
      </c>
      <c r="BI3890" s="33">
        <f t="shared" si="784"/>
        <v>58.44</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43856</v>
      </c>
      <c r="BI3891" s="33">
        <f t="shared" si="784"/>
        <v>58.44</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43856</v>
      </c>
      <c r="BI3892" s="33">
        <f t="shared" si="784"/>
        <v>58.44</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43856</v>
      </c>
      <c r="BI3893" s="33">
        <f t="shared" si="784"/>
        <v>58.44</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43856</v>
      </c>
      <c r="BI3894" s="33">
        <f t="shared" si="784"/>
        <v>58.44</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43856</v>
      </c>
      <c r="BI3895" s="33">
        <f t="shared" si="784"/>
        <v>58.44</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43856</v>
      </c>
      <c r="BI3896" s="33">
        <f t="shared" si="784"/>
        <v>58.44</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43856</v>
      </c>
      <c r="BI3897" s="33">
        <f t="shared" si="784"/>
        <v>58.44</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43856</v>
      </c>
      <c r="BI3898" s="33">
        <f t="shared" si="784"/>
        <v>58.44</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43856</v>
      </c>
      <c r="BI3899" s="33">
        <f t="shared" si="784"/>
        <v>58.44</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43856</v>
      </c>
      <c r="BI3900" s="33">
        <f t="shared" si="784"/>
        <v>58.44</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43856</v>
      </c>
      <c r="BI3901" s="33">
        <f t="shared" si="784"/>
        <v>58.44</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43856</v>
      </c>
      <c r="BI3902" s="33">
        <f t="shared" si="784"/>
        <v>58.44</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43856</v>
      </c>
      <c r="BI3903" s="33">
        <f t="shared" si="784"/>
        <v>58.44</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43856</v>
      </c>
      <c r="BI3904" s="33">
        <f t="shared" si="784"/>
        <v>58.44</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43856</v>
      </c>
      <c r="BI3905" s="33">
        <f t="shared" si="784"/>
        <v>58.44</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43856</v>
      </c>
      <c r="BI3906" s="33">
        <f t="shared" si="784"/>
        <v>58.44</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43856</v>
      </c>
      <c r="BI3907" s="33">
        <f t="shared" si="784"/>
        <v>58.44</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43856</v>
      </c>
      <c r="BI3908" s="33">
        <f t="shared" si="784"/>
        <v>58.44</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43856</v>
      </c>
      <c r="BI3909" s="33">
        <f t="shared" si="784"/>
        <v>58.44</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43856</v>
      </c>
      <c r="BI3910" s="33">
        <f t="shared" si="784"/>
        <v>58.44</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43856</v>
      </c>
      <c r="BI3911" s="33">
        <f t="shared" si="784"/>
        <v>58.44</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43856</v>
      </c>
      <c r="BI3912" s="33">
        <f t="shared" si="784"/>
        <v>58.44</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43856</v>
      </c>
      <c r="BI3913" s="33">
        <f t="shared" si="784"/>
        <v>58.44</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43856</v>
      </c>
      <c r="BI3914" s="33">
        <f t="shared" si="784"/>
        <v>58.44</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43856</v>
      </c>
      <c r="BI3915" s="33">
        <f t="shared" ref="BI3915:BI3978" si="797">IF(N3915&lt;&gt;"M",BI3914+W3915,BI3914)</f>
        <v>58.44</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43856</v>
      </c>
      <c r="BI3916" s="33">
        <f t="shared" si="797"/>
        <v>58.44</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43856</v>
      </c>
      <c r="BI3917" s="33">
        <f t="shared" si="797"/>
        <v>58.44</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43856</v>
      </c>
      <c r="BI3918" s="33">
        <f t="shared" si="797"/>
        <v>58.44</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43856</v>
      </c>
      <c r="BI3919" s="33">
        <f t="shared" si="797"/>
        <v>58.44</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43856</v>
      </c>
      <c r="BI3920" s="33">
        <f t="shared" si="797"/>
        <v>58.44</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43856</v>
      </c>
      <c r="BI3921" s="33">
        <f t="shared" si="797"/>
        <v>58.44</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43856</v>
      </c>
      <c r="BI3922" s="33">
        <f t="shared" si="797"/>
        <v>58.44</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43856</v>
      </c>
      <c r="BI3923" s="33">
        <f t="shared" si="797"/>
        <v>58.44</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43856</v>
      </c>
      <c r="BI3924" s="33">
        <f t="shared" si="797"/>
        <v>58.44</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43856</v>
      </c>
      <c r="BI3925" s="33">
        <f t="shared" si="797"/>
        <v>58.44</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43856</v>
      </c>
      <c r="BI3926" s="33">
        <f t="shared" si="797"/>
        <v>58.44</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43856</v>
      </c>
      <c r="BI3927" s="33">
        <f t="shared" si="797"/>
        <v>58.44</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43856</v>
      </c>
      <c r="BI3928" s="33">
        <f t="shared" si="797"/>
        <v>58.44</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43856</v>
      </c>
      <c r="BI3929" s="33">
        <f t="shared" si="797"/>
        <v>58.44</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43856</v>
      </c>
      <c r="BI3930" s="33">
        <f t="shared" si="797"/>
        <v>58.44</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43856</v>
      </c>
      <c r="BI3931" s="33">
        <f t="shared" si="797"/>
        <v>58.44</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43856</v>
      </c>
      <c r="BI3932" s="33">
        <f t="shared" si="797"/>
        <v>58.44</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43856</v>
      </c>
      <c r="BI3933" s="33">
        <f t="shared" si="797"/>
        <v>58.44</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43856</v>
      </c>
      <c r="BI3934" s="33">
        <f t="shared" si="797"/>
        <v>58.44</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43856</v>
      </c>
      <c r="BI3935" s="33">
        <f t="shared" si="797"/>
        <v>58.44</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43856</v>
      </c>
      <c r="BI3936" s="33">
        <f t="shared" si="797"/>
        <v>58.44</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43856</v>
      </c>
      <c r="BI3937" s="33">
        <f t="shared" si="797"/>
        <v>58.44</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43856</v>
      </c>
      <c r="BI3938" s="33">
        <f t="shared" si="797"/>
        <v>58.44</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43856</v>
      </c>
      <c r="BI3939" s="33">
        <f t="shared" si="797"/>
        <v>58.44</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43856</v>
      </c>
      <c r="BI3940" s="33">
        <f t="shared" si="797"/>
        <v>58.44</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43856</v>
      </c>
      <c r="BI3941" s="33">
        <f t="shared" si="797"/>
        <v>58.44</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43856</v>
      </c>
      <c r="BI3942" s="33">
        <f t="shared" si="797"/>
        <v>58.44</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43856</v>
      </c>
      <c r="BI3943" s="33">
        <f t="shared" si="797"/>
        <v>58.44</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43856</v>
      </c>
      <c r="BI3944" s="33">
        <f t="shared" si="797"/>
        <v>58.44</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43856</v>
      </c>
      <c r="BI3945" s="33">
        <f t="shared" si="797"/>
        <v>58.44</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43856</v>
      </c>
      <c r="BI3946" s="33">
        <f t="shared" si="797"/>
        <v>58.44</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43856</v>
      </c>
      <c r="BI3947" s="33">
        <f t="shared" si="797"/>
        <v>58.44</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43856</v>
      </c>
      <c r="BI3948" s="33">
        <f t="shared" si="797"/>
        <v>58.44</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43856</v>
      </c>
      <c r="BI3949" s="33">
        <f t="shared" si="797"/>
        <v>58.44</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43856</v>
      </c>
      <c r="BI3950" s="33">
        <f t="shared" si="797"/>
        <v>58.44</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43856</v>
      </c>
      <c r="BI3951" s="33">
        <f t="shared" si="797"/>
        <v>58.44</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43856</v>
      </c>
      <c r="BI3952" s="33">
        <f t="shared" si="797"/>
        <v>58.44</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43856</v>
      </c>
      <c r="BI3953" s="33">
        <f t="shared" si="797"/>
        <v>58.44</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43856</v>
      </c>
      <c r="BI3954" s="33">
        <f t="shared" si="797"/>
        <v>58.44</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43856</v>
      </c>
      <c r="BI3955" s="33">
        <f t="shared" si="797"/>
        <v>58.44</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43856</v>
      </c>
      <c r="BI3956" s="33">
        <f t="shared" si="797"/>
        <v>58.44</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43856</v>
      </c>
      <c r="BI3957" s="33">
        <f t="shared" si="797"/>
        <v>58.44</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43856</v>
      </c>
      <c r="BI3958" s="33">
        <f t="shared" si="797"/>
        <v>58.44</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43856</v>
      </c>
      <c r="BI3959" s="33">
        <f t="shared" si="797"/>
        <v>58.44</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43856</v>
      </c>
      <c r="BI3960" s="33">
        <f t="shared" si="797"/>
        <v>58.44</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43856</v>
      </c>
      <c r="BI3961" s="33">
        <f t="shared" si="797"/>
        <v>58.44</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43856</v>
      </c>
      <c r="BI3962" s="33">
        <f t="shared" si="797"/>
        <v>58.44</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43856</v>
      </c>
      <c r="BI3963" s="33">
        <f t="shared" si="797"/>
        <v>58.44</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43856</v>
      </c>
      <c r="BI3964" s="33">
        <f t="shared" si="797"/>
        <v>58.44</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43856</v>
      </c>
      <c r="BI3965" s="33">
        <f t="shared" si="797"/>
        <v>58.44</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43856</v>
      </c>
      <c r="BI3966" s="33">
        <f t="shared" si="797"/>
        <v>58.44</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43856</v>
      </c>
      <c r="BI3967" s="33">
        <f t="shared" si="797"/>
        <v>58.44</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43856</v>
      </c>
      <c r="BI3968" s="33">
        <f t="shared" si="797"/>
        <v>58.44</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43856</v>
      </c>
      <c r="BI3969" s="33">
        <f t="shared" si="797"/>
        <v>58.44</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43856</v>
      </c>
      <c r="BI3970" s="33">
        <f t="shared" si="797"/>
        <v>58.44</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43856</v>
      </c>
      <c r="BI3971" s="33">
        <f t="shared" si="797"/>
        <v>58.44</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43856</v>
      </c>
      <c r="BI3972" s="33">
        <f t="shared" si="797"/>
        <v>58.44</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43856</v>
      </c>
      <c r="BI3973" s="33">
        <f t="shared" si="797"/>
        <v>58.44</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43856</v>
      </c>
      <c r="BI3974" s="33">
        <f t="shared" si="797"/>
        <v>58.44</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43856</v>
      </c>
      <c r="BI3975" s="33">
        <f t="shared" si="797"/>
        <v>58.44</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43856</v>
      </c>
      <c r="BI3976" s="33">
        <f t="shared" si="797"/>
        <v>58.44</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43856</v>
      </c>
      <c r="BI3977" s="33">
        <f t="shared" si="797"/>
        <v>58.44</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43856</v>
      </c>
      <c r="BI3978" s="33">
        <f t="shared" si="797"/>
        <v>58.44</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43856</v>
      </c>
      <c r="BI3979" s="33">
        <f t="shared" ref="BI3979:BI4042" si="810">IF(N3979&lt;&gt;"M",BI3978+W3979,BI3978)</f>
        <v>58.44</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43856</v>
      </c>
      <c r="BI3980" s="33">
        <f t="shared" si="810"/>
        <v>58.44</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43856</v>
      </c>
      <c r="BI3981" s="33">
        <f t="shared" si="810"/>
        <v>58.44</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43856</v>
      </c>
      <c r="BI3982" s="33">
        <f t="shared" si="810"/>
        <v>58.44</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43856</v>
      </c>
      <c r="BI3983" s="33">
        <f t="shared" si="810"/>
        <v>58.44</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43856</v>
      </c>
      <c r="BI3984" s="33">
        <f t="shared" si="810"/>
        <v>58.44</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43856</v>
      </c>
      <c r="BI3985" s="33">
        <f t="shared" si="810"/>
        <v>58.44</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43856</v>
      </c>
      <c r="BI3986" s="33">
        <f t="shared" si="810"/>
        <v>58.44</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43856</v>
      </c>
      <c r="BI3987" s="33">
        <f t="shared" si="810"/>
        <v>58.44</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43856</v>
      </c>
      <c r="BI3988" s="33">
        <f t="shared" si="810"/>
        <v>58.44</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43856</v>
      </c>
      <c r="BI3989" s="33">
        <f t="shared" si="810"/>
        <v>58.44</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43856</v>
      </c>
      <c r="BI3990" s="33">
        <f t="shared" si="810"/>
        <v>58.44</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43856</v>
      </c>
      <c r="BI3991" s="33">
        <f t="shared" si="810"/>
        <v>58.44</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43856</v>
      </c>
      <c r="BI3992" s="33">
        <f t="shared" si="810"/>
        <v>58.44</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43856</v>
      </c>
      <c r="BI3993" s="33">
        <f t="shared" si="810"/>
        <v>58.44</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43856</v>
      </c>
      <c r="BI3994" s="33">
        <f t="shared" si="810"/>
        <v>58.44</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43856</v>
      </c>
      <c r="BI3995" s="33">
        <f t="shared" si="810"/>
        <v>58.44</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43856</v>
      </c>
      <c r="BI3996" s="33">
        <f t="shared" si="810"/>
        <v>58.44</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43856</v>
      </c>
      <c r="BI3997" s="33">
        <f t="shared" si="810"/>
        <v>58.44</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43856</v>
      </c>
      <c r="BI3998" s="33">
        <f t="shared" si="810"/>
        <v>58.44</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43856</v>
      </c>
      <c r="BI3999" s="33">
        <f t="shared" si="810"/>
        <v>58.44</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43856</v>
      </c>
      <c r="BI4000" s="33">
        <f t="shared" si="810"/>
        <v>58.44</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43856</v>
      </c>
      <c r="BI4001" s="33">
        <f t="shared" si="810"/>
        <v>58.44</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43856</v>
      </c>
      <c r="BI4002" s="33">
        <f t="shared" si="810"/>
        <v>58.44</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43856</v>
      </c>
      <c r="BI4003" s="33">
        <f t="shared" si="810"/>
        <v>58.44</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43856</v>
      </c>
      <c r="BI4004" s="33">
        <f t="shared" si="810"/>
        <v>58.44</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43856</v>
      </c>
      <c r="BI4005" s="33">
        <f t="shared" si="810"/>
        <v>58.44</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43856</v>
      </c>
      <c r="BI4006" s="33">
        <f t="shared" si="810"/>
        <v>58.44</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43856</v>
      </c>
      <c r="BI4007" s="33">
        <f t="shared" si="810"/>
        <v>58.44</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43856</v>
      </c>
      <c r="BI4008" s="33">
        <f t="shared" si="810"/>
        <v>58.44</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43856</v>
      </c>
      <c r="BI4009" s="33">
        <f t="shared" si="810"/>
        <v>58.44</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43856</v>
      </c>
      <c r="BI4010" s="33">
        <f t="shared" si="810"/>
        <v>58.44</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43856</v>
      </c>
      <c r="BI4011" s="33">
        <f t="shared" si="810"/>
        <v>58.44</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43856</v>
      </c>
      <c r="BI4012" s="33">
        <f t="shared" si="810"/>
        <v>58.44</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43856</v>
      </c>
      <c r="BI4013" s="33">
        <f t="shared" si="810"/>
        <v>58.44</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43856</v>
      </c>
      <c r="BI4014" s="33">
        <f t="shared" si="810"/>
        <v>58.44</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43856</v>
      </c>
      <c r="BI4015" s="33">
        <f t="shared" si="810"/>
        <v>58.44</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43856</v>
      </c>
      <c r="BI4016" s="33">
        <f t="shared" si="810"/>
        <v>58.44</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43856</v>
      </c>
      <c r="BI4017" s="33">
        <f t="shared" si="810"/>
        <v>58.44</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43856</v>
      </c>
      <c r="BI4018" s="33">
        <f t="shared" si="810"/>
        <v>58.44</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43856</v>
      </c>
      <c r="BI4019" s="33">
        <f t="shared" si="810"/>
        <v>58.44</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43856</v>
      </c>
      <c r="BI4020" s="33">
        <f t="shared" si="810"/>
        <v>58.44</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43856</v>
      </c>
      <c r="BI4021" s="33">
        <f t="shared" si="810"/>
        <v>58.44</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43856</v>
      </c>
      <c r="BI4022" s="33">
        <f t="shared" si="810"/>
        <v>58.44</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43856</v>
      </c>
      <c r="BI4023" s="33">
        <f t="shared" si="810"/>
        <v>58.44</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43856</v>
      </c>
      <c r="BI4024" s="33">
        <f t="shared" si="810"/>
        <v>58.44</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43856</v>
      </c>
      <c r="BI4025" s="33">
        <f t="shared" si="810"/>
        <v>58.44</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43856</v>
      </c>
      <c r="BI4026" s="33">
        <f t="shared" si="810"/>
        <v>58.44</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43856</v>
      </c>
      <c r="BI4027" s="33">
        <f t="shared" si="810"/>
        <v>58.44</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43856</v>
      </c>
      <c r="BI4028" s="33">
        <f t="shared" si="810"/>
        <v>58.44</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43856</v>
      </c>
      <c r="BI4029" s="33">
        <f t="shared" si="810"/>
        <v>58.44</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43856</v>
      </c>
      <c r="BI4030" s="33">
        <f t="shared" si="810"/>
        <v>58.44</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43856</v>
      </c>
      <c r="BI4031" s="33">
        <f t="shared" si="810"/>
        <v>58.44</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43856</v>
      </c>
      <c r="BI4032" s="33">
        <f t="shared" si="810"/>
        <v>58.44</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43856</v>
      </c>
      <c r="BI4033" s="33">
        <f t="shared" si="810"/>
        <v>58.44</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43856</v>
      </c>
      <c r="BI4034" s="33">
        <f t="shared" si="810"/>
        <v>58.44</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43856</v>
      </c>
      <c r="BI4035" s="33">
        <f t="shared" si="810"/>
        <v>58.44</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43856</v>
      </c>
      <c r="BI4036" s="33">
        <f t="shared" si="810"/>
        <v>58.44</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43856</v>
      </c>
      <c r="BI4037" s="33">
        <f t="shared" si="810"/>
        <v>58.44</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43856</v>
      </c>
      <c r="BI4038" s="33">
        <f t="shared" si="810"/>
        <v>58.44</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43856</v>
      </c>
      <c r="BI4039" s="33">
        <f t="shared" si="810"/>
        <v>58.44</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43856</v>
      </c>
      <c r="BI4040" s="33">
        <f t="shared" si="810"/>
        <v>58.44</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43856</v>
      </c>
      <c r="BI4041" s="33">
        <f t="shared" si="810"/>
        <v>58.44</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43856</v>
      </c>
      <c r="BI4042" s="33">
        <f t="shared" si="810"/>
        <v>58.44</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43856</v>
      </c>
      <c r="BI4043" s="33">
        <f t="shared" ref="BI4043:BI4106" si="823">IF(N4043&lt;&gt;"M",BI4042+W4043,BI4042)</f>
        <v>58.44</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43856</v>
      </c>
      <c r="BI4044" s="33">
        <f t="shared" si="823"/>
        <v>58.44</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43856</v>
      </c>
      <c r="BI4045" s="33">
        <f t="shared" si="823"/>
        <v>58.44</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43856</v>
      </c>
      <c r="BI4046" s="33">
        <f t="shared" si="823"/>
        <v>58.44</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43856</v>
      </c>
      <c r="BI4047" s="33">
        <f t="shared" si="823"/>
        <v>58.44</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43856</v>
      </c>
      <c r="BI4048" s="33">
        <f t="shared" si="823"/>
        <v>58.44</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43856</v>
      </c>
      <c r="BI4049" s="33">
        <f t="shared" si="823"/>
        <v>58.44</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43856</v>
      </c>
      <c r="BI4050" s="33">
        <f t="shared" si="823"/>
        <v>58.44</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43856</v>
      </c>
      <c r="BI4051" s="33">
        <f t="shared" si="823"/>
        <v>58.44</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43856</v>
      </c>
      <c r="BI4052" s="33">
        <f t="shared" si="823"/>
        <v>58.44</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43856</v>
      </c>
      <c r="BI4053" s="33">
        <f t="shared" si="823"/>
        <v>58.44</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43856</v>
      </c>
      <c r="BI4054" s="33">
        <f t="shared" si="823"/>
        <v>58.44</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43856</v>
      </c>
      <c r="BI4055" s="33">
        <f t="shared" si="823"/>
        <v>58.44</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43856</v>
      </c>
      <c r="BI4056" s="33">
        <f t="shared" si="823"/>
        <v>58.44</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43856</v>
      </c>
      <c r="BI4057" s="33">
        <f t="shared" si="823"/>
        <v>58.44</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43856</v>
      </c>
      <c r="BI4058" s="33">
        <f t="shared" si="823"/>
        <v>58.44</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43856</v>
      </c>
      <c r="BI4059" s="33">
        <f t="shared" si="823"/>
        <v>58.44</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43856</v>
      </c>
      <c r="BI4060" s="33">
        <f t="shared" si="823"/>
        <v>58.44</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43856</v>
      </c>
      <c r="BI4061" s="33">
        <f t="shared" si="823"/>
        <v>58.44</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43856</v>
      </c>
      <c r="BI4062" s="33">
        <f t="shared" si="823"/>
        <v>58.44</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43856</v>
      </c>
      <c r="BI4063" s="33">
        <f t="shared" si="823"/>
        <v>58.44</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43856</v>
      </c>
      <c r="BI4064" s="33">
        <f t="shared" si="823"/>
        <v>58.44</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43856</v>
      </c>
      <c r="BI4065" s="33">
        <f t="shared" si="823"/>
        <v>58.44</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43856</v>
      </c>
      <c r="BI4066" s="33">
        <f t="shared" si="823"/>
        <v>58.44</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43856</v>
      </c>
      <c r="BI4067" s="33">
        <f t="shared" si="823"/>
        <v>58.44</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43856</v>
      </c>
      <c r="BI4068" s="33">
        <f t="shared" si="823"/>
        <v>58.44</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43856</v>
      </c>
      <c r="BI4069" s="33">
        <f t="shared" si="823"/>
        <v>58.44</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43856</v>
      </c>
      <c r="BI4070" s="33">
        <f t="shared" si="823"/>
        <v>58.44</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43856</v>
      </c>
      <c r="BI4071" s="33">
        <f t="shared" si="823"/>
        <v>58.44</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43856</v>
      </c>
      <c r="BI4072" s="33">
        <f t="shared" si="823"/>
        <v>58.44</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43856</v>
      </c>
      <c r="BI4073" s="33">
        <f t="shared" si="823"/>
        <v>58.44</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43856</v>
      </c>
      <c r="BI4074" s="33">
        <f t="shared" si="823"/>
        <v>58.44</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43856</v>
      </c>
      <c r="BI4075" s="33">
        <f t="shared" si="823"/>
        <v>58.44</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43856</v>
      </c>
      <c r="BI4076" s="33">
        <f t="shared" si="823"/>
        <v>58.44</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43856</v>
      </c>
      <c r="BI4077" s="33">
        <f t="shared" si="823"/>
        <v>58.44</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43856</v>
      </c>
      <c r="BI4078" s="33">
        <f t="shared" si="823"/>
        <v>58.44</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43856</v>
      </c>
      <c r="BI4079" s="33">
        <f t="shared" si="823"/>
        <v>58.44</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43856</v>
      </c>
      <c r="BI4080" s="33">
        <f t="shared" si="823"/>
        <v>58.44</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43856</v>
      </c>
      <c r="BI4081" s="33">
        <f t="shared" si="823"/>
        <v>58.44</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43856</v>
      </c>
      <c r="BI4082" s="33">
        <f t="shared" si="823"/>
        <v>58.44</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43856</v>
      </c>
      <c r="BI4083" s="33">
        <f t="shared" si="823"/>
        <v>58.44</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43856</v>
      </c>
      <c r="BI4084" s="33">
        <f t="shared" si="823"/>
        <v>58.44</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43856</v>
      </c>
      <c r="BI4085" s="33">
        <f t="shared" si="823"/>
        <v>58.44</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43856</v>
      </c>
      <c r="BI4086" s="33">
        <f t="shared" si="823"/>
        <v>58.44</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43856</v>
      </c>
      <c r="BI4087" s="33">
        <f t="shared" si="823"/>
        <v>58.44</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43856</v>
      </c>
      <c r="BI4088" s="33">
        <f t="shared" si="823"/>
        <v>58.44</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43856</v>
      </c>
      <c r="BI4089" s="33">
        <f t="shared" si="823"/>
        <v>58.44</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43856</v>
      </c>
      <c r="BI4090" s="33">
        <f t="shared" si="823"/>
        <v>58.44</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43856</v>
      </c>
      <c r="BI4091" s="33">
        <f t="shared" si="823"/>
        <v>58.44</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43856</v>
      </c>
      <c r="BI4092" s="33">
        <f t="shared" si="823"/>
        <v>58.44</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43856</v>
      </c>
      <c r="BI4093" s="33">
        <f t="shared" si="823"/>
        <v>58.44</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43856</v>
      </c>
      <c r="BI4094" s="33">
        <f t="shared" si="823"/>
        <v>58.44</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43856</v>
      </c>
      <c r="BI4095" s="33">
        <f t="shared" si="823"/>
        <v>58.44</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43856</v>
      </c>
      <c r="BI4096" s="33">
        <f t="shared" si="823"/>
        <v>58.44</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43856</v>
      </c>
      <c r="BI4097" s="33">
        <f t="shared" si="823"/>
        <v>58.44</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43856</v>
      </c>
      <c r="BI4098" s="33">
        <f t="shared" si="823"/>
        <v>58.44</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43856</v>
      </c>
      <c r="BI4099" s="33">
        <f t="shared" si="823"/>
        <v>58.44</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43856</v>
      </c>
      <c r="BI4100" s="33">
        <f t="shared" si="823"/>
        <v>58.44</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43856</v>
      </c>
      <c r="BI4101" s="33">
        <f t="shared" si="823"/>
        <v>58.44</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43856</v>
      </c>
      <c r="BI4102" s="33">
        <f t="shared" si="823"/>
        <v>58.44</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43856</v>
      </c>
      <c r="BI4103" s="33">
        <f t="shared" si="823"/>
        <v>58.44</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43856</v>
      </c>
      <c r="BI4104" s="33">
        <f t="shared" si="823"/>
        <v>58.44</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43856</v>
      </c>
      <c r="BI4105" s="33">
        <f t="shared" si="823"/>
        <v>58.44</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43856</v>
      </c>
      <c r="BI4106" s="33">
        <f t="shared" si="823"/>
        <v>58.44</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43856</v>
      </c>
      <c r="BI4107" s="33">
        <f t="shared" ref="BI4107:BI4170" si="836">IF(N4107&lt;&gt;"M",BI4106+W4107,BI4106)</f>
        <v>58.44</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43856</v>
      </c>
      <c r="BI4108" s="33">
        <f t="shared" si="836"/>
        <v>58.44</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43856</v>
      </c>
      <c r="BI4109" s="33">
        <f t="shared" si="836"/>
        <v>58.44</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43856</v>
      </c>
      <c r="BI4110" s="33">
        <f t="shared" si="836"/>
        <v>58.44</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43856</v>
      </c>
      <c r="BI4111" s="33">
        <f t="shared" si="836"/>
        <v>58.44</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43856</v>
      </c>
      <c r="BI4112" s="33">
        <f t="shared" si="836"/>
        <v>58.44</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43856</v>
      </c>
      <c r="BI4113" s="33">
        <f t="shared" si="836"/>
        <v>58.44</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43856</v>
      </c>
      <c r="BI4114" s="33">
        <f t="shared" si="836"/>
        <v>58.44</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43856</v>
      </c>
      <c r="BI4115" s="33">
        <f t="shared" si="836"/>
        <v>58.44</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43856</v>
      </c>
      <c r="BI4116" s="33">
        <f t="shared" si="836"/>
        <v>58.44</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43856</v>
      </c>
      <c r="BI4117" s="33">
        <f t="shared" si="836"/>
        <v>58.44</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43856</v>
      </c>
      <c r="BI4118" s="33">
        <f t="shared" si="836"/>
        <v>58.44</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43856</v>
      </c>
      <c r="BI4119" s="33">
        <f t="shared" si="836"/>
        <v>58.44</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43856</v>
      </c>
      <c r="BI4120" s="33">
        <f t="shared" si="836"/>
        <v>58.44</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43856</v>
      </c>
      <c r="BI4121" s="33">
        <f t="shared" si="836"/>
        <v>58.44</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43856</v>
      </c>
      <c r="BI4122" s="33">
        <f t="shared" si="836"/>
        <v>58.44</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43856</v>
      </c>
      <c r="BI4123" s="33">
        <f t="shared" si="836"/>
        <v>58.44</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43856</v>
      </c>
      <c r="BI4124" s="33">
        <f t="shared" si="836"/>
        <v>58.44</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43856</v>
      </c>
      <c r="BI4125" s="33">
        <f t="shared" si="836"/>
        <v>58.44</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43856</v>
      </c>
      <c r="BI4126" s="33">
        <f t="shared" si="836"/>
        <v>58.44</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43856</v>
      </c>
      <c r="BI4127" s="33">
        <f t="shared" si="836"/>
        <v>58.44</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43856</v>
      </c>
      <c r="BI4128" s="33">
        <f t="shared" si="836"/>
        <v>58.44</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43856</v>
      </c>
      <c r="BI4129" s="33">
        <f t="shared" si="836"/>
        <v>58.44</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43856</v>
      </c>
      <c r="BI4130" s="33">
        <f t="shared" si="836"/>
        <v>58.44</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43856</v>
      </c>
      <c r="BI4131" s="33">
        <f t="shared" si="836"/>
        <v>58.44</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43856</v>
      </c>
      <c r="BI4132" s="33">
        <f t="shared" si="836"/>
        <v>58.44</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43856</v>
      </c>
      <c r="BI4133" s="33">
        <f t="shared" si="836"/>
        <v>58.44</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43856</v>
      </c>
      <c r="BI4134" s="33">
        <f t="shared" si="836"/>
        <v>58.44</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43856</v>
      </c>
      <c r="BI4135" s="33">
        <f t="shared" si="836"/>
        <v>58.44</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43856</v>
      </c>
      <c r="BI4136" s="33">
        <f t="shared" si="836"/>
        <v>58.44</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43856</v>
      </c>
      <c r="BI4137" s="33">
        <f t="shared" si="836"/>
        <v>58.44</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43856</v>
      </c>
      <c r="BI4138" s="33">
        <f t="shared" si="836"/>
        <v>58.44</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43856</v>
      </c>
      <c r="BI4139" s="33">
        <f t="shared" si="836"/>
        <v>58.44</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43856</v>
      </c>
      <c r="BI4140" s="33">
        <f t="shared" si="836"/>
        <v>58.44</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43856</v>
      </c>
      <c r="BI4141" s="33">
        <f t="shared" si="836"/>
        <v>58.44</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43856</v>
      </c>
      <c r="BI4142" s="33">
        <f t="shared" si="836"/>
        <v>58.44</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43856</v>
      </c>
      <c r="BI4143" s="33">
        <f t="shared" si="836"/>
        <v>58.44</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43856</v>
      </c>
      <c r="BI4144" s="33">
        <f t="shared" si="836"/>
        <v>58.44</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43856</v>
      </c>
      <c r="BI4145" s="33">
        <f t="shared" si="836"/>
        <v>58.44</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43856</v>
      </c>
      <c r="BI4146" s="33">
        <f t="shared" si="836"/>
        <v>58.44</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43856</v>
      </c>
      <c r="BI4147" s="33">
        <f t="shared" si="836"/>
        <v>58.44</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43856</v>
      </c>
      <c r="BI4148" s="33">
        <f t="shared" si="836"/>
        <v>58.44</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43856</v>
      </c>
      <c r="BI4149" s="33">
        <f t="shared" si="836"/>
        <v>58.44</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43856</v>
      </c>
      <c r="BI4150" s="33">
        <f t="shared" si="836"/>
        <v>58.44</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43856</v>
      </c>
      <c r="BI4151" s="33">
        <f t="shared" si="836"/>
        <v>58.44</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43856</v>
      </c>
      <c r="BI4152" s="33">
        <f t="shared" si="836"/>
        <v>58.44</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43856</v>
      </c>
      <c r="BI4153" s="33">
        <f t="shared" si="836"/>
        <v>58.44</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43856</v>
      </c>
      <c r="BI4154" s="33">
        <f t="shared" si="836"/>
        <v>58.44</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43856</v>
      </c>
      <c r="BI4155" s="33">
        <f t="shared" si="836"/>
        <v>58.44</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43856</v>
      </c>
      <c r="BI4156" s="33">
        <f t="shared" si="836"/>
        <v>58.44</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43856</v>
      </c>
      <c r="BI4157" s="33">
        <f t="shared" si="836"/>
        <v>58.44</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43856</v>
      </c>
      <c r="BI4158" s="33">
        <f t="shared" si="836"/>
        <v>58.44</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43856</v>
      </c>
      <c r="BI4159" s="33">
        <f t="shared" si="836"/>
        <v>58.44</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43856</v>
      </c>
      <c r="BI4160" s="33">
        <f t="shared" si="836"/>
        <v>58.44</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43856</v>
      </c>
      <c r="BI4161" s="33">
        <f t="shared" si="836"/>
        <v>58.44</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43856</v>
      </c>
      <c r="BI4162" s="33">
        <f t="shared" si="836"/>
        <v>58.44</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43856</v>
      </c>
      <c r="BI4163" s="33">
        <f t="shared" si="836"/>
        <v>58.44</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43856</v>
      </c>
      <c r="BI4164" s="33">
        <f t="shared" si="836"/>
        <v>58.44</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43856</v>
      </c>
      <c r="BI4165" s="33">
        <f t="shared" si="836"/>
        <v>58.44</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43856</v>
      </c>
      <c r="BI4166" s="33">
        <f t="shared" si="836"/>
        <v>58.44</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43856</v>
      </c>
      <c r="BI4167" s="33">
        <f t="shared" si="836"/>
        <v>58.44</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43856</v>
      </c>
      <c r="BI4168" s="33">
        <f t="shared" si="836"/>
        <v>58.44</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43856</v>
      </c>
      <c r="BI4169" s="33">
        <f t="shared" si="836"/>
        <v>58.44</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43856</v>
      </c>
      <c r="BI4170" s="33">
        <f t="shared" si="836"/>
        <v>58.44</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43856</v>
      </c>
      <c r="BI4171" s="33">
        <f t="shared" ref="BI4171:BI4234" si="849">IF(N4171&lt;&gt;"M",BI4170+W4171,BI4170)</f>
        <v>58.44</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43856</v>
      </c>
      <c r="BI4172" s="33">
        <f t="shared" si="849"/>
        <v>58.44</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43856</v>
      </c>
      <c r="BI4173" s="33">
        <f t="shared" si="849"/>
        <v>58.44</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43856</v>
      </c>
      <c r="BI4174" s="33">
        <f t="shared" si="849"/>
        <v>58.44</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43856</v>
      </c>
      <c r="BI4175" s="33">
        <f t="shared" si="849"/>
        <v>58.44</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43856</v>
      </c>
      <c r="BI4176" s="33">
        <f t="shared" si="849"/>
        <v>58.44</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43856</v>
      </c>
      <c r="BI4177" s="33">
        <f t="shared" si="849"/>
        <v>58.44</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43856</v>
      </c>
      <c r="BI4178" s="33">
        <f t="shared" si="849"/>
        <v>58.44</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43856</v>
      </c>
      <c r="BI4179" s="33">
        <f t="shared" si="849"/>
        <v>58.44</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43856</v>
      </c>
      <c r="BI4180" s="33">
        <f t="shared" si="849"/>
        <v>58.44</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43856</v>
      </c>
      <c r="BI4181" s="33">
        <f t="shared" si="849"/>
        <v>58.44</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43856</v>
      </c>
      <c r="BI4182" s="33">
        <f t="shared" si="849"/>
        <v>58.44</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43856</v>
      </c>
      <c r="BI4183" s="33">
        <f t="shared" si="849"/>
        <v>58.44</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43856</v>
      </c>
      <c r="BI4184" s="33">
        <f t="shared" si="849"/>
        <v>58.44</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43856</v>
      </c>
      <c r="BI4185" s="33">
        <f t="shared" si="849"/>
        <v>58.44</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43856</v>
      </c>
      <c r="BI4186" s="33">
        <f t="shared" si="849"/>
        <v>58.44</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43856</v>
      </c>
      <c r="BI4187" s="33">
        <f t="shared" si="849"/>
        <v>58.44</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43856</v>
      </c>
      <c r="BI4188" s="33">
        <f t="shared" si="849"/>
        <v>58.44</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43856</v>
      </c>
      <c r="BI4189" s="33">
        <f t="shared" si="849"/>
        <v>58.44</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43856</v>
      </c>
      <c r="BI4190" s="33">
        <f t="shared" si="849"/>
        <v>58.44</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43856</v>
      </c>
      <c r="BI4191" s="33">
        <f t="shared" si="849"/>
        <v>58.44</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43856</v>
      </c>
      <c r="BI4192" s="33">
        <f t="shared" si="849"/>
        <v>58.44</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43856</v>
      </c>
      <c r="BI4193" s="33">
        <f t="shared" si="849"/>
        <v>58.44</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43856</v>
      </c>
      <c r="BI4194" s="33">
        <f t="shared" si="849"/>
        <v>58.44</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43856</v>
      </c>
      <c r="BI4195" s="33">
        <f t="shared" si="849"/>
        <v>58.44</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43856</v>
      </c>
      <c r="BI4196" s="33">
        <f t="shared" si="849"/>
        <v>58.44</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43856</v>
      </c>
      <c r="BI4197" s="33">
        <f t="shared" si="849"/>
        <v>58.44</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43856</v>
      </c>
      <c r="BI4198" s="33">
        <f t="shared" si="849"/>
        <v>58.44</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43856</v>
      </c>
      <c r="BI4199" s="33">
        <f t="shared" si="849"/>
        <v>58.44</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43856</v>
      </c>
      <c r="BI4200" s="33">
        <f t="shared" si="849"/>
        <v>58.44</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43856</v>
      </c>
      <c r="BI4201" s="33">
        <f t="shared" si="849"/>
        <v>58.44</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43856</v>
      </c>
      <c r="BI4202" s="33">
        <f t="shared" si="849"/>
        <v>58.44</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43856</v>
      </c>
      <c r="BI4203" s="33">
        <f t="shared" si="849"/>
        <v>58.44</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43856</v>
      </c>
      <c r="BI4204" s="33">
        <f t="shared" si="849"/>
        <v>58.44</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43856</v>
      </c>
      <c r="BI4205" s="33">
        <f t="shared" si="849"/>
        <v>58.44</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43856</v>
      </c>
      <c r="BI4206" s="33">
        <f t="shared" si="849"/>
        <v>58.44</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43856</v>
      </c>
      <c r="BI4207" s="33">
        <f t="shared" si="849"/>
        <v>58.44</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43856</v>
      </c>
      <c r="BI4208" s="33">
        <f t="shared" si="849"/>
        <v>58.44</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43856</v>
      </c>
      <c r="BI4209" s="33">
        <f t="shared" si="849"/>
        <v>58.44</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43856</v>
      </c>
      <c r="BI4210" s="33">
        <f t="shared" si="849"/>
        <v>58.44</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43856</v>
      </c>
      <c r="BI4211" s="33">
        <f t="shared" si="849"/>
        <v>58.44</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43856</v>
      </c>
      <c r="BI4212" s="33">
        <f t="shared" si="849"/>
        <v>58.44</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43856</v>
      </c>
      <c r="BI4213" s="33">
        <f t="shared" si="849"/>
        <v>58.44</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43856</v>
      </c>
      <c r="BI4214" s="33">
        <f t="shared" si="849"/>
        <v>58.44</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43856</v>
      </c>
      <c r="BI4215" s="33">
        <f t="shared" si="849"/>
        <v>58.44</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43856</v>
      </c>
      <c r="BI4216" s="33">
        <f t="shared" si="849"/>
        <v>58.44</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43856</v>
      </c>
      <c r="BI4217" s="33">
        <f t="shared" si="849"/>
        <v>58.44</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43856</v>
      </c>
      <c r="BI4218" s="33">
        <f t="shared" si="849"/>
        <v>58.44</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43856</v>
      </c>
      <c r="BI4219" s="33">
        <f t="shared" si="849"/>
        <v>58.44</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43856</v>
      </c>
      <c r="BI4220" s="33">
        <f t="shared" si="849"/>
        <v>58.44</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43856</v>
      </c>
      <c r="BI4221" s="33">
        <f t="shared" si="849"/>
        <v>58.44</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43856</v>
      </c>
      <c r="BI4222" s="33">
        <f t="shared" si="849"/>
        <v>58.44</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43856</v>
      </c>
      <c r="BI4223" s="33">
        <f t="shared" si="849"/>
        <v>58.44</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43856</v>
      </c>
      <c r="BI4224" s="33">
        <f t="shared" si="849"/>
        <v>58.44</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43856</v>
      </c>
      <c r="BI4225" s="33">
        <f t="shared" si="849"/>
        <v>58.44</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43856</v>
      </c>
      <c r="BI4226" s="33">
        <f t="shared" si="849"/>
        <v>58.44</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43856</v>
      </c>
      <c r="BI4227" s="33">
        <f t="shared" si="849"/>
        <v>58.44</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43856</v>
      </c>
      <c r="BI4228" s="33">
        <f t="shared" si="849"/>
        <v>58.44</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43856</v>
      </c>
      <c r="BI4229" s="33">
        <f t="shared" si="849"/>
        <v>58.44</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43856</v>
      </c>
      <c r="BI4230" s="33">
        <f t="shared" si="849"/>
        <v>58.44</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43856</v>
      </c>
      <c r="BI4231" s="33">
        <f t="shared" si="849"/>
        <v>58.44</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43856</v>
      </c>
      <c r="BI4232" s="33">
        <f t="shared" si="849"/>
        <v>58.44</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43856</v>
      </c>
      <c r="BI4233" s="33">
        <f t="shared" si="849"/>
        <v>58.44</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43856</v>
      </c>
      <c r="BI4234" s="33">
        <f t="shared" si="849"/>
        <v>58.44</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43856</v>
      </c>
      <c r="BI4235" s="33">
        <f t="shared" ref="BI4235:BI4298" si="862">IF(N4235&lt;&gt;"M",BI4234+W4235,BI4234)</f>
        <v>58.44</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43856</v>
      </c>
      <c r="BI4236" s="33">
        <f t="shared" si="862"/>
        <v>58.44</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43856</v>
      </c>
      <c r="BI4237" s="33">
        <f t="shared" si="862"/>
        <v>58.44</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43856</v>
      </c>
      <c r="BI4238" s="33">
        <f t="shared" si="862"/>
        <v>58.44</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43856</v>
      </c>
      <c r="BI4239" s="33">
        <f t="shared" si="862"/>
        <v>58.44</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43856</v>
      </c>
      <c r="BI4240" s="33">
        <f t="shared" si="862"/>
        <v>58.44</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43856</v>
      </c>
      <c r="BI4241" s="33">
        <f t="shared" si="862"/>
        <v>58.44</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43856</v>
      </c>
      <c r="BI4242" s="33">
        <f t="shared" si="862"/>
        <v>58.44</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43856</v>
      </c>
      <c r="BI4243" s="33">
        <f t="shared" si="862"/>
        <v>58.44</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43856</v>
      </c>
      <c r="BI4244" s="33">
        <f t="shared" si="862"/>
        <v>58.44</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43856</v>
      </c>
      <c r="BI4245" s="33">
        <f t="shared" si="862"/>
        <v>58.44</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43856</v>
      </c>
      <c r="BI4246" s="33">
        <f t="shared" si="862"/>
        <v>58.44</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43856</v>
      </c>
      <c r="BI4247" s="33">
        <f t="shared" si="862"/>
        <v>58.44</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43856</v>
      </c>
      <c r="BI4248" s="33">
        <f t="shared" si="862"/>
        <v>58.44</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43856</v>
      </c>
      <c r="BI4249" s="33">
        <f t="shared" si="862"/>
        <v>58.44</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43856</v>
      </c>
      <c r="BI4250" s="33">
        <f t="shared" si="862"/>
        <v>58.44</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43856</v>
      </c>
      <c r="BI4251" s="33">
        <f t="shared" si="862"/>
        <v>58.44</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43856</v>
      </c>
      <c r="BI4252" s="33">
        <f t="shared" si="862"/>
        <v>58.44</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43856</v>
      </c>
      <c r="BI4253" s="33">
        <f t="shared" si="862"/>
        <v>58.44</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43856</v>
      </c>
      <c r="BI4254" s="33">
        <f t="shared" si="862"/>
        <v>58.44</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43856</v>
      </c>
      <c r="BI4255" s="33">
        <f t="shared" si="862"/>
        <v>58.44</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43856</v>
      </c>
      <c r="BI4256" s="33">
        <f t="shared" si="862"/>
        <v>58.44</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43856</v>
      </c>
      <c r="BI4257" s="33">
        <f t="shared" si="862"/>
        <v>58.44</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43856</v>
      </c>
      <c r="BI4258" s="33">
        <f t="shared" si="862"/>
        <v>58.44</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43856</v>
      </c>
      <c r="BI4259" s="33">
        <f t="shared" si="862"/>
        <v>58.44</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43856</v>
      </c>
      <c r="BI4260" s="33">
        <f t="shared" si="862"/>
        <v>58.44</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43856</v>
      </c>
      <c r="BI4261" s="33">
        <f t="shared" si="862"/>
        <v>58.44</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43856</v>
      </c>
      <c r="BI4262" s="33">
        <f t="shared" si="862"/>
        <v>58.44</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43856</v>
      </c>
      <c r="BI4263" s="33">
        <f t="shared" si="862"/>
        <v>58.44</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43856</v>
      </c>
      <c r="BI4264" s="33">
        <f t="shared" si="862"/>
        <v>58.44</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43856</v>
      </c>
      <c r="BI4265" s="33">
        <f t="shared" si="862"/>
        <v>58.44</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43856</v>
      </c>
      <c r="BI4266" s="33">
        <f t="shared" si="862"/>
        <v>58.44</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43856</v>
      </c>
      <c r="BI4267" s="33">
        <f t="shared" si="862"/>
        <v>58.44</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43856</v>
      </c>
      <c r="BI4268" s="33">
        <f t="shared" si="862"/>
        <v>58.44</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43856</v>
      </c>
      <c r="BI4269" s="33">
        <f t="shared" si="862"/>
        <v>58.44</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43856</v>
      </c>
      <c r="BI4270" s="33">
        <f t="shared" si="862"/>
        <v>58.44</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43856</v>
      </c>
      <c r="BI4271" s="33">
        <f t="shared" si="862"/>
        <v>58.44</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43856</v>
      </c>
      <c r="BI4272" s="33">
        <f t="shared" si="862"/>
        <v>58.44</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43856</v>
      </c>
      <c r="BI4273" s="33">
        <f t="shared" si="862"/>
        <v>58.44</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43856</v>
      </c>
      <c r="BI4274" s="33">
        <f t="shared" si="862"/>
        <v>58.44</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43856</v>
      </c>
      <c r="BI4275" s="33">
        <f t="shared" si="862"/>
        <v>58.44</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43856</v>
      </c>
      <c r="BI4276" s="33">
        <f t="shared" si="862"/>
        <v>58.44</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43856</v>
      </c>
      <c r="BI4277" s="33">
        <f t="shared" si="862"/>
        <v>58.44</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43856</v>
      </c>
      <c r="BI4278" s="33">
        <f t="shared" si="862"/>
        <v>58.44</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43856</v>
      </c>
      <c r="BI4279" s="33">
        <f t="shared" si="862"/>
        <v>58.44</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43856</v>
      </c>
      <c r="BI4280" s="33">
        <f t="shared" si="862"/>
        <v>58.44</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43856</v>
      </c>
      <c r="BI4281" s="33">
        <f t="shared" si="862"/>
        <v>58.44</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43856</v>
      </c>
      <c r="BI4282" s="33">
        <f t="shared" si="862"/>
        <v>58.44</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43856</v>
      </c>
      <c r="BI4283" s="33">
        <f t="shared" si="862"/>
        <v>58.44</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43856</v>
      </c>
      <c r="BI4284" s="33">
        <f t="shared" si="862"/>
        <v>58.44</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43856</v>
      </c>
      <c r="BI4285" s="33">
        <f t="shared" si="862"/>
        <v>58.44</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43856</v>
      </c>
      <c r="BI4286" s="33">
        <f t="shared" si="862"/>
        <v>58.44</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43856</v>
      </c>
      <c r="BI4287" s="33">
        <f t="shared" si="862"/>
        <v>58.44</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43856</v>
      </c>
      <c r="BI4288" s="33">
        <f t="shared" si="862"/>
        <v>58.44</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43856</v>
      </c>
      <c r="BI4289" s="33">
        <f t="shared" si="862"/>
        <v>58.44</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43856</v>
      </c>
      <c r="BI4290" s="33">
        <f t="shared" si="862"/>
        <v>58.44</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43856</v>
      </c>
      <c r="BI4291" s="33">
        <f t="shared" si="862"/>
        <v>58.44</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43856</v>
      </c>
      <c r="BI4292" s="33">
        <f t="shared" si="862"/>
        <v>58.44</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43856</v>
      </c>
      <c r="BI4293" s="33">
        <f t="shared" si="862"/>
        <v>58.44</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43856</v>
      </c>
      <c r="BI4294" s="33">
        <f t="shared" si="862"/>
        <v>58.44</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43856</v>
      </c>
      <c r="BI4295" s="33">
        <f t="shared" si="862"/>
        <v>58.44</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43856</v>
      </c>
      <c r="BI4296" s="33">
        <f t="shared" si="862"/>
        <v>58.44</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43856</v>
      </c>
      <c r="BI4297" s="33">
        <f t="shared" si="862"/>
        <v>58.44</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43856</v>
      </c>
      <c r="BI4298" s="33">
        <f t="shared" si="862"/>
        <v>58.44</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43856</v>
      </c>
      <c r="BI4299" s="33">
        <f t="shared" ref="BI4299:BI4362" si="875">IF(N4299&lt;&gt;"M",BI4298+W4299,BI4298)</f>
        <v>58.44</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43856</v>
      </c>
      <c r="BI4300" s="33">
        <f t="shared" si="875"/>
        <v>58.44</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43856</v>
      </c>
      <c r="BI4301" s="33">
        <f t="shared" si="875"/>
        <v>58.44</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43856</v>
      </c>
      <c r="BI4302" s="33">
        <f t="shared" si="875"/>
        <v>58.44</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43856</v>
      </c>
      <c r="BI4303" s="33">
        <f t="shared" si="875"/>
        <v>58.44</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43856</v>
      </c>
      <c r="BI4304" s="33">
        <f t="shared" si="875"/>
        <v>58.44</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43856</v>
      </c>
      <c r="BI4305" s="33">
        <f t="shared" si="875"/>
        <v>58.44</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43856</v>
      </c>
      <c r="BI4306" s="33">
        <f t="shared" si="875"/>
        <v>58.44</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43856</v>
      </c>
      <c r="BI4307" s="33">
        <f t="shared" si="875"/>
        <v>58.44</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43856</v>
      </c>
      <c r="BI4308" s="33">
        <f t="shared" si="875"/>
        <v>58.44</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43856</v>
      </c>
      <c r="BI4309" s="33">
        <f t="shared" si="875"/>
        <v>58.44</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43856</v>
      </c>
      <c r="BI4310" s="33">
        <f t="shared" si="875"/>
        <v>58.44</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43856</v>
      </c>
      <c r="BI4311" s="33">
        <f t="shared" si="875"/>
        <v>58.44</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43856</v>
      </c>
      <c r="BI4312" s="33">
        <f t="shared" si="875"/>
        <v>58.44</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43856</v>
      </c>
      <c r="BI4313" s="33">
        <f t="shared" si="875"/>
        <v>58.44</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43856</v>
      </c>
      <c r="BI4314" s="33">
        <f t="shared" si="875"/>
        <v>58.44</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43856</v>
      </c>
      <c r="BI4315" s="33">
        <f t="shared" si="875"/>
        <v>58.44</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43856</v>
      </c>
      <c r="BI4316" s="33">
        <f t="shared" si="875"/>
        <v>58.44</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43856</v>
      </c>
      <c r="BI4317" s="33">
        <f t="shared" si="875"/>
        <v>58.44</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43856</v>
      </c>
      <c r="BI4318" s="33">
        <f t="shared" si="875"/>
        <v>58.44</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43856</v>
      </c>
      <c r="BI4319" s="33">
        <f t="shared" si="875"/>
        <v>58.44</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43856</v>
      </c>
      <c r="BI4320" s="33">
        <f t="shared" si="875"/>
        <v>58.44</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43856</v>
      </c>
      <c r="BI4321" s="33">
        <f t="shared" si="875"/>
        <v>58.44</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43856</v>
      </c>
      <c r="BI4322" s="33">
        <f t="shared" si="875"/>
        <v>58.44</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43856</v>
      </c>
      <c r="BI4323" s="33">
        <f t="shared" si="875"/>
        <v>58.44</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43856</v>
      </c>
      <c r="BI4324" s="33">
        <f t="shared" si="875"/>
        <v>58.44</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43856</v>
      </c>
      <c r="BI4325" s="33">
        <f t="shared" si="875"/>
        <v>58.44</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43856</v>
      </c>
      <c r="BI4326" s="33">
        <f t="shared" si="875"/>
        <v>58.44</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43856</v>
      </c>
      <c r="BI4327" s="33">
        <f t="shared" si="875"/>
        <v>58.44</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43856</v>
      </c>
      <c r="BI4328" s="33">
        <f t="shared" si="875"/>
        <v>58.44</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43856</v>
      </c>
      <c r="BI4329" s="33">
        <f t="shared" si="875"/>
        <v>58.44</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43856</v>
      </c>
      <c r="BI4330" s="33">
        <f t="shared" si="875"/>
        <v>58.44</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43856</v>
      </c>
      <c r="BI4331" s="33">
        <f t="shared" si="875"/>
        <v>58.44</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43856</v>
      </c>
      <c r="BI4332" s="33">
        <f t="shared" si="875"/>
        <v>58.44</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43856</v>
      </c>
      <c r="BI4333" s="33">
        <f t="shared" si="875"/>
        <v>58.44</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43856</v>
      </c>
      <c r="BI4334" s="33">
        <f t="shared" si="875"/>
        <v>58.44</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43856</v>
      </c>
      <c r="BI4335" s="33">
        <f t="shared" si="875"/>
        <v>58.44</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43856</v>
      </c>
      <c r="BI4336" s="33">
        <f t="shared" si="875"/>
        <v>58.44</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43856</v>
      </c>
      <c r="BI4337" s="33">
        <f t="shared" si="875"/>
        <v>58.44</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43856</v>
      </c>
      <c r="BI4338" s="33">
        <f t="shared" si="875"/>
        <v>58.44</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43856</v>
      </c>
      <c r="BI4339" s="33">
        <f t="shared" si="875"/>
        <v>58.44</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43856</v>
      </c>
      <c r="BI4340" s="33">
        <f t="shared" si="875"/>
        <v>58.44</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43856</v>
      </c>
      <c r="BI4341" s="33">
        <f t="shared" si="875"/>
        <v>58.44</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43856</v>
      </c>
      <c r="BI4342" s="33">
        <f t="shared" si="875"/>
        <v>58.44</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43856</v>
      </c>
      <c r="BI4343" s="33">
        <f t="shared" si="875"/>
        <v>58.44</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43856</v>
      </c>
      <c r="BI4344" s="33">
        <f t="shared" si="875"/>
        <v>58.44</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43856</v>
      </c>
      <c r="BI4345" s="33">
        <f t="shared" si="875"/>
        <v>58.44</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43856</v>
      </c>
      <c r="BI4346" s="33">
        <f t="shared" si="875"/>
        <v>58.44</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43856</v>
      </c>
      <c r="BI4347" s="33">
        <f t="shared" si="875"/>
        <v>58.44</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43856</v>
      </c>
      <c r="BI4348" s="33">
        <f t="shared" si="875"/>
        <v>58.44</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43856</v>
      </c>
      <c r="BI4349" s="33">
        <f t="shared" si="875"/>
        <v>58.44</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43856</v>
      </c>
      <c r="BI4350" s="33">
        <f t="shared" si="875"/>
        <v>58.44</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43856</v>
      </c>
      <c r="BI4351" s="33">
        <f t="shared" si="875"/>
        <v>58.44</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43856</v>
      </c>
      <c r="BI4352" s="33">
        <f t="shared" si="875"/>
        <v>58.44</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43856</v>
      </c>
      <c r="BI4353" s="33">
        <f t="shared" si="875"/>
        <v>58.44</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43856</v>
      </c>
      <c r="BI4354" s="33">
        <f t="shared" si="875"/>
        <v>58.44</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43856</v>
      </c>
      <c r="BI4355" s="33">
        <f t="shared" si="875"/>
        <v>58.44</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43856</v>
      </c>
      <c r="BI4356" s="33">
        <f t="shared" si="875"/>
        <v>58.44</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43856</v>
      </c>
      <c r="BI4357" s="33">
        <f t="shared" si="875"/>
        <v>58.44</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43856</v>
      </c>
      <c r="BI4358" s="33">
        <f t="shared" si="875"/>
        <v>58.44</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43856</v>
      </c>
      <c r="BI4359" s="33">
        <f t="shared" si="875"/>
        <v>58.44</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43856</v>
      </c>
      <c r="BI4360" s="33">
        <f t="shared" si="875"/>
        <v>58.44</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43856</v>
      </c>
      <c r="BI4361" s="33">
        <f t="shared" si="875"/>
        <v>58.44</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43856</v>
      </c>
      <c r="BI4362" s="33">
        <f t="shared" si="875"/>
        <v>58.44</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43856</v>
      </c>
      <c r="BI4363" s="33">
        <f t="shared" ref="BI4363:BI4426" si="888">IF(N4363&lt;&gt;"M",BI4362+W4363,BI4362)</f>
        <v>58.44</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43856</v>
      </c>
      <c r="BI4364" s="33">
        <f t="shared" si="888"/>
        <v>58.44</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43856</v>
      </c>
      <c r="BI4365" s="33">
        <f t="shared" si="888"/>
        <v>58.44</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43856</v>
      </c>
      <c r="BI4366" s="33">
        <f t="shared" si="888"/>
        <v>58.44</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43856</v>
      </c>
      <c r="BI4367" s="33">
        <f t="shared" si="888"/>
        <v>58.44</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43856</v>
      </c>
      <c r="BI4368" s="33">
        <f t="shared" si="888"/>
        <v>58.44</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43856</v>
      </c>
      <c r="BI4369" s="33">
        <f t="shared" si="888"/>
        <v>58.44</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43856</v>
      </c>
      <c r="BI4370" s="33">
        <f t="shared" si="888"/>
        <v>58.44</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43856</v>
      </c>
      <c r="BI4371" s="33">
        <f t="shared" si="888"/>
        <v>58.44</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43856</v>
      </c>
      <c r="BI4372" s="33">
        <f t="shared" si="888"/>
        <v>58.44</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43856</v>
      </c>
      <c r="BI4373" s="33">
        <f t="shared" si="888"/>
        <v>58.44</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43856</v>
      </c>
      <c r="BI4374" s="33">
        <f t="shared" si="888"/>
        <v>58.44</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43856</v>
      </c>
      <c r="BI4375" s="33">
        <f t="shared" si="888"/>
        <v>58.44</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43856</v>
      </c>
      <c r="BI4376" s="33">
        <f t="shared" si="888"/>
        <v>58.44</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43856</v>
      </c>
      <c r="BI4377" s="33">
        <f t="shared" si="888"/>
        <v>58.44</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43856</v>
      </c>
      <c r="BI4378" s="33">
        <f t="shared" si="888"/>
        <v>58.44</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43856</v>
      </c>
      <c r="BI4379" s="33">
        <f t="shared" si="888"/>
        <v>58.44</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43856</v>
      </c>
      <c r="BI4380" s="33">
        <f t="shared" si="888"/>
        <v>58.44</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43856</v>
      </c>
      <c r="BI4381" s="33">
        <f t="shared" si="888"/>
        <v>58.44</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43856</v>
      </c>
      <c r="BI4382" s="33">
        <f t="shared" si="888"/>
        <v>58.44</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43856</v>
      </c>
      <c r="BI4383" s="33">
        <f t="shared" si="888"/>
        <v>58.44</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43856</v>
      </c>
      <c r="BI4384" s="33">
        <f t="shared" si="888"/>
        <v>58.44</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43856</v>
      </c>
      <c r="BI4385" s="33">
        <f t="shared" si="888"/>
        <v>58.44</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43856</v>
      </c>
      <c r="BI4386" s="33">
        <f t="shared" si="888"/>
        <v>58.44</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43856</v>
      </c>
      <c r="BI4387" s="33">
        <f t="shared" si="888"/>
        <v>58.44</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43856</v>
      </c>
      <c r="BI4388" s="33">
        <f t="shared" si="888"/>
        <v>58.44</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43856</v>
      </c>
      <c r="BI4389" s="33">
        <f t="shared" si="888"/>
        <v>58.44</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43856</v>
      </c>
      <c r="BI4390" s="33">
        <f t="shared" si="888"/>
        <v>58.44</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43856</v>
      </c>
      <c r="BI4391" s="33">
        <f t="shared" si="888"/>
        <v>58.44</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43856</v>
      </c>
      <c r="BI4392" s="33">
        <f t="shared" si="888"/>
        <v>58.44</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43856</v>
      </c>
      <c r="BI4393" s="33">
        <f t="shared" si="888"/>
        <v>58.44</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43856</v>
      </c>
      <c r="BI4394" s="33">
        <f t="shared" si="888"/>
        <v>58.44</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43856</v>
      </c>
      <c r="BI4395" s="33">
        <f t="shared" si="888"/>
        <v>58.44</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43856</v>
      </c>
      <c r="BI4396" s="33">
        <f t="shared" si="888"/>
        <v>58.44</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43856</v>
      </c>
      <c r="BI4397" s="33">
        <f t="shared" si="888"/>
        <v>58.44</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43856</v>
      </c>
      <c r="BI4398" s="33">
        <f t="shared" si="888"/>
        <v>58.44</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43856</v>
      </c>
      <c r="BI4399" s="33">
        <f t="shared" si="888"/>
        <v>58.44</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43856</v>
      </c>
      <c r="BI4400" s="33">
        <f t="shared" si="888"/>
        <v>58.44</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43856</v>
      </c>
      <c r="BI4401" s="33">
        <f t="shared" si="888"/>
        <v>58.44</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43856</v>
      </c>
      <c r="BI4402" s="33">
        <f t="shared" si="888"/>
        <v>58.44</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43856</v>
      </c>
      <c r="BI4403" s="33">
        <f t="shared" si="888"/>
        <v>58.44</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43856</v>
      </c>
      <c r="BI4404" s="33">
        <f t="shared" si="888"/>
        <v>58.44</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43856</v>
      </c>
      <c r="BI4405" s="33">
        <f t="shared" si="888"/>
        <v>58.44</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43856</v>
      </c>
      <c r="BI4406" s="33">
        <f t="shared" si="888"/>
        <v>58.44</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43856</v>
      </c>
      <c r="BI4407" s="33">
        <f t="shared" si="888"/>
        <v>58.44</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43856</v>
      </c>
      <c r="BI4408" s="33">
        <f t="shared" si="888"/>
        <v>58.44</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43856</v>
      </c>
      <c r="BI4409" s="33">
        <f t="shared" si="888"/>
        <v>58.44</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43856</v>
      </c>
      <c r="BI4410" s="33">
        <f t="shared" si="888"/>
        <v>58.44</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43856</v>
      </c>
      <c r="BI4411" s="33">
        <f t="shared" si="888"/>
        <v>58.44</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43856</v>
      </c>
      <c r="BI4412" s="33">
        <f t="shared" si="888"/>
        <v>58.44</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43856</v>
      </c>
      <c r="BI4413" s="33">
        <f t="shared" si="888"/>
        <v>58.44</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43856</v>
      </c>
      <c r="BI4414" s="33">
        <f t="shared" si="888"/>
        <v>58.44</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43856</v>
      </c>
      <c r="BI4415" s="33">
        <f t="shared" si="888"/>
        <v>58.44</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43856</v>
      </c>
      <c r="BI4416" s="33">
        <f t="shared" si="888"/>
        <v>58.44</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43856</v>
      </c>
      <c r="BI4417" s="33">
        <f t="shared" si="888"/>
        <v>58.44</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43856</v>
      </c>
      <c r="BI4418" s="33">
        <f t="shared" si="888"/>
        <v>58.44</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43856</v>
      </c>
      <c r="BI4419" s="33">
        <f t="shared" si="888"/>
        <v>58.44</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43856</v>
      </c>
      <c r="BI4420" s="33">
        <f t="shared" si="888"/>
        <v>58.44</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43856</v>
      </c>
      <c r="BI4421" s="33">
        <f t="shared" si="888"/>
        <v>58.44</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43856</v>
      </c>
      <c r="BI4422" s="33">
        <f t="shared" si="888"/>
        <v>58.44</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43856</v>
      </c>
      <c r="BI4423" s="33">
        <f t="shared" si="888"/>
        <v>58.44</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43856</v>
      </c>
      <c r="BI4424" s="33">
        <f t="shared" si="888"/>
        <v>58.44</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43856</v>
      </c>
      <c r="BI4425" s="33">
        <f t="shared" si="888"/>
        <v>58.44</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43856</v>
      </c>
      <c r="BI4426" s="33">
        <f t="shared" si="888"/>
        <v>58.44</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43856</v>
      </c>
      <c r="BI4427" s="33">
        <f t="shared" ref="BI4427:BI4490" si="901">IF(N4427&lt;&gt;"M",BI4426+W4427,BI4426)</f>
        <v>58.44</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43856</v>
      </c>
      <c r="BI4428" s="33">
        <f t="shared" si="901"/>
        <v>58.44</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43856</v>
      </c>
      <c r="BI4429" s="33">
        <f t="shared" si="901"/>
        <v>58.44</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43856</v>
      </c>
      <c r="BI4430" s="33">
        <f t="shared" si="901"/>
        <v>58.44</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43856</v>
      </c>
      <c r="BI4431" s="33">
        <f t="shared" si="901"/>
        <v>58.44</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43856</v>
      </c>
      <c r="BI4432" s="33">
        <f t="shared" si="901"/>
        <v>58.44</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43856</v>
      </c>
      <c r="BI4433" s="33">
        <f t="shared" si="901"/>
        <v>58.44</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43856</v>
      </c>
      <c r="BI4434" s="33">
        <f t="shared" si="901"/>
        <v>58.44</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43856</v>
      </c>
      <c r="BI4435" s="33">
        <f t="shared" si="901"/>
        <v>58.44</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43856</v>
      </c>
      <c r="BI4436" s="33">
        <f t="shared" si="901"/>
        <v>58.44</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43856</v>
      </c>
      <c r="BI4437" s="33">
        <f t="shared" si="901"/>
        <v>58.44</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43856</v>
      </c>
      <c r="BI4438" s="33">
        <f t="shared" si="901"/>
        <v>58.44</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43856</v>
      </c>
      <c r="BI4439" s="33">
        <f t="shared" si="901"/>
        <v>58.44</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43856</v>
      </c>
      <c r="BI4440" s="33">
        <f t="shared" si="901"/>
        <v>58.44</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43856</v>
      </c>
      <c r="BI4441" s="33">
        <f t="shared" si="901"/>
        <v>58.44</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43856</v>
      </c>
      <c r="BI4442" s="33">
        <f t="shared" si="901"/>
        <v>58.44</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43856</v>
      </c>
      <c r="BI4443" s="33">
        <f t="shared" si="901"/>
        <v>58.44</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43856</v>
      </c>
      <c r="BI4444" s="33">
        <f t="shared" si="901"/>
        <v>58.44</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43856</v>
      </c>
      <c r="BI4445" s="33">
        <f t="shared" si="901"/>
        <v>58.44</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43856</v>
      </c>
      <c r="BI4446" s="33">
        <f t="shared" si="901"/>
        <v>58.44</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43856</v>
      </c>
      <c r="BI4447" s="33">
        <f t="shared" si="901"/>
        <v>58.44</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43856</v>
      </c>
      <c r="BI4448" s="33">
        <f t="shared" si="901"/>
        <v>58.44</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43856</v>
      </c>
      <c r="BI4449" s="33">
        <f t="shared" si="901"/>
        <v>58.44</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43856</v>
      </c>
      <c r="BI4450" s="33">
        <f t="shared" si="901"/>
        <v>58.44</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43856</v>
      </c>
      <c r="BI4451" s="33">
        <f t="shared" si="901"/>
        <v>58.44</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43856</v>
      </c>
      <c r="BI4452" s="33">
        <f t="shared" si="901"/>
        <v>58.44</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43856</v>
      </c>
      <c r="BI4453" s="33">
        <f t="shared" si="901"/>
        <v>58.44</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43856</v>
      </c>
      <c r="BI4454" s="33">
        <f t="shared" si="901"/>
        <v>58.44</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43856</v>
      </c>
      <c r="BI4455" s="33">
        <f t="shared" si="901"/>
        <v>58.44</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43856</v>
      </c>
      <c r="BI4456" s="33">
        <f t="shared" si="901"/>
        <v>58.44</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43856</v>
      </c>
      <c r="BI4457" s="33">
        <f t="shared" si="901"/>
        <v>58.44</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43856</v>
      </c>
      <c r="BI4458" s="33">
        <f t="shared" si="901"/>
        <v>58.44</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43856</v>
      </c>
      <c r="BI4459" s="33">
        <f t="shared" si="901"/>
        <v>58.44</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43856</v>
      </c>
      <c r="BI4460" s="33">
        <f t="shared" si="901"/>
        <v>58.44</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43856</v>
      </c>
      <c r="BI4461" s="33">
        <f t="shared" si="901"/>
        <v>58.44</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43856</v>
      </c>
      <c r="BI4462" s="33">
        <f t="shared" si="901"/>
        <v>58.44</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43856</v>
      </c>
      <c r="BI4463" s="33">
        <f t="shared" si="901"/>
        <v>58.44</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43856</v>
      </c>
      <c r="BI4464" s="33">
        <f t="shared" si="901"/>
        <v>58.44</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43856</v>
      </c>
      <c r="BI4465" s="33">
        <f t="shared" si="901"/>
        <v>58.44</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43856</v>
      </c>
      <c r="BI4466" s="33">
        <f t="shared" si="901"/>
        <v>58.44</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43856</v>
      </c>
      <c r="BI4467" s="33">
        <f t="shared" si="901"/>
        <v>58.44</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43856</v>
      </c>
      <c r="BI4468" s="33">
        <f t="shared" si="901"/>
        <v>58.44</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43856</v>
      </c>
      <c r="BI4469" s="33">
        <f t="shared" si="901"/>
        <v>58.44</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43856</v>
      </c>
      <c r="BI4470" s="33">
        <f t="shared" si="901"/>
        <v>58.44</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43856</v>
      </c>
      <c r="BI4471" s="33">
        <f t="shared" si="901"/>
        <v>58.44</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43856</v>
      </c>
      <c r="BI4472" s="33">
        <f t="shared" si="901"/>
        <v>58.44</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43856</v>
      </c>
      <c r="BI4473" s="33">
        <f t="shared" si="901"/>
        <v>58.44</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43856</v>
      </c>
      <c r="BI4474" s="33">
        <f t="shared" si="901"/>
        <v>58.44</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43856</v>
      </c>
      <c r="BI4475" s="33">
        <f t="shared" si="901"/>
        <v>58.44</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43856</v>
      </c>
      <c r="BI4476" s="33">
        <f t="shared" si="901"/>
        <v>58.44</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43856</v>
      </c>
      <c r="BI4477" s="33">
        <f t="shared" si="901"/>
        <v>58.44</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43856</v>
      </c>
      <c r="BI4478" s="33">
        <f t="shared" si="901"/>
        <v>58.44</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43856</v>
      </c>
      <c r="BI4479" s="33">
        <f t="shared" si="901"/>
        <v>58.44</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43856</v>
      </c>
      <c r="BI4480" s="33">
        <f t="shared" si="901"/>
        <v>58.44</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43856</v>
      </c>
      <c r="BI4481" s="33">
        <f t="shared" si="901"/>
        <v>58.44</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43856</v>
      </c>
      <c r="BI4482" s="33">
        <f t="shared" si="901"/>
        <v>58.44</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43856</v>
      </c>
      <c r="BI4483" s="33">
        <f t="shared" si="901"/>
        <v>58.44</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43856</v>
      </c>
      <c r="BI4484" s="33">
        <f t="shared" si="901"/>
        <v>58.44</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43856</v>
      </c>
      <c r="BI4485" s="33">
        <f t="shared" si="901"/>
        <v>58.44</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43856</v>
      </c>
      <c r="BI4486" s="33">
        <f t="shared" si="901"/>
        <v>58.44</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43856</v>
      </c>
      <c r="BI4487" s="33">
        <f t="shared" si="901"/>
        <v>58.44</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43856</v>
      </c>
      <c r="BI4488" s="33">
        <f t="shared" si="901"/>
        <v>58.44</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43856</v>
      </c>
      <c r="BI4489" s="33">
        <f t="shared" si="901"/>
        <v>58.44</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43856</v>
      </c>
      <c r="BI4490" s="33">
        <f t="shared" si="901"/>
        <v>58.44</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43856</v>
      </c>
      <c r="BI4491" s="33">
        <f t="shared" ref="BI4491:BI4554" si="914">IF(N4491&lt;&gt;"M",BI4490+W4491,BI4490)</f>
        <v>58.44</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43856</v>
      </c>
      <c r="BI4492" s="33">
        <f t="shared" si="914"/>
        <v>58.44</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43856</v>
      </c>
      <c r="BI4493" s="33">
        <f t="shared" si="914"/>
        <v>58.44</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43856</v>
      </c>
      <c r="BI4494" s="33">
        <f t="shared" si="914"/>
        <v>58.44</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43856</v>
      </c>
      <c r="BI4495" s="33">
        <f t="shared" si="914"/>
        <v>58.44</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43856</v>
      </c>
      <c r="BI4496" s="33">
        <f t="shared" si="914"/>
        <v>58.44</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43856</v>
      </c>
      <c r="BI4497" s="33">
        <f t="shared" si="914"/>
        <v>58.44</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43856</v>
      </c>
      <c r="BI4498" s="33">
        <f t="shared" si="914"/>
        <v>58.44</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43856</v>
      </c>
      <c r="BI4499" s="33">
        <f t="shared" si="914"/>
        <v>58.44</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43856</v>
      </c>
      <c r="BI4500" s="33">
        <f t="shared" si="914"/>
        <v>58.44</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43856</v>
      </c>
      <c r="BI4501" s="33">
        <f t="shared" si="914"/>
        <v>58.44</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43856</v>
      </c>
      <c r="BI4502" s="33">
        <f t="shared" si="914"/>
        <v>58.44</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43856</v>
      </c>
      <c r="BI4503" s="33">
        <f t="shared" si="914"/>
        <v>58.44</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43856</v>
      </c>
      <c r="BI4504" s="33">
        <f t="shared" si="914"/>
        <v>58.44</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43856</v>
      </c>
      <c r="BI4505" s="33">
        <f t="shared" si="914"/>
        <v>58.44</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43856</v>
      </c>
      <c r="BI4506" s="33">
        <f t="shared" si="914"/>
        <v>58.44</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43856</v>
      </c>
      <c r="BI4507" s="33">
        <f t="shared" si="914"/>
        <v>58.44</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43856</v>
      </c>
      <c r="BI4508" s="33">
        <f t="shared" si="914"/>
        <v>58.44</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43856</v>
      </c>
      <c r="BI4509" s="33">
        <f t="shared" si="914"/>
        <v>58.44</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43856</v>
      </c>
      <c r="BI4510" s="33">
        <f t="shared" si="914"/>
        <v>58.44</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43856</v>
      </c>
      <c r="BI4511" s="33">
        <f t="shared" si="914"/>
        <v>58.44</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43856</v>
      </c>
      <c r="BI4512" s="33">
        <f t="shared" si="914"/>
        <v>58.44</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43856</v>
      </c>
      <c r="BI4513" s="33">
        <f t="shared" si="914"/>
        <v>58.44</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43856</v>
      </c>
      <c r="BI4514" s="33">
        <f t="shared" si="914"/>
        <v>58.44</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43856</v>
      </c>
      <c r="BI4515" s="33">
        <f t="shared" si="914"/>
        <v>58.44</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43856</v>
      </c>
      <c r="BI4516" s="33">
        <f t="shared" si="914"/>
        <v>58.44</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43856</v>
      </c>
      <c r="BI4517" s="33">
        <f t="shared" si="914"/>
        <v>58.44</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43856</v>
      </c>
      <c r="BI4518" s="33">
        <f t="shared" si="914"/>
        <v>58.44</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43856</v>
      </c>
      <c r="BI4519" s="33">
        <f t="shared" si="914"/>
        <v>58.44</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43856</v>
      </c>
      <c r="BI4520" s="33">
        <f t="shared" si="914"/>
        <v>58.44</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43856</v>
      </c>
      <c r="BI4521" s="33">
        <f t="shared" si="914"/>
        <v>58.44</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43856</v>
      </c>
      <c r="BI4522" s="33">
        <f t="shared" si="914"/>
        <v>58.44</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43856</v>
      </c>
      <c r="BI4523" s="33">
        <f t="shared" si="914"/>
        <v>58.44</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43856</v>
      </c>
      <c r="BI4524" s="33">
        <f t="shared" si="914"/>
        <v>58.44</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43856</v>
      </c>
      <c r="BI4525" s="33">
        <f t="shared" si="914"/>
        <v>58.44</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43856</v>
      </c>
      <c r="BI4526" s="33">
        <f t="shared" si="914"/>
        <v>58.44</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43856</v>
      </c>
      <c r="BI4527" s="33">
        <f t="shared" si="914"/>
        <v>58.44</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43856</v>
      </c>
      <c r="BI4528" s="33">
        <f t="shared" si="914"/>
        <v>58.44</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43856</v>
      </c>
      <c r="BI4529" s="33">
        <f t="shared" si="914"/>
        <v>58.44</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43856</v>
      </c>
      <c r="BI4530" s="33">
        <f t="shared" si="914"/>
        <v>58.44</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43856</v>
      </c>
      <c r="BI4531" s="33">
        <f t="shared" si="914"/>
        <v>58.44</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43856</v>
      </c>
      <c r="BI4532" s="33">
        <f t="shared" si="914"/>
        <v>58.44</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43856</v>
      </c>
      <c r="BI4533" s="33">
        <f t="shared" si="914"/>
        <v>58.44</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43856</v>
      </c>
      <c r="BI4534" s="33">
        <f t="shared" si="914"/>
        <v>58.44</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43856</v>
      </c>
      <c r="BI4535" s="33">
        <f t="shared" si="914"/>
        <v>58.44</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43856</v>
      </c>
      <c r="BI4536" s="33">
        <f t="shared" si="914"/>
        <v>58.44</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43856</v>
      </c>
      <c r="BI4537" s="33">
        <f t="shared" si="914"/>
        <v>58.44</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43856</v>
      </c>
      <c r="BI4538" s="33">
        <f t="shared" si="914"/>
        <v>58.44</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43856</v>
      </c>
      <c r="BI4539" s="33">
        <f t="shared" si="914"/>
        <v>58.44</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43856</v>
      </c>
      <c r="BI4540" s="33">
        <f t="shared" si="914"/>
        <v>58.44</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43856</v>
      </c>
      <c r="BI4541" s="33">
        <f t="shared" si="914"/>
        <v>58.44</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43856</v>
      </c>
      <c r="BI4542" s="33">
        <f t="shared" si="914"/>
        <v>58.44</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43856</v>
      </c>
      <c r="BI4543" s="33">
        <f t="shared" si="914"/>
        <v>58.44</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43856</v>
      </c>
      <c r="BI4544" s="33">
        <f t="shared" si="914"/>
        <v>58.44</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43856</v>
      </c>
      <c r="BI4545" s="33">
        <f t="shared" si="914"/>
        <v>58.44</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43856</v>
      </c>
      <c r="BI4546" s="33">
        <f t="shared" si="914"/>
        <v>58.44</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43856</v>
      </c>
      <c r="BI4547" s="33">
        <f t="shared" si="914"/>
        <v>58.44</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43856</v>
      </c>
      <c r="BI4548" s="33">
        <f t="shared" si="914"/>
        <v>58.44</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43856</v>
      </c>
      <c r="BI4549" s="33">
        <f t="shared" si="914"/>
        <v>58.44</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43856</v>
      </c>
      <c r="BI4550" s="33">
        <f t="shared" si="914"/>
        <v>58.44</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43856</v>
      </c>
      <c r="BI4551" s="33">
        <f t="shared" si="914"/>
        <v>58.44</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43856</v>
      </c>
      <c r="BI4552" s="33">
        <f t="shared" si="914"/>
        <v>58.44</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43856</v>
      </c>
      <c r="BI4553" s="33">
        <f t="shared" si="914"/>
        <v>58.44</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43856</v>
      </c>
      <c r="BI4554" s="33">
        <f t="shared" si="914"/>
        <v>58.44</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43856</v>
      </c>
      <c r="BI4555" s="33">
        <f t="shared" ref="BI4555:BI4618" si="927">IF(N4555&lt;&gt;"M",BI4554+W4555,BI4554)</f>
        <v>58.44</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43856</v>
      </c>
      <c r="BI4556" s="33">
        <f t="shared" si="927"/>
        <v>58.44</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43856</v>
      </c>
      <c r="BI4557" s="33">
        <f t="shared" si="927"/>
        <v>58.44</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43856</v>
      </c>
      <c r="BI4558" s="33">
        <f t="shared" si="927"/>
        <v>58.44</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43856</v>
      </c>
      <c r="BI4559" s="33">
        <f t="shared" si="927"/>
        <v>58.44</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43856</v>
      </c>
      <c r="BI4560" s="33">
        <f t="shared" si="927"/>
        <v>58.44</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43856</v>
      </c>
      <c r="BI4561" s="33">
        <f t="shared" si="927"/>
        <v>58.44</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43856</v>
      </c>
      <c r="BI4562" s="33">
        <f t="shared" si="927"/>
        <v>58.44</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43856</v>
      </c>
      <c r="BI4563" s="33">
        <f t="shared" si="927"/>
        <v>58.44</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43856</v>
      </c>
      <c r="BI4564" s="33">
        <f t="shared" si="927"/>
        <v>58.44</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43856</v>
      </c>
      <c r="BI4565" s="33">
        <f t="shared" si="927"/>
        <v>58.44</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43856</v>
      </c>
      <c r="BI4566" s="33">
        <f t="shared" si="927"/>
        <v>58.44</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43856</v>
      </c>
      <c r="BI4567" s="33">
        <f t="shared" si="927"/>
        <v>58.44</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43856</v>
      </c>
      <c r="BI4568" s="33">
        <f t="shared" si="927"/>
        <v>58.44</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43856</v>
      </c>
      <c r="BI4569" s="33">
        <f t="shared" si="927"/>
        <v>58.44</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43856</v>
      </c>
      <c r="BI4570" s="33">
        <f t="shared" si="927"/>
        <v>58.44</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43856</v>
      </c>
      <c r="BI4571" s="33">
        <f t="shared" si="927"/>
        <v>58.44</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43856</v>
      </c>
      <c r="BI4572" s="33">
        <f t="shared" si="927"/>
        <v>58.44</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43856</v>
      </c>
      <c r="BI4573" s="33">
        <f t="shared" si="927"/>
        <v>58.44</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43856</v>
      </c>
      <c r="BI4574" s="33">
        <f t="shared" si="927"/>
        <v>58.44</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43856</v>
      </c>
      <c r="BI4575" s="33">
        <f t="shared" si="927"/>
        <v>58.44</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43856</v>
      </c>
      <c r="BI4576" s="33">
        <f t="shared" si="927"/>
        <v>58.44</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43856</v>
      </c>
      <c r="BI4577" s="33">
        <f t="shared" si="927"/>
        <v>58.44</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43856</v>
      </c>
      <c r="BI4578" s="33">
        <f t="shared" si="927"/>
        <v>58.44</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43856</v>
      </c>
      <c r="BI4579" s="33">
        <f t="shared" si="927"/>
        <v>58.44</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43856</v>
      </c>
      <c r="BI4580" s="33">
        <f t="shared" si="927"/>
        <v>58.44</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43856</v>
      </c>
      <c r="BI4581" s="33">
        <f t="shared" si="927"/>
        <v>58.44</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43856</v>
      </c>
      <c r="BI4582" s="33">
        <f t="shared" si="927"/>
        <v>58.44</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43856</v>
      </c>
      <c r="BI4583" s="33">
        <f t="shared" si="927"/>
        <v>58.44</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43856</v>
      </c>
      <c r="BI4584" s="33">
        <f t="shared" si="927"/>
        <v>58.44</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43856</v>
      </c>
      <c r="BI4585" s="33">
        <f t="shared" si="927"/>
        <v>58.44</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43856</v>
      </c>
      <c r="BI4586" s="33">
        <f t="shared" si="927"/>
        <v>58.44</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43856</v>
      </c>
      <c r="BI4587" s="33">
        <f t="shared" si="927"/>
        <v>58.44</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43856</v>
      </c>
      <c r="BI4588" s="33">
        <f t="shared" si="927"/>
        <v>58.44</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43856</v>
      </c>
      <c r="BI4589" s="33">
        <f t="shared" si="927"/>
        <v>58.44</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43856</v>
      </c>
      <c r="BI4590" s="33">
        <f t="shared" si="927"/>
        <v>58.44</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43856</v>
      </c>
      <c r="BI4591" s="33">
        <f t="shared" si="927"/>
        <v>58.44</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43856</v>
      </c>
      <c r="BI4592" s="33">
        <f t="shared" si="927"/>
        <v>58.44</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43856</v>
      </c>
      <c r="BI4593" s="33">
        <f t="shared" si="927"/>
        <v>58.44</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43856</v>
      </c>
      <c r="BI4594" s="33">
        <f t="shared" si="927"/>
        <v>58.44</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43856</v>
      </c>
      <c r="BI4595" s="33">
        <f t="shared" si="927"/>
        <v>58.44</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43856</v>
      </c>
      <c r="BI4596" s="33">
        <f t="shared" si="927"/>
        <v>58.44</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43856</v>
      </c>
      <c r="BI4597" s="33">
        <f t="shared" si="927"/>
        <v>58.44</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43856</v>
      </c>
      <c r="BI4598" s="33">
        <f t="shared" si="927"/>
        <v>58.44</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43856</v>
      </c>
      <c r="BI4599" s="33">
        <f t="shared" si="927"/>
        <v>58.44</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43856</v>
      </c>
      <c r="BI4600" s="33">
        <f t="shared" si="927"/>
        <v>58.44</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43856</v>
      </c>
      <c r="BI4601" s="33">
        <f t="shared" si="927"/>
        <v>58.44</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43856</v>
      </c>
      <c r="BI4602" s="33">
        <f t="shared" si="927"/>
        <v>58.44</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43856</v>
      </c>
      <c r="BI4603" s="33">
        <f t="shared" si="927"/>
        <v>58.44</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43856</v>
      </c>
      <c r="BI4604" s="33">
        <f t="shared" si="927"/>
        <v>58.44</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43856</v>
      </c>
      <c r="BI4605" s="33">
        <f t="shared" si="927"/>
        <v>58.44</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43856</v>
      </c>
      <c r="BI4606" s="33">
        <f t="shared" si="927"/>
        <v>58.44</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43856</v>
      </c>
      <c r="BI4607" s="33">
        <f t="shared" si="927"/>
        <v>58.44</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43856</v>
      </c>
      <c r="BI4608" s="33">
        <f t="shared" si="927"/>
        <v>58.44</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43856</v>
      </c>
      <c r="BI4609" s="33">
        <f t="shared" si="927"/>
        <v>58.44</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43856</v>
      </c>
      <c r="BI4610" s="33">
        <f t="shared" si="927"/>
        <v>58.44</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43856</v>
      </c>
      <c r="BI4611" s="33">
        <f t="shared" si="927"/>
        <v>58.44</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43856</v>
      </c>
      <c r="BI4612" s="33">
        <f t="shared" si="927"/>
        <v>58.44</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43856</v>
      </c>
      <c r="BI4613" s="33">
        <f t="shared" si="927"/>
        <v>58.44</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43856</v>
      </c>
      <c r="BI4614" s="33">
        <f t="shared" si="927"/>
        <v>58.44</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43856</v>
      </c>
      <c r="BI4615" s="33">
        <f t="shared" si="927"/>
        <v>58.44</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43856</v>
      </c>
      <c r="BI4616" s="33">
        <f t="shared" si="927"/>
        <v>58.44</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43856</v>
      </c>
      <c r="BI4617" s="33">
        <f t="shared" si="927"/>
        <v>58.44</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43856</v>
      </c>
      <c r="BI4618" s="33">
        <f t="shared" si="927"/>
        <v>58.44</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43856</v>
      </c>
      <c r="BI4619" s="33">
        <f t="shared" ref="BI4619:BI4682" si="940">IF(N4619&lt;&gt;"M",BI4618+W4619,BI4618)</f>
        <v>58.44</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43856</v>
      </c>
      <c r="BI4620" s="33">
        <f t="shared" si="940"/>
        <v>58.44</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43856</v>
      </c>
      <c r="BI4621" s="33">
        <f t="shared" si="940"/>
        <v>58.44</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43856</v>
      </c>
      <c r="BI4622" s="33">
        <f t="shared" si="940"/>
        <v>58.44</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43856</v>
      </c>
      <c r="BI4623" s="33">
        <f t="shared" si="940"/>
        <v>58.44</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43856</v>
      </c>
      <c r="BI4624" s="33">
        <f t="shared" si="940"/>
        <v>58.44</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43856</v>
      </c>
      <c r="BI4625" s="33">
        <f t="shared" si="940"/>
        <v>58.44</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43856</v>
      </c>
      <c r="BI4626" s="33">
        <f t="shared" si="940"/>
        <v>58.44</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43856</v>
      </c>
      <c r="BI4627" s="33">
        <f t="shared" si="940"/>
        <v>58.44</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43856</v>
      </c>
      <c r="BI4628" s="33">
        <f t="shared" si="940"/>
        <v>58.44</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43856</v>
      </c>
      <c r="BI4629" s="33">
        <f t="shared" si="940"/>
        <v>58.44</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43856</v>
      </c>
      <c r="BI4630" s="33">
        <f t="shared" si="940"/>
        <v>58.44</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43856</v>
      </c>
      <c r="BI4631" s="33">
        <f t="shared" si="940"/>
        <v>58.44</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43856</v>
      </c>
      <c r="BI4632" s="33">
        <f t="shared" si="940"/>
        <v>58.44</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43856</v>
      </c>
      <c r="BI4633" s="33">
        <f t="shared" si="940"/>
        <v>58.44</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43856</v>
      </c>
      <c r="BI4634" s="33">
        <f t="shared" si="940"/>
        <v>58.44</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43856</v>
      </c>
      <c r="BI4635" s="33">
        <f t="shared" si="940"/>
        <v>58.44</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43856</v>
      </c>
      <c r="BI4636" s="33">
        <f t="shared" si="940"/>
        <v>58.44</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43856</v>
      </c>
      <c r="BI4637" s="33">
        <f t="shared" si="940"/>
        <v>58.44</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43856</v>
      </c>
      <c r="BI4638" s="33">
        <f t="shared" si="940"/>
        <v>58.44</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43856</v>
      </c>
      <c r="BI4639" s="33">
        <f t="shared" si="940"/>
        <v>58.44</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43856</v>
      </c>
      <c r="BI4640" s="33">
        <f t="shared" si="940"/>
        <v>58.44</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43856</v>
      </c>
      <c r="BI4641" s="33">
        <f t="shared" si="940"/>
        <v>58.44</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43856</v>
      </c>
      <c r="BI4642" s="33">
        <f t="shared" si="940"/>
        <v>58.44</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43856</v>
      </c>
      <c r="BI4643" s="33">
        <f t="shared" si="940"/>
        <v>58.44</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43856</v>
      </c>
      <c r="BI4644" s="33">
        <f t="shared" si="940"/>
        <v>58.44</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43856</v>
      </c>
      <c r="BI4645" s="33">
        <f t="shared" si="940"/>
        <v>58.44</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43856</v>
      </c>
      <c r="BI4646" s="33">
        <f t="shared" si="940"/>
        <v>58.44</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43856</v>
      </c>
      <c r="BI4647" s="33">
        <f t="shared" si="940"/>
        <v>58.44</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43856</v>
      </c>
      <c r="BI4648" s="33">
        <f t="shared" si="940"/>
        <v>58.44</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43856</v>
      </c>
      <c r="BI4649" s="33">
        <f t="shared" si="940"/>
        <v>58.44</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43856</v>
      </c>
      <c r="BI4650" s="33">
        <f t="shared" si="940"/>
        <v>58.44</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43856</v>
      </c>
      <c r="BI4651" s="33">
        <f t="shared" si="940"/>
        <v>58.44</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43856</v>
      </c>
      <c r="BI4652" s="33">
        <f t="shared" si="940"/>
        <v>58.44</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43856</v>
      </c>
      <c r="BI4653" s="33">
        <f t="shared" si="940"/>
        <v>58.44</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43856</v>
      </c>
      <c r="BI4654" s="33">
        <f t="shared" si="940"/>
        <v>58.44</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43856</v>
      </c>
      <c r="BI4655" s="33">
        <f t="shared" si="940"/>
        <v>58.44</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43856</v>
      </c>
      <c r="BI4656" s="33">
        <f t="shared" si="940"/>
        <v>58.44</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43856</v>
      </c>
      <c r="BI4657" s="33">
        <f t="shared" si="940"/>
        <v>58.44</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43856</v>
      </c>
      <c r="BI4658" s="33">
        <f t="shared" si="940"/>
        <v>58.44</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43856</v>
      </c>
      <c r="BI4659" s="33">
        <f t="shared" si="940"/>
        <v>58.44</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43856</v>
      </c>
      <c r="BI4660" s="33">
        <f t="shared" si="940"/>
        <v>58.44</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43856</v>
      </c>
      <c r="BI4661" s="33">
        <f t="shared" si="940"/>
        <v>58.44</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43856</v>
      </c>
      <c r="BI4662" s="33">
        <f t="shared" si="940"/>
        <v>58.44</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43856</v>
      </c>
      <c r="BI4663" s="33">
        <f t="shared" si="940"/>
        <v>58.44</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43856</v>
      </c>
      <c r="BI4664" s="33">
        <f t="shared" si="940"/>
        <v>58.44</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43856</v>
      </c>
      <c r="BI4665" s="33">
        <f t="shared" si="940"/>
        <v>58.44</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43856</v>
      </c>
      <c r="BI4666" s="33">
        <f t="shared" si="940"/>
        <v>58.44</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43856</v>
      </c>
      <c r="BI4667" s="33">
        <f t="shared" si="940"/>
        <v>58.44</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43856</v>
      </c>
      <c r="BI4668" s="33">
        <f t="shared" si="940"/>
        <v>58.44</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43856</v>
      </c>
      <c r="BI4669" s="33">
        <f t="shared" si="940"/>
        <v>58.44</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43856</v>
      </c>
      <c r="BI4670" s="33">
        <f t="shared" si="940"/>
        <v>58.44</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43856</v>
      </c>
      <c r="BI4671" s="33">
        <f t="shared" si="940"/>
        <v>58.44</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43856</v>
      </c>
      <c r="BI4672" s="33">
        <f t="shared" si="940"/>
        <v>58.44</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43856</v>
      </c>
      <c r="BI4673" s="33">
        <f t="shared" si="940"/>
        <v>58.44</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43856</v>
      </c>
      <c r="BI4674" s="33">
        <f t="shared" si="940"/>
        <v>58.44</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43856</v>
      </c>
      <c r="BI4675" s="33">
        <f t="shared" si="940"/>
        <v>58.44</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43856</v>
      </c>
      <c r="BI4676" s="33">
        <f t="shared" si="940"/>
        <v>58.44</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43856</v>
      </c>
      <c r="BI4677" s="33">
        <f t="shared" si="940"/>
        <v>58.44</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43856</v>
      </c>
      <c r="BI4678" s="33">
        <f t="shared" si="940"/>
        <v>58.44</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43856</v>
      </c>
      <c r="BI4679" s="33">
        <f t="shared" si="940"/>
        <v>58.44</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43856</v>
      </c>
      <c r="BI4680" s="33">
        <f t="shared" si="940"/>
        <v>58.44</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43856</v>
      </c>
      <c r="BI4681" s="33">
        <f t="shared" si="940"/>
        <v>58.44</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43856</v>
      </c>
      <c r="BI4682" s="33">
        <f t="shared" si="940"/>
        <v>58.44</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43856</v>
      </c>
      <c r="BI4683" s="33">
        <f t="shared" ref="BI4683:BI4746" si="953">IF(N4683&lt;&gt;"M",BI4682+W4683,BI4682)</f>
        <v>58.44</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43856</v>
      </c>
      <c r="BI4684" s="33">
        <f t="shared" si="953"/>
        <v>58.44</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43856</v>
      </c>
      <c r="BI4685" s="33">
        <f t="shared" si="953"/>
        <v>58.44</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43856</v>
      </c>
      <c r="BI4686" s="33">
        <f t="shared" si="953"/>
        <v>58.44</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43856</v>
      </c>
      <c r="BI4687" s="33">
        <f t="shared" si="953"/>
        <v>58.44</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43856</v>
      </c>
      <c r="BI4688" s="33">
        <f t="shared" si="953"/>
        <v>58.44</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43856</v>
      </c>
      <c r="BI4689" s="33">
        <f t="shared" si="953"/>
        <v>58.44</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43856</v>
      </c>
      <c r="BI4690" s="33">
        <f t="shared" si="953"/>
        <v>58.44</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43856</v>
      </c>
      <c r="BI4691" s="33">
        <f t="shared" si="953"/>
        <v>58.44</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43856</v>
      </c>
      <c r="BI4692" s="33">
        <f t="shared" si="953"/>
        <v>58.44</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43856</v>
      </c>
      <c r="BI4693" s="33">
        <f t="shared" si="953"/>
        <v>58.44</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43856</v>
      </c>
      <c r="BI4694" s="33">
        <f t="shared" si="953"/>
        <v>58.44</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43856</v>
      </c>
      <c r="BI4695" s="33">
        <f t="shared" si="953"/>
        <v>58.44</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43856</v>
      </c>
      <c r="BI4696" s="33">
        <f t="shared" si="953"/>
        <v>58.44</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43856</v>
      </c>
      <c r="BI4697" s="33">
        <f t="shared" si="953"/>
        <v>58.44</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43856</v>
      </c>
      <c r="BI4698" s="33">
        <f t="shared" si="953"/>
        <v>58.44</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43856</v>
      </c>
      <c r="BI4699" s="33">
        <f t="shared" si="953"/>
        <v>58.44</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43856</v>
      </c>
      <c r="BI4700" s="33">
        <f t="shared" si="953"/>
        <v>58.44</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43856</v>
      </c>
      <c r="BI4701" s="33">
        <f t="shared" si="953"/>
        <v>58.44</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43856</v>
      </c>
      <c r="BI4702" s="33">
        <f t="shared" si="953"/>
        <v>58.44</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43856</v>
      </c>
      <c r="BI4703" s="33">
        <f t="shared" si="953"/>
        <v>58.44</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43856</v>
      </c>
      <c r="BI4704" s="33">
        <f t="shared" si="953"/>
        <v>58.44</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43856</v>
      </c>
      <c r="BI4705" s="33">
        <f t="shared" si="953"/>
        <v>58.44</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43856</v>
      </c>
      <c r="BI4706" s="33">
        <f t="shared" si="953"/>
        <v>58.44</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43856</v>
      </c>
      <c r="BI4707" s="33">
        <f t="shared" si="953"/>
        <v>58.44</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43856</v>
      </c>
      <c r="BI4708" s="33">
        <f t="shared" si="953"/>
        <v>58.44</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43856</v>
      </c>
      <c r="BI4709" s="33">
        <f t="shared" si="953"/>
        <v>58.44</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43856</v>
      </c>
      <c r="BI4710" s="33">
        <f t="shared" si="953"/>
        <v>58.44</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43856</v>
      </c>
      <c r="BI4711" s="33">
        <f t="shared" si="953"/>
        <v>58.44</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43856</v>
      </c>
      <c r="BI4712" s="33">
        <f t="shared" si="953"/>
        <v>58.44</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43856</v>
      </c>
      <c r="BI4713" s="33">
        <f t="shared" si="953"/>
        <v>58.44</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43856</v>
      </c>
      <c r="BI4714" s="33">
        <f t="shared" si="953"/>
        <v>58.44</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43856</v>
      </c>
      <c r="BI4715" s="33">
        <f t="shared" si="953"/>
        <v>58.44</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43856</v>
      </c>
      <c r="BI4716" s="33">
        <f t="shared" si="953"/>
        <v>58.44</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43856</v>
      </c>
      <c r="BI4717" s="33">
        <f t="shared" si="953"/>
        <v>58.44</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43856</v>
      </c>
      <c r="BI4718" s="33">
        <f t="shared" si="953"/>
        <v>58.44</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43856</v>
      </c>
      <c r="BI4719" s="33">
        <f t="shared" si="953"/>
        <v>58.44</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43856</v>
      </c>
      <c r="BI4720" s="33">
        <f t="shared" si="953"/>
        <v>58.44</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43856</v>
      </c>
      <c r="BI4721" s="33">
        <f t="shared" si="953"/>
        <v>58.44</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43856</v>
      </c>
      <c r="BI4722" s="33">
        <f t="shared" si="953"/>
        <v>58.44</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43856</v>
      </c>
      <c r="BI4723" s="33">
        <f t="shared" si="953"/>
        <v>58.44</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43856</v>
      </c>
      <c r="BI4724" s="33">
        <f t="shared" si="953"/>
        <v>58.44</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43856</v>
      </c>
      <c r="BI4725" s="33">
        <f t="shared" si="953"/>
        <v>58.44</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43856</v>
      </c>
      <c r="BI4726" s="33">
        <f t="shared" si="953"/>
        <v>58.44</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43856</v>
      </c>
      <c r="BI4727" s="33">
        <f t="shared" si="953"/>
        <v>58.44</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43856</v>
      </c>
      <c r="BI4728" s="33">
        <f t="shared" si="953"/>
        <v>58.44</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43856</v>
      </c>
      <c r="BI4729" s="33">
        <f t="shared" si="953"/>
        <v>58.44</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43856</v>
      </c>
      <c r="BI4730" s="33">
        <f t="shared" si="953"/>
        <v>58.44</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43856</v>
      </c>
      <c r="BI4731" s="33">
        <f t="shared" si="953"/>
        <v>58.44</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43856</v>
      </c>
      <c r="BI4732" s="33">
        <f t="shared" si="953"/>
        <v>58.44</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43856</v>
      </c>
      <c r="BI4733" s="33">
        <f t="shared" si="953"/>
        <v>58.44</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43856</v>
      </c>
      <c r="BI4734" s="33">
        <f t="shared" si="953"/>
        <v>58.44</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43856</v>
      </c>
      <c r="BI4735" s="33">
        <f t="shared" si="953"/>
        <v>58.44</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43856</v>
      </c>
      <c r="BI4736" s="33">
        <f t="shared" si="953"/>
        <v>58.44</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43856</v>
      </c>
      <c r="BI4737" s="33">
        <f t="shared" si="953"/>
        <v>58.44</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43856</v>
      </c>
      <c r="BI4738" s="33">
        <f t="shared" si="953"/>
        <v>58.44</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43856</v>
      </c>
      <c r="BI4739" s="33">
        <f t="shared" si="953"/>
        <v>58.44</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43856</v>
      </c>
      <c r="BI4740" s="33">
        <f t="shared" si="953"/>
        <v>58.44</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43856</v>
      </c>
      <c r="BI4741" s="33">
        <f t="shared" si="953"/>
        <v>58.44</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43856</v>
      </c>
      <c r="BI4742" s="33">
        <f t="shared" si="953"/>
        <v>58.44</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43856</v>
      </c>
      <c r="BI4743" s="33">
        <f t="shared" si="953"/>
        <v>58.44</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43856</v>
      </c>
      <c r="BI4744" s="33">
        <f t="shared" si="953"/>
        <v>58.44</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43856</v>
      </c>
      <c r="BI4745" s="33">
        <f t="shared" si="953"/>
        <v>58.44</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43856</v>
      </c>
      <c r="BI4746" s="33">
        <f t="shared" si="953"/>
        <v>58.44</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43856</v>
      </c>
      <c r="BI4747" s="33">
        <f t="shared" ref="BI4747:BI4810" si="966">IF(N4747&lt;&gt;"M",BI4746+W4747,BI4746)</f>
        <v>58.44</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43856</v>
      </c>
      <c r="BI4748" s="33">
        <f t="shared" si="966"/>
        <v>58.44</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43856</v>
      </c>
      <c r="BI4749" s="33">
        <f t="shared" si="966"/>
        <v>58.44</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43856</v>
      </c>
      <c r="BI4750" s="33">
        <f t="shared" si="966"/>
        <v>58.44</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43856</v>
      </c>
      <c r="BI4751" s="33">
        <f t="shared" si="966"/>
        <v>58.44</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43856</v>
      </c>
      <c r="BI4752" s="33">
        <f t="shared" si="966"/>
        <v>58.44</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43856</v>
      </c>
      <c r="BI4753" s="33">
        <f t="shared" si="966"/>
        <v>58.44</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43856</v>
      </c>
      <c r="BI4754" s="33">
        <f t="shared" si="966"/>
        <v>58.44</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43856</v>
      </c>
      <c r="BI4755" s="33">
        <f t="shared" si="966"/>
        <v>58.44</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43856</v>
      </c>
      <c r="BI4756" s="33">
        <f t="shared" si="966"/>
        <v>58.44</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43856</v>
      </c>
      <c r="BI4757" s="33">
        <f t="shared" si="966"/>
        <v>58.44</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43856</v>
      </c>
      <c r="BI4758" s="33">
        <f t="shared" si="966"/>
        <v>58.44</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43856</v>
      </c>
      <c r="BI4759" s="33">
        <f t="shared" si="966"/>
        <v>58.44</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43856</v>
      </c>
      <c r="BI4760" s="33">
        <f t="shared" si="966"/>
        <v>58.44</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43856</v>
      </c>
      <c r="BI4761" s="33">
        <f t="shared" si="966"/>
        <v>58.44</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43856</v>
      </c>
      <c r="BI4762" s="33">
        <f t="shared" si="966"/>
        <v>58.44</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43856</v>
      </c>
      <c r="BI4763" s="33">
        <f t="shared" si="966"/>
        <v>58.44</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43856</v>
      </c>
      <c r="BI4764" s="33">
        <f t="shared" si="966"/>
        <v>58.44</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43856</v>
      </c>
      <c r="BI4765" s="33">
        <f t="shared" si="966"/>
        <v>58.44</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43856</v>
      </c>
      <c r="BI4766" s="33">
        <f t="shared" si="966"/>
        <v>58.44</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43856</v>
      </c>
      <c r="BI4767" s="33">
        <f t="shared" si="966"/>
        <v>58.44</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43856</v>
      </c>
      <c r="BI4768" s="33">
        <f t="shared" si="966"/>
        <v>58.44</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43856</v>
      </c>
      <c r="BI4769" s="33">
        <f t="shared" si="966"/>
        <v>58.44</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43856</v>
      </c>
      <c r="BI4770" s="33">
        <f t="shared" si="966"/>
        <v>58.44</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43856</v>
      </c>
      <c r="BI4771" s="33">
        <f t="shared" si="966"/>
        <v>58.44</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43856</v>
      </c>
      <c r="BI4772" s="33">
        <f t="shared" si="966"/>
        <v>58.44</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43856</v>
      </c>
      <c r="BI4773" s="33">
        <f t="shared" si="966"/>
        <v>58.44</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43856</v>
      </c>
      <c r="BI4774" s="33">
        <f t="shared" si="966"/>
        <v>58.44</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43856</v>
      </c>
      <c r="BI4775" s="33">
        <f t="shared" si="966"/>
        <v>58.44</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43856</v>
      </c>
      <c r="BI4776" s="33">
        <f t="shared" si="966"/>
        <v>58.44</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43856</v>
      </c>
      <c r="BI4777" s="33">
        <f t="shared" si="966"/>
        <v>58.44</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43856</v>
      </c>
      <c r="BI4778" s="33">
        <f t="shared" si="966"/>
        <v>58.44</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43856</v>
      </c>
      <c r="BI4779" s="33">
        <f t="shared" si="966"/>
        <v>58.44</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43856</v>
      </c>
      <c r="BI4780" s="33">
        <f t="shared" si="966"/>
        <v>58.44</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43856</v>
      </c>
      <c r="BI4781" s="33">
        <f t="shared" si="966"/>
        <v>58.44</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43856</v>
      </c>
      <c r="BI4782" s="33">
        <f t="shared" si="966"/>
        <v>58.44</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43856</v>
      </c>
      <c r="BI4783" s="33">
        <f t="shared" si="966"/>
        <v>58.44</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43856</v>
      </c>
      <c r="BI4784" s="33">
        <f t="shared" si="966"/>
        <v>58.44</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43856</v>
      </c>
      <c r="BI4785" s="33">
        <f t="shared" si="966"/>
        <v>58.44</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43856</v>
      </c>
      <c r="BI4786" s="33">
        <f t="shared" si="966"/>
        <v>58.44</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43856</v>
      </c>
      <c r="BI4787" s="33">
        <f t="shared" si="966"/>
        <v>58.44</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43856</v>
      </c>
      <c r="BI4788" s="33">
        <f t="shared" si="966"/>
        <v>58.44</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43856</v>
      </c>
      <c r="BI4789" s="33">
        <f t="shared" si="966"/>
        <v>58.44</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43856</v>
      </c>
      <c r="BI4790" s="33">
        <f t="shared" si="966"/>
        <v>58.44</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43856</v>
      </c>
      <c r="BI4791" s="33">
        <f t="shared" si="966"/>
        <v>58.44</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43856</v>
      </c>
      <c r="BI4792" s="33">
        <f t="shared" si="966"/>
        <v>58.44</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43856</v>
      </c>
      <c r="BI4793" s="33">
        <f t="shared" si="966"/>
        <v>58.44</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43856</v>
      </c>
      <c r="BI4794" s="33">
        <f t="shared" si="966"/>
        <v>58.44</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43856</v>
      </c>
      <c r="BI4795" s="33">
        <f t="shared" si="966"/>
        <v>58.44</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43856</v>
      </c>
      <c r="BI4796" s="33">
        <f t="shared" si="966"/>
        <v>58.44</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43856</v>
      </c>
      <c r="BI4797" s="33">
        <f t="shared" si="966"/>
        <v>58.44</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43856</v>
      </c>
      <c r="BI4798" s="33">
        <f t="shared" si="966"/>
        <v>58.44</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43856</v>
      </c>
      <c r="BI4799" s="33">
        <f t="shared" si="966"/>
        <v>58.44</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43856</v>
      </c>
      <c r="BI4800" s="33">
        <f t="shared" si="966"/>
        <v>58.44</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43856</v>
      </c>
      <c r="BI4801" s="33">
        <f t="shared" si="966"/>
        <v>58.44</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43856</v>
      </c>
      <c r="BI4802" s="33">
        <f t="shared" si="966"/>
        <v>58.44</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43856</v>
      </c>
      <c r="BI4803" s="33">
        <f t="shared" si="966"/>
        <v>58.44</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43856</v>
      </c>
      <c r="BI4804" s="33">
        <f t="shared" si="966"/>
        <v>58.44</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43856</v>
      </c>
      <c r="BI4805" s="33">
        <f t="shared" si="966"/>
        <v>58.44</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43856</v>
      </c>
      <c r="BI4806" s="33">
        <f t="shared" si="966"/>
        <v>58.44</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43856</v>
      </c>
      <c r="BI4807" s="33">
        <f t="shared" si="966"/>
        <v>58.44</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43856</v>
      </c>
      <c r="BI4808" s="33">
        <f t="shared" si="966"/>
        <v>58.44</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43856</v>
      </c>
      <c r="BI4809" s="33">
        <f t="shared" si="966"/>
        <v>58.44</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43856</v>
      </c>
      <c r="BI4810" s="33">
        <f t="shared" si="966"/>
        <v>58.44</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43856</v>
      </c>
      <c r="BI4811" s="33">
        <f t="shared" ref="BI4811:BI4874" si="979">IF(N4811&lt;&gt;"M",BI4810+W4811,BI4810)</f>
        <v>58.44</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43856</v>
      </c>
      <c r="BI4812" s="33">
        <f t="shared" si="979"/>
        <v>58.44</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43856</v>
      </c>
      <c r="BI4813" s="33">
        <f t="shared" si="979"/>
        <v>58.44</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43856</v>
      </c>
      <c r="BI4814" s="33">
        <f t="shared" si="979"/>
        <v>58.44</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43856</v>
      </c>
      <c r="BI4815" s="33">
        <f t="shared" si="979"/>
        <v>58.44</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43856</v>
      </c>
      <c r="BI4816" s="33">
        <f t="shared" si="979"/>
        <v>58.44</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43856</v>
      </c>
      <c r="BI4817" s="33">
        <f t="shared" si="979"/>
        <v>58.44</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43856</v>
      </c>
      <c r="BI4818" s="33">
        <f t="shared" si="979"/>
        <v>58.44</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43856</v>
      </c>
      <c r="BI4819" s="33">
        <f t="shared" si="979"/>
        <v>58.44</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43856</v>
      </c>
      <c r="BI4820" s="33">
        <f t="shared" si="979"/>
        <v>58.44</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43856</v>
      </c>
      <c r="BI4821" s="33">
        <f t="shared" si="979"/>
        <v>58.44</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43856</v>
      </c>
      <c r="BI4822" s="33">
        <f t="shared" si="979"/>
        <v>58.44</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43856</v>
      </c>
      <c r="BI4823" s="33">
        <f t="shared" si="979"/>
        <v>58.44</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43856</v>
      </c>
      <c r="BI4824" s="33">
        <f t="shared" si="979"/>
        <v>58.44</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43856</v>
      </c>
      <c r="BI4825" s="33">
        <f t="shared" si="979"/>
        <v>58.44</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43856</v>
      </c>
      <c r="BI4826" s="33">
        <f t="shared" si="979"/>
        <v>58.44</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43856</v>
      </c>
      <c r="BI4827" s="33">
        <f t="shared" si="979"/>
        <v>58.44</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43856</v>
      </c>
      <c r="BI4828" s="33">
        <f t="shared" si="979"/>
        <v>58.44</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43856</v>
      </c>
      <c r="BI4829" s="33">
        <f t="shared" si="979"/>
        <v>58.44</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43856</v>
      </c>
      <c r="BI4830" s="33">
        <f t="shared" si="979"/>
        <v>58.44</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43856</v>
      </c>
      <c r="BI4831" s="33">
        <f t="shared" si="979"/>
        <v>58.44</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43856</v>
      </c>
      <c r="BI4832" s="33">
        <f t="shared" si="979"/>
        <v>58.44</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43856</v>
      </c>
      <c r="BI4833" s="33">
        <f t="shared" si="979"/>
        <v>58.44</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43856</v>
      </c>
      <c r="BI4834" s="33">
        <f t="shared" si="979"/>
        <v>58.44</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43856</v>
      </c>
      <c r="BI4835" s="33">
        <f t="shared" si="979"/>
        <v>58.44</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43856</v>
      </c>
      <c r="BI4836" s="33">
        <f t="shared" si="979"/>
        <v>58.44</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43856</v>
      </c>
      <c r="BI4837" s="33">
        <f t="shared" si="979"/>
        <v>58.44</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43856</v>
      </c>
      <c r="BI4838" s="33">
        <f t="shared" si="979"/>
        <v>58.44</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43856</v>
      </c>
      <c r="BI4839" s="33">
        <f t="shared" si="979"/>
        <v>58.44</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43856</v>
      </c>
      <c r="BI4840" s="33">
        <f t="shared" si="979"/>
        <v>58.44</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43856</v>
      </c>
      <c r="BI4841" s="33">
        <f t="shared" si="979"/>
        <v>58.44</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43856</v>
      </c>
      <c r="BI4842" s="33">
        <f t="shared" si="979"/>
        <v>58.44</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43856</v>
      </c>
      <c r="BI4843" s="33">
        <f t="shared" si="979"/>
        <v>58.44</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43856</v>
      </c>
      <c r="BI4844" s="33">
        <f t="shared" si="979"/>
        <v>58.44</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43856</v>
      </c>
      <c r="BI4845" s="33">
        <f t="shared" si="979"/>
        <v>58.44</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43856</v>
      </c>
      <c r="BI4846" s="33">
        <f t="shared" si="979"/>
        <v>58.44</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43856</v>
      </c>
      <c r="BI4847" s="33">
        <f t="shared" si="979"/>
        <v>58.44</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43856</v>
      </c>
      <c r="BI4848" s="33">
        <f t="shared" si="979"/>
        <v>58.44</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43856</v>
      </c>
      <c r="BI4849" s="33">
        <f t="shared" si="979"/>
        <v>58.44</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43856</v>
      </c>
      <c r="BI4850" s="33">
        <f t="shared" si="979"/>
        <v>58.44</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43856</v>
      </c>
      <c r="BI4851" s="33">
        <f t="shared" si="979"/>
        <v>58.44</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43856</v>
      </c>
      <c r="BI4852" s="33">
        <f t="shared" si="979"/>
        <v>58.44</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43856</v>
      </c>
      <c r="BI4853" s="33">
        <f t="shared" si="979"/>
        <v>58.44</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43856</v>
      </c>
      <c r="BI4854" s="33">
        <f t="shared" si="979"/>
        <v>58.44</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43856</v>
      </c>
      <c r="BI4855" s="33">
        <f t="shared" si="979"/>
        <v>58.44</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43856</v>
      </c>
      <c r="BI4856" s="33">
        <f t="shared" si="979"/>
        <v>58.44</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43856</v>
      </c>
      <c r="BI4857" s="33">
        <f t="shared" si="979"/>
        <v>58.44</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43856</v>
      </c>
      <c r="BI4858" s="33">
        <f t="shared" si="979"/>
        <v>58.44</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43856</v>
      </c>
      <c r="BI4859" s="33">
        <f t="shared" si="979"/>
        <v>58.44</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43856</v>
      </c>
      <c r="BI4860" s="33">
        <f t="shared" si="979"/>
        <v>58.44</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43856</v>
      </c>
      <c r="BI4861" s="33">
        <f t="shared" si="979"/>
        <v>58.44</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43856</v>
      </c>
      <c r="BI4862" s="33">
        <f t="shared" si="979"/>
        <v>58.44</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43856</v>
      </c>
      <c r="BI4863" s="33">
        <f t="shared" si="979"/>
        <v>58.44</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43856</v>
      </c>
      <c r="BI4864" s="33">
        <f t="shared" si="979"/>
        <v>58.44</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43856</v>
      </c>
      <c r="BI4865" s="33">
        <f t="shared" si="979"/>
        <v>58.44</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43856</v>
      </c>
      <c r="BI4866" s="33">
        <f t="shared" si="979"/>
        <v>58.44</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43856</v>
      </c>
      <c r="BI4867" s="33">
        <f t="shared" si="979"/>
        <v>58.44</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43856</v>
      </c>
      <c r="BI4868" s="33">
        <f t="shared" si="979"/>
        <v>58.44</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43856</v>
      </c>
      <c r="BI4869" s="33">
        <f t="shared" si="979"/>
        <v>58.44</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43856</v>
      </c>
      <c r="BI4870" s="33">
        <f t="shared" si="979"/>
        <v>58.44</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43856</v>
      </c>
      <c r="BI4871" s="33">
        <f t="shared" si="979"/>
        <v>58.44</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43856</v>
      </c>
      <c r="BI4872" s="33">
        <f t="shared" si="979"/>
        <v>58.44</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43856</v>
      </c>
      <c r="BI4873" s="33">
        <f t="shared" si="979"/>
        <v>58.44</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43856</v>
      </c>
      <c r="BI4874" s="33">
        <f t="shared" si="979"/>
        <v>58.44</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43856</v>
      </c>
      <c r="BI4875" s="33">
        <f t="shared" ref="BI4875:BI4938" si="992">IF(N4875&lt;&gt;"M",BI4874+W4875,BI4874)</f>
        <v>58.44</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43856</v>
      </c>
      <c r="BI4876" s="33">
        <f t="shared" si="992"/>
        <v>58.44</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43856</v>
      </c>
      <c r="BI4877" s="33">
        <f t="shared" si="992"/>
        <v>58.44</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43856</v>
      </c>
      <c r="BI4878" s="33">
        <f t="shared" si="992"/>
        <v>58.44</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43856</v>
      </c>
      <c r="BI4879" s="33">
        <f t="shared" si="992"/>
        <v>58.44</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43856</v>
      </c>
      <c r="BI4880" s="33">
        <f t="shared" si="992"/>
        <v>58.44</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43856</v>
      </c>
      <c r="BI4881" s="33">
        <f t="shared" si="992"/>
        <v>58.44</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43856</v>
      </c>
      <c r="BI4882" s="33">
        <f t="shared" si="992"/>
        <v>58.44</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43856</v>
      </c>
      <c r="BI4883" s="33">
        <f t="shared" si="992"/>
        <v>58.44</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43856</v>
      </c>
      <c r="BI4884" s="33">
        <f t="shared" si="992"/>
        <v>58.44</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43856</v>
      </c>
      <c r="BI4885" s="33">
        <f t="shared" si="992"/>
        <v>58.44</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43856</v>
      </c>
      <c r="BI4886" s="33">
        <f t="shared" si="992"/>
        <v>58.44</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43856</v>
      </c>
      <c r="BI4887" s="33">
        <f t="shared" si="992"/>
        <v>58.44</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43856</v>
      </c>
      <c r="BI4888" s="33">
        <f t="shared" si="992"/>
        <v>58.44</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43856</v>
      </c>
      <c r="BI4889" s="33">
        <f t="shared" si="992"/>
        <v>58.44</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43856</v>
      </c>
      <c r="BI4890" s="33">
        <f t="shared" si="992"/>
        <v>58.44</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43856</v>
      </c>
      <c r="BI4891" s="33">
        <f t="shared" si="992"/>
        <v>58.44</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43856</v>
      </c>
      <c r="BI4892" s="33">
        <f t="shared" si="992"/>
        <v>58.44</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43856</v>
      </c>
      <c r="BI4893" s="33">
        <f t="shared" si="992"/>
        <v>58.44</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43856</v>
      </c>
      <c r="BI4894" s="33">
        <f t="shared" si="992"/>
        <v>58.44</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43856</v>
      </c>
      <c r="BI4895" s="33">
        <f t="shared" si="992"/>
        <v>58.44</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43856</v>
      </c>
      <c r="BI4896" s="33">
        <f t="shared" si="992"/>
        <v>58.44</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43856</v>
      </c>
      <c r="BI4897" s="33">
        <f t="shared" si="992"/>
        <v>58.44</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43856</v>
      </c>
      <c r="BI4898" s="33">
        <f t="shared" si="992"/>
        <v>58.44</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43856</v>
      </c>
      <c r="BI4899" s="33">
        <f t="shared" si="992"/>
        <v>58.44</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43856</v>
      </c>
      <c r="BI4900" s="33">
        <f t="shared" si="992"/>
        <v>58.44</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43856</v>
      </c>
      <c r="BI4901" s="33">
        <f t="shared" si="992"/>
        <v>58.44</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43856</v>
      </c>
      <c r="BI4902" s="33">
        <f t="shared" si="992"/>
        <v>58.44</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43856</v>
      </c>
      <c r="BI4903" s="33">
        <f t="shared" si="992"/>
        <v>58.44</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43856</v>
      </c>
      <c r="BI4904" s="33">
        <f t="shared" si="992"/>
        <v>58.44</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43856</v>
      </c>
      <c r="BI4905" s="33">
        <f t="shared" si="992"/>
        <v>58.44</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43856</v>
      </c>
      <c r="BI4906" s="33">
        <f t="shared" si="992"/>
        <v>58.44</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43856</v>
      </c>
      <c r="BI4907" s="33">
        <f t="shared" si="992"/>
        <v>58.44</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43856</v>
      </c>
      <c r="BI4908" s="33">
        <f t="shared" si="992"/>
        <v>58.44</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43856</v>
      </c>
      <c r="BI4909" s="33">
        <f t="shared" si="992"/>
        <v>58.44</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43856</v>
      </c>
      <c r="BI4910" s="33">
        <f t="shared" si="992"/>
        <v>58.44</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43856</v>
      </c>
      <c r="BI4911" s="33">
        <f t="shared" si="992"/>
        <v>58.44</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43856</v>
      </c>
      <c r="BI4912" s="33">
        <f t="shared" si="992"/>
        <v>58.44</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43856</v>
      </c>
      <c r="BI4913" s="33">
        <f t="shared" si="992"/>
        <v>58.44</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43856</v>
      </c>
      <c r="BI4914" s="33">
        <f t="shared" si="992"/>
        <v>58.44</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43856</v>
      </c>
      <c r="BI4915" s="33">
        <f t="shared" si="992"/>
        <v>58.44</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43856</v>
      </c>
      <c r="BI4916" s="33">
        <f t="shared" si="992"/>
        <v>58.44</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43856</v>
      </c>
      <c r="BI4917" s="33">
        <f t="shared" si="992"/>
        <v>58.44</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43856</v>
      </c>
      <c r="BI4918" s="33">
        <f t="shared" si="992"/>
        <v>58.44</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43856</v>
      </c>
      <c r="BI4919" s="33">
        <f t="shared" si="992"/>
        <v>58.44</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43856</v>
      </c>
      <c r="BI4920" s="33">
        <f t="shared" si="992"/>
        <v>58.44</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43856</v>
      </c>
      <c r="BI4921" s="33">
        <f t="shared" si="992"/>
        <v>58.44</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43856</v>
      </c>
      <c r="BI4922" s="33">
        <f t="shared" si="992"/>
        <v>58.44</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43856</v>
      </c>
      <c r="BI4923" s="33">
        <f t="shared" si="992"/>
        <v>58.44</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43856</v>
      </c>
      <c r="BI4924" s="33">
        <f t="shared" si="992"/>
        <v>58.44</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43856</v>
      </c>
      <c r="BI4925" s="33">
        <f t="shared" si="992"/>
        <v>58.44</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43856</v>
      </c>
      <c r="BI4926" s="33">
        <f t="shared" si="992"/>
        <v>58.44</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43856</v>
      </c>
      <c r="BI4927" s="33">
        <f t="shared" si="992"/>
        <v>58.44</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43856</v>
      </c>
      <c r="BI4928" s="33">
        <f t="shared" si="992"/>
        <v>58.44</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43856</v>
      </c>
      <c r="BI4929" s="33">
        <f t="shared" si="992"/>
        <v>58.44</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43856</v>
      </c>
      <c r="BI4930" s="33">
        <f t="shared" si="992"/>
        <v>58.44</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43856</v>
      </c>
      <c r="BI4931" s="33">
        <f t="shared" si="992"/>
        <v>58.44</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43856</v>
      </c>
      <c r="BI4932" s="33">
        <f t="shared" si="992"/>
        <v>58.44</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43856</v>
      </c>
      <c r="BI4933" s="33">
        <f t="shared" si="992"/>
        <v>58.44</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43856</v>
      </c>
      <c r="BI4934" s="33">
        <f t="shared" si="992"/>
        <v>58.44</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43856</v>
      </c>
      <c r="BI4935" s="33">
        <f t="shared" si="992"/>
        <v>58.44</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43856</v>
      </c>
      <c r="BI4936" s="33">
        <f t="shared" si="992"/>
        <v>58.44</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43856</v>
      </c>
      <c r="BI4937" s="33">
        <f t="shared" si="992"/>
        <v>58.44</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43856</v>
      </c>
      <c r="BI4938" s="33">
        <f t="shared" si="992"/>
        <v>58.44</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43856</v>
      </c>
      <c r="BI4939" s="33">
        <f t="shared" ref="BI4939:BI5002" si="1005">IF(N4939&lt;&gt;"M",BI4938+W4939,BI4938)</f>
        <v>58.44</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43856</v>
      </c>
      <c r="BI4940" s="33">
        <f t="shared" si="1005"/>
        <v>58.44</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43856</v>
      </c>
      <c r="BI4941" s="33">
        <f t="shared" si="1005"/>
        <v>58.44</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43856</v>
      </c>
      <c r="BI4942" s="33">
        <f t="shared" si="1005"/>
        <v>58.44</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43856</v>
      </c>
      <c r="BI4943" s="33">
        <f t="shared" si="1005"/>
        <v>58.44</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43856</v>
      </c>
      <c r="BI4944" s="33">
        <f t="shared" si="1005"/>
        <v>58.44</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43856</v>
      </c>
      <c r="BI4945" s="33">
        <f t="shared" si="1005"/>
        <v>58.44</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43856</v>
      </c>
      <c r="BI4946" s="33">
        <f t="shared" si="1005"/>
        <v>58.44</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43856</v>
      </c>
      <c r="BI4947" s="33">
        <f t="shared" si="1005"/>
        <v>58.44</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43856</v>
      </c>
      <c r="BI4948" s="33">
        <f t="shared" si="1005"/>
        <v>58.44</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43856</v>
      </c>
      <c r="BI4949" s="33">
        <f t="shared" si="1005"/>
        <v>58.44</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43856</v>
      </c>
      <c r="BI4950" s="33">
        <f t="shared" si="1005"/>
        <v>58.44</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43856</v>
      </c>
      <c r="BI4951" s="33">
        <f t="shared" si="1005"/>
        <v>58.44</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43856</v>
      </c>
      <c r="BI4952" s="33">
        <f t="shared" si="1005"/>
        <v>58.44</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43856</v>
      </c>
      <c r="BI4953" s="33">
        <f t="shared" si="1005"/>
        <v>58.44</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43856</v>
      </c>
      <c r="BI4954" s="33">
        <f t="shared" si="1005"/>
        <v>58.44</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43856</v>
      </c>
      <c r="BI4955" s="33">
        <f t="shared" si="1005"/>
        <v>58.44</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43856</v>
      </c>
      <c r="BI4956" s="33">
        <f t="shared" si="1005"/>
        <v>58.44</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43856</v>
      </c>
      <c r="BI4957" s="33">
        <f t="shared" si="1005"/>
        <v>58.44</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43856</v>
      </c>
      <c r="BI4958" s="33">
        <f t="shared" si="1005"/>
        <v>58.44</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43856</v>
      </c>
      <c r="BI4959" s="33">
        <f t="shared" si="1005"/>
        <v>58.44</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43856</v>
      </c>
      <c r="BI4960" s="33">
        <f t="shared" si="1005"/>
        <v>58.44</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43856</v>
      </c>
      <c r="BI4961" s="33">
        <f t="shared" si="1005"/>
        <v>58.44</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43856</v>
      </c>
      <c r="BI4962" s="33">
        <f t="shared" si="1005"/>
        <v>58.44</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43856</v>
      </c>
      <c r="BI4963" s="33">
        <f t="shared" si="1005"/>
        <v>58.44</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43856</v>
      </c>
      <c r="BI4964" s="33">
        <f t="shared" si="1005"/>
        <v>58.44</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43856</v>
      </c>
      <c r="BI4965" s="33">
        <f t="shared" si="1005"/>
        <v>58.44</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43856</v>
      </c>
      <c r="BI4966" s="33">
        <f t="shared" si="1005"/>
        <v>58.44</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43856</v>
      </c>
      <c r="BI4967" s="33">
        <f t="shared" si="1005"/>
        <v>58.44</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43856</v>
      </c>
      <c r="BI4968" s="33">
        <f t="shared" si="1005"/>
        <v>58.44</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43856</v>
      </c>
      <c r="BI4969" s="33">
        <f t="shared" si="1005"/>
        <v>58.44</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43856</v>
      </c>
      <c r="BI4970" s="33">
        <f t="shared" si="1005"/>
        <v>58.44</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43856</v>
      </c>
      <c r="BI4971" s="33">
        <f t="shared" si="1005"/>
        <v>58.44</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43856</v>
      </c>
      <c r="BI4972" s="33">
        <f t="shared" si="1005"/>
        <v>58.44</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43856</v>
      </c>
      <c r="BI4973" s="33">
        <f t="shared" si="1005"/>
        <v>58.44</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43856</v>
      </c>
      <c r="BI4974" s="33">
        <f t="shared" si="1005"/>
        <v>58.44</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43856</v>
      </c>
      <c r="BI4975" s="33">
        <f t="shared" si="1005"/>
        <v>58.44</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43856</v>
      </c>
      <c r="BI4976" s="33">
        <f t="shared" si="1005"/>
        <v>58.44</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43856</v>
      </c>
      <c r="BI4977" s="33">
        <f t="shared" si="1005"/>
        <v>58.44</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43856</v>
      </c>
      <c r="BI4978" s="33">
        <f t="shared" si="1005"/>
        <v>58.44</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43856</v>
      </c>
      <c r="BI4979" s="33">
        <f t="shared" si="1005"/>
        <v>58.44</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43856</v>
      </c>
      <c r="BI4980" s="33">
        <f t="shared" si="1005"/>
        <v>58.44</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43856</v>
      </c>
      <c r="BI4981" s="33">
        <f t="shared" si="1005"/>
        <v>58.44</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43856</v>
      </c>
      <c r="BI4982" s="33">
        <f t="shared" si="1005"/>
        <v>58.44</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43856</v>
      </c>
      <c r="BI4983" s="33">
        <f t="shared" si="1005"/>
        <v>58.44</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43856</v>
      </c>
      <c r="BI4984" s="33">
        <f t="shared" si="1005"/>
        <v>58.44</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43856</v>
      </c>
      <c r="BI4985" s="33">
        <f t="shared" si="1005"/>
        <v>58.44</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43856</v>
      </c>
      <c r="BI4986" s="33">
        <f t="shared" si="1005"/>
        <v>58.44</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43856</v>
      </c>
      <c r="BI4987" s="33">
        <f t="shared" si="1005"/>
        <v>58.44</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43856</v>
      </c>
      <c r="BI4988" s="33">
        <f t="shared" si="1005"/>
        <v>58.44</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43856</v>
      </c>
      <c r="BI4989" s="33">
        <f t="shared" si="1005"/>
        <v>58.44</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43856</v>
      </c>
      <c r="BI4990" s="33">
        <f t="shared" si="1005"/>
        <v>58.44</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43856</v>
      </c>
      <c r="BI4991" s="33">
        <f t="shared" si="1005"/>
        <v>58.44</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43856</v>
      </c>
      <c r="BI4992" s="33">
        <f t="shared" si="1005"/>
        <v>58.44</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43856</v>
      </c>
      <c r="BI4993" s="33">
        <f t="shared" si="1005"/>
        <v>58.44</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43856</v>
      </c>
      <c r="BI4994" s="33">
        <f t="shared" si="1005"/>
        <v>58.44</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43856</v>
      </c>
      <c r="BI4995" s="33">
        <f t="shared" si="1005"/>
        <v>58.44</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43856</v>
      </c>
      <c r="BI4996" s="33">
        <f t="shared" si="1005"/>
        <v>58.44</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43856</v>
      </c>
      <c r="BI4997" s="33">
        <f t="shared" si="1005"/>
        <v>58.44</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43856</v>
      </c>
      <c r="BI4998" s="33">
        <f t="shared" si="1005"/>
        <v>58.44</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43856</v>
      </c>
      <c r="BI4999" s="33">
        <f t="shared" si="1005"/>
        <v>58.44</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43856</v>
      </c>
      <c r="BI5000" s="33">
        <f t="shared" si="1005"/>
        <v>58.44</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43856</v>
      </c>
      <c r="BI5001" s="33">
        <f t="shared" si="1005"/>
        <v>58.44</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43856</v>
      </c>
      <c r="BI5002" s="33">
        <f t="shared" si="1005"/>
        <v>58.44</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43856</v>
      </c>
      <c r="BI5003" s="33">
        <f t="shared" ref="BI5003:BI5066" si="1018">IF(N5003&lt;&gt;"M",BI5002+W5003,BI5002)</f>
        <v>58.44</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43856</v>
      </c>
      <c r="BI5004" s="33">
        <f t="shared" si="1018"/>
        <v>58.44</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43856</v>
      </c>
      <c r="BI5005" s="33">
        <f t="shared" si="1018"/>
        <v>58.44</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43856</v>
      </c>
      <c r="BI5006" s="33">
        <f t="shared" si="1018"/>
        <v>58.44</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43856</v>
      </c>
      <c r="BI5007" s="33">
        <f t="shared" si="1018"/>
        <v>58.44</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43856</v>
      </c>
      <c r="BI5008" s="33">
        <f t="shared" si="1018"/>
        <v>58.44</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43856</v>
      </c>
      <c r="BI5009" s="33">
        <f t="shared" si="1018"/>
        <v>58.44</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43856</v>
      </c>
      <c r="BI5010" s="33">
        <f t="shared" si="1018"/>
        <v>58.44</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43856</v>
      </c>
      <c r="BI5011" s="33">
        <f t="shared" si="1018"/>
        <v>58.44</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43856</v>
      </c>
      <c r="BI5012" s="33">
        <f t="shared" si="1018"/>
        <v>58.44</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43856</v>
      </c>
      <c r="BI5013" s="33">
        <f t="shared" si="1018"/>
        <v>58.44</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43856</v>
      </c>
      <c r="BI5014" s="33">
        <f t="shared" si="1018"/>
        <v>58.44</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43856</v>
      </c>
      <c r="BI5015" s="33">
        <f t="shared" si="1018"/>
        <v>58.44</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43856</v>
      </c>
      <c r="BI5016" s="33">
        <f t="shared" si="1018"/>
        <v>58.44</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43856</v>
      </c>
      <c r="BI5017" s="33">
        <f t="shared" si="1018"/>
        <v>58.44</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43856</v>
      </c>
      <c r="BI5018" s="33">
        <f t="shared" si="1018"/>
        <v>58.44</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43856</v>
      </c>
      <c r="BI5019" s="33">
        <f t="shared" si="1018"/>
        <v>58.44</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43856</v>
      </c>
      <c r="BI5020" s="33">
        <f t="shared" si="1018"/>
        <v>58.44</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43856</v>
      </c>
      <c r="BI5021" s="33">
        <f t="shared" si="1018"/>
        <v>58.44</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43856</v>
      </c>
      <c r="BI5022" s="33">
        <f t="shared" si="1018"/>
        <v>58.44</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43856</v>
      </c>
      <c r="BI5023" s="33">
        <f t="shared" si="1018"/>
        <v>58.44</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43856</v>
      </c>
      <c r="BI5024" s="33">
        <f t="shared" si="1018"/>
        <v>58.44</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43856</v>
      </c>
      <c r="BI5025" s="33">
        <f t="shared" si="1018"/>
        <v>58.44</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43856</v>
      </c>
      <c r="BI5026" s="33">
        <f t="shared" si="1018"/>
        <v>58.44</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43856</v>
      </c>
      <c r="BI5027" s="33">
        <f t="shared" si="1018"/>
        <v>58.44</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43856</v>
      </c>
      <c r="BI5028" s="33">
        <f t="shared" si="1018"/>
        <v>58.44</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43856</v>
      </c>
      <c r="BI5029" s="33">
        <f t="shared" si="1018"/>
        <v>58.44</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43856</v>
      </c>
      <c r="BI5030" s="33">
        <f t="shared" si="1018"/>
        <v>58.44</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43856</v>
      </c>
      <c r="BI5031" s="33">
        <f t="shared" si="1018"/>
        <v>58.44</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43856</v>
      </c>
      <c r="BI5032" s="33">
        <f t="shared" si="1018"/>
        <v>58.44</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43856</v>
      </c>
      <c r="BI5033" s="33">
        <f t="shared" si="1018"/>
        <v>58.44</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43856</v>
      </c>
      <c r="BI5034" s="33">
        <f t="shared" si="1018"/>
        <v>58.44</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43856</v>
      </c>
      <c r="BI5035" s="33">
        <f t="shared" si="1018"/>
        <v>58.44</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43856</v>
      </c>
      <c r="BI5036" s="33">
        <f t="shared" si="1018"/>
        <v>58.44</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43856</v>
      </c>
      <c r="BI5037" s="33">
        <f t="shared" si="1018"/>
        <v>58.44</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43856</v>
      </c>
      <c r="BI5038" s="33">
        <f t="shared" si="1018"/>
        <v>58.44</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43856</v>
      </c>
      <c r="BI5039" s="33">
        <f t="shared" si="1018"/>
        <v>58.44</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43856</v>
      </c>
      <c r="BI5040" s="33">
        <f t="shared" si="1018"/>
        <v>58.44</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43856</v>
      </c>
      <c r="BI5041" s="33">
        <f t="shared" si="1018"/>
        <v>58.44</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43856</v>
      </c>
      <c r="BI5042" s="33">
        <f t="shared" si="1018"/>
        <v>58.44</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43856</v>
      </c>
      <c r="BI5043" s="33">
        <f t="shared" si="1018"/>
        <v>58.44</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43856</v>
      </c>
      <c r="BI5044" s="33">
        <f t="shared" si="1018"/>
        <v>58.44</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43856</v>
      </c>
      <c r="BI5045" s="33">
        <f t="shared" si="1018"/>
        <v>58.44</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43856</v>
      </c>
      <c r="BI5046" s="33">
        <f t="shared" si="1018"/>
        <v>58.44</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43856</v>
      </c>
      <c r="BI5047" s="33">
        <f t="shared" si="1018"/>
        <v>58.44</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43856</v>
      </c>
      <c r="BI5048" s="33">
        <f t="shared" si="1018"/>
        <v>58.44</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43856</v>
      </c>
      <c r="BI5049" s="33">
        <f t="shared" si="1018"/>
        <v>58.44</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43856</v>
      </c>
      <c r="BI5050" s="33">
        <f t="shared" si="1018"/>
        <v>58.44</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43856</v>
      </c>
      <c r="BI5051" s="33">
        <f t="shared" si="1018"/>
        <v>58.44</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43856</v>
      </c>
      <c r="BI5052" s="33">
        <f t="shared" si="1018"/>
        <v>58.44</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43856</v>
      </c>
      <c r="BI5053" s="33">
        <f t="shared" si="1018"/>
        <v>58.44</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43856</v>
      </c>
      <c r="BI5054" s="33">
        <f t="shared" si="1018"/>
        <v>58.44</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43856</v>
      </c>
      <c r="BI5055" s="33">
        <f t="shared" si="1018"/>
        <v>58.44</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43856</v>
      </c>
      <c r="BI5056" s="33">
        <f t="shared" si="1018"/>
        <v>58.44</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43856</v>
      </c>
      <c r="BI5057" s="33">
        <f t="shared" si="1018"/>
        <v>58.44</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43856</v>
      </c>
      <c r="BI5058" s="33">
        <f t="shared" si="1018"/>
        <v>58.44</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43856</v>
      </c>
      <c r="BI5059" s="33">
        <f t="shared" si="1018"/>
        <v>58.44</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43856</v>
      </c>
      <c r="BI5060" s="33">
        <f t="shared" si="1018"/>
        <v>58.44</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43856</v>
      </c>
      <c r="BI5061" s="33">
        <f t="shared" si="1018"/>
        <v>58.44</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43856</v>
      </c>
      <c r="BI5062" s="33">
        <f t="shared" si="1018"/>
        <v>58.44</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43856</v>
      </c>
      <c r="BI5063" s="33">
        <f t="shared" si="1018"/>
        <v>58.44</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43856</v>
      </c>
      <c r="BI5064" s="33">
        <f t="shared" si="1018"/>
        <v>58.44</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43856</v>
      </c>
      <c r="BI5065" s="33">
        <f t="shared" si="1018"/>
        <v>58.44</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43856</v>
      </c>
      <c r="BI5066" s="33">
        <f t="shared" si="1018"/>
        <v>58.44</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43856</v>
      </c>
      <c r="BI5067" s="33">
        <f t="shared" ref="BI5067:BI5130" si="1031">IF(N5067&lt;&gt;"M",BI5066+W5067,BI5066)</f>
        <v>58.44</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43856</v>
      </c>
      <c r="BI5068" s="33">
        <f t="shared" si="1031"/>
        <v>58.44</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43856</v>
      </c>
      <c r="BI5069" s="33">
        <f t="shared" si="1031"/>
        <v>58.44</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43856</v>
      </c>
      <c r="BI5070" s="33">
        <f t="shared" si="1031"/>
        <v>58.44</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43856</v>
      </c>
      <c r="BI5071" s="33">
        <f t="shared" si="1031"/>
        <v>58.44</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43856</v>
      </c>
      <c r="BI5072" s="33">
        <f t="shared" si="1031"/>
        <v>58.44</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43856</v>
      </c>
      <c r="BI5073" s="33">
        <f t="shared" si="1031"/>
        <v>58.44</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43856</v>
      </c>
      <c r="BI5074" s="33">
        <f t="shared" si="1031"/>
        <v>58.44</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43856</v>
      </c>
      <c r="BI5075" s="33">
        <f t="shared" si="1031"/>
        <v>58.44</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43856</v>
      </c>
      <c r="BI5076" s="33">
        <f t="shared" si="1031"/>
        <v>58.44</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43856</v>
      </c>
      <c r="BI5077" s="33">
        <f t="shared" si="1031"/>
        <v>58.44</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43856</v>
      </c>
      <c r="BI5078" s="33">
        <f t="shared" si="1031"/>
        <v>58.44</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43856</v>
      </c>
      <c r="BI5079" s="33">
        <f t="shared" si="1031"/>
        <v>58.44</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43856</v>
      </c>
      <c r="BI5080" s="33">
        <f t="shared" si="1031"/>
        <v>58.44</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43856</v>
      </c>
      <c r="BI5081" s="33">
        <f t="shared" si="1031"/>
        <v>58.44</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43856</v>
      </c>
      <c r="BI5082" s="33">
        <f t="shared" si="1031"/>
        <v>58.44</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43856</v>
      </c>
      <c r="BI5083" s="33">
        <f t="shared" si="1031"/>
        <v>58.44</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43856</v>
      </c>
      <c r="BI5084" s="33">
        <f t="shared" si="1031"/>
        <v>58.44</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43856</v>
      </c>
      <c r="BI5085" s="33">
        <f t="shared" si="1031"/>
        <v>58.44</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43856</v>
      </c>
      <c r="BI5086" s="33">
        <f t="shared" si="1031"/>
        <v>58.44</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43856</v>
      </c>
      <c r="BI5087" s="33">
        <f t="shared" si="1031"/>
        <v>58.44</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43856</v>
      </c>
      <c r="BI5088" s="33">
        <f t="shared" si="1031"/>
        <v>58.44</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43856</v>
      </c>
      <c r="BI5089" s="33">
        <f t="shared" si="1031"/>
        <v>58.44</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43856</v>
      </c>
      <c r="BI5090" s="33">
        <f t="shared" si="1031"/>
        <v>58.44</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43856</v>
      </c>
      <c r="BI5091" s="33">
        <f t="shared" si="1031"/>
        <v>58.44</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43856</v>
      </c>
      <c r="BI5092" s="33">
        <f t="shared" si="1031"/>
        <v>58.44</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43856</v>
      </c>
      <c r="BI5093" s="33">
        <f t="shared" si="1031"/>
        <v>58.44</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43856</v>
      </c>
      <c r="BI5094" s="33">
        <f t="shared" si="1031"/>
        <v>58.44</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43856</v>
      </c>
      <c r="BI5095" s="33">
        <f t="shared" si="1031"/>
        <v>58.44</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43856</v>
      </c>
      <c r="BI5096" s="33">
        <f t="shared" si="1031"/>
        <v>58.44</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43856</v>
      </c>
      <c r="BI5097" s="33">
        <f t="shared" si="1031"/>
        <v>58.44</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43856</v>
      </c>
      <c r="BI5098" s="33">
        <f t="shared" si="1031"/>
        <v>58.44</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43856</v>
      </c>
      <c r="BI5099" s="33">
        <f t="shared" si="1031"/>
        <v>58.44</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43856</v>
      </c>
      <c r="BI5100" s="33">
        <f t="shared" si="1031"/>
        <v>58.44</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43856</v>
      </c>
      <c r="BI5101" s="33">
        <f t="shared" si="1031"/>
        <v>58.44</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43856</v>
      </c>
      <c r="BI5102" s="33">
        <f t="shared" si="1031"/>
        <v>58.44</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43856</v>
      </c>
      <c r="BI5103" s="33">
        <f t="shared" si="1031"/>
        <v>58.44</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43856</v>
      </c>
      <c r="BI5104" s="33">
        <f t="shared" si="1031"/>
        <v>58.44</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43856</v>
      </c>
      <c r="BI5105" s="33">
        <f t="shared" si="1031"/>
        <v>58.44</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43856</v>
      </c>
      <c r="BI5106" s="33">
        <f t="shared" si="1031"/>
        <v>58.44</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43856</v>
      </c>
      <c r="BI5107" s="33">
        <f t="shared" si="1031"/>
        <v>58.44</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43856</v>
      </c>
      <c r="BI5108" s="33">
        <f t="shared" si="1031"/>
        <v>58.44</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43856</v>
      </c>
      <c r="BI5109" s="33">
        <f t="shared" si="1031"/>
        <v>58.44</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43856</v>
      </c>
      <c r="BI5110" s="33">
        <f t="shared" si="1031"/>
        <v>58.44</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43856</v>
      </c>
      <c r="BI5111" s="33">
        <f t="shared" si="1031"/>
        <v>58.44</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43856</v>
      </c>
      <c r="BI5112" s="33">
        <f t="shared" si="1031"/>
        <v>58.44</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43856</v>
      </c>
      <c r="BI5113" s="33">
        <f t="shared" si="1031"/>
        <v>58.44</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43856</v>
      </c>
      <c r="BI5114" s="33">
        <f t="shared" si="1031"/>
        <v>58.44</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43856</v>
      </c>
      <c r="BI5115" s="33">
        <f t="shared" si="1031"/>
        <v>58.44</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43856</v>
      </c>
      <c r="BI5116" s="33">
        <f t="shared" si="1031"/>
        <v>58.44</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43856</v>
      </c>
      <c r="BI5117" s="33">
        <f t="shared" si="1031"/>
        <v>58.44</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43856</v>
      </c>
      <c r="BI5118" s="33">
        <f t="shared" si="1031"/>
        <v>58.44</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43856</v>
      </c>
      <c r="BI5119" s="33">
        <f t="shared" si="1031"/>
        <v>58.44</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43856</v>
      </c>
      <c r="BI5120" s="33">
        <f t="shared" si="1031"/>
        <v>58.44</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43856</v>
      </c>
      <c r="BI5121" s="33">
        <f t="shared" si="1031"/>
        <v>58.44</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43856</v>
      </c>
      <c r="BI5122" s="33">
        <f t="shared" si="1031"/>
        <v>58.44</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43856</v>
      </c>
      <c r="BI5123" s="33">
        <f t="shared" si="1031"/>
        <v>58.44</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43856</v>
      </c>
      <c r="BI5124" s="33">
        <f t="shared" si="1031"/>
        <v>58.44</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43856</v>
      </c>
      <c r="BI5125" s="33">
        <f t="shared" si="1031"/>
        <v>58.44</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43856</v>
      </c>
      <c r="BI5126" s="33">
        <f t="shared" si="1031"/>
        <v>58.44</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43856</v>
      </c>
      <c r="BI5127" s="33">
        <f t="shared" si="1031"/>
        <v>58.44</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43856</v>
      </c>
      <c r="BI5128" s="33">
        <f t="shared" si="1031"/>
        <v>58.44</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43856</v>
      </c>
      <c r="BI5129" s="33">
        <f t="shared" si="1031"/>
        <v>58.44</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43856</v>
      </c>
      <c r="BI5130" s="33">
        <f t="shared" si="1031"/>
        <v>58.44</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43856</v>
      </c>
      <c r="BI5131" s="33">
        <f t="shared" ref="BI5131:BI5194" si="1044">IF(N5131&lt;&gt;"M",BI5130+W5131,BI5130)</f>
        <v>58.44</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43856</v>
      </c>
      <c r="BI5132" s="33">
        <f t="shared" si="1044"/>
        <v>58.44</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43856</v>
      </c>
      <c r="BI5133" s="33">
        <f t="shared" si="1044"/>
        <v>58.44</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43856</v>
      </c>
      <c r="BI5134" s="33">
        <f t="shared" si="1044"/>
        <v>58.44</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43856</v>
      </c>
      <c r="BI5135" s="33">
        <f t="shared" si="1044"/>
        <v>58.44</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43856</v>
      </c>
      <c r="BI5136" s="33">
        <f t="shared" si="1044"/>
        <v>58.44</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43856</v>
      </c>
      <c r="BI5137" s="33">
        <f t="shared" si="1044"/>
        <v>58.44</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43856</v>
      </c>
      <c r="BI5138" s="33">
        <f t="shared" si="1044"/>
        <v>58.44</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43856</v>
      </c>
      <c r="BI5139" s="33">
        <f t="shared" si="1044"/>
        <v>58.44</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43856</v>
      </c>
      <c r="BI5140" s="33">
        <f t="shared" si="1044"/>
        <v>58.44</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43856</v>
      </c>
      <c r="BI5141" s="33">
        <f t="shared" si="1044"/>
        <v>58.44</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43856</v>
      </c>
      <c r="BI5142" s="33">
        <f t="shared" si="1044"/>
        <v>58.44</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43856</v>
      </c>
      <c r="BI5143" s="33">
        <f t="shared" si="1044"/>
        <v>58.44</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43856</v>
      </c>
      <c r="BI5144" s="33">
        <f t="shared" si="1044"/>
        <v>58.44</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43856</v>
      </c>
      <c r="BI5145" s="33">
        <f t="shared" si="1044"/>
        <v>58.44</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43856</v>
      </c>
      <c r="BI5146" s="33">
        <f t="shared" si="1044"/>
        <v>58.44</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43856</v>
      </c>
      <c r="BI5147" s="33">
        <f t="shared" si="1044"/>
        <v>58.44</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43856</v>
      </c>
      <c r="BI5148" s="33">
        <f t="shared" si="1044"/>
        <v>58.44</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43856</v>
      </c>
      <c r="BI5149" s="33">
        <f t="shared" si="1044"/>
        <v>58.44</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43856</v>
      </c>
      <c r="BI5150" s="33">
        <f t="shared" si="1044"/>
        <v>58.44</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43856</v>
      </c>
      <c r="BI5151" s="33">
        <f t="shared" si="1044"/>
        <v>58.44</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43856</v>
      </c>
      <c r="BI5152" s="33">
        <f t="shared" si="1044"/>
        <v>58.44</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43856</v>
      </c>
      <c r="BI5153" s="33">
        <f t="shared" si="1044"/>
        <v>58.44</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43856</v>
      </c>
      <c r="BI5154" s="33">
        <f t="shared" si="1044"/>
        <v>58.44</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43856</v>
      </c>
      <c r="BI5155" s="33">
        <f t="shared" si="1044"/>
        <v>58.44</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43856</v>
      </c>
      <c r="BI5156" s="33">
        <f t="shared" si="1044"/>
        <v>58.44</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43856</v>
      </c>
      <c r="BI5157" s="33">
        <f t="shared" si="1044"/>
        <v>58.44</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43856</v>
      </c>
      <c r="BI5158" s="33">
        <f t="shared" si="1044"/>
        <v>58.44</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43856</v>
      </c>
      <c r="BI5159" s="33">
        <f t="shared" si="1044"/>
        <v>58.44</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43856</v>
      </c>
      <c r="BI5160" s="33">
        <f t="shared" si="1044"/>
        <v>58.44</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43856</v>
      </c>
      <c r="BI5161" s="33">
        <f t="shared" si="1044"/>
        <v>58.44</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43856</v>
      </c>
      <c r="BI5162" s="33">
        <f t="shared" si="1044"/>
        <v>58.44</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43856</v>
      </c>
      <c r="BI5163" s="33">
        <f t="shared" si="1044"/>
        <v>58.44</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43856</v>
      </c>
      <c r="BI5164" s="33">
        <f t="shared" si="1044"/>
        <v>58.44</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43856</v>
      </c>
      <c r="BI5165" s="33">
        <f t="shared" si="1044"/>
        <v>58.44</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43856</v>
      </c>
      <c r="BI5166" s="33">
        <f t="shared" si="1044"/>
        <v>58.44</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43856</v>
      </c>
      <c r="BI5167" s="33">
        <f t="shared" si="1044"/>
        <v>58.44</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43856</v>
      </c>
      <c r="BI5168" s="33">
        <f t="shared" si="1044"/>
        <v>58.44</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43856</v>
      </c>
      <c r="BI5169" s="33">
        <f t="shared" si="1044"/>
        <v>58.44</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43856</v>
      </c>
      <c r="BI5170" s="33">
        <f t="shared" si="1044"/>
        <v>58.44</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43856</v>
      </c>
      <c r="BI5171" s="33">
        <f t="shared" si="1044"/>
        <v>58.44</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43856</v>
      </c>
      <c r="BI5172" s="33">
        <f t="shared" si="1044"/>
        <v>58.44</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43856</v>
      </c>
      <c r="BI5173" s="33">
        <f t="shared" si="1044"/>
        <v>58.44</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43856</v>
      </c>
      <c r="BI5174" s="33">
        <f t="shared" si="1044"/>
        <v>58.44</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43856</v>
      </c>
      <c r="BI5175" s="33">
        <f t="shared" si="1044"/>
        <v>58.44</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43856</v>
      </c>
      <c r="BI5176" s="33">
        <f t="shared" si="1044"/>
        <v>58.44</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43856</v>
      </c>
      <c r="BI5177" s="33">
        <f t="shared" si="1044"/>
        <v>58.44</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43856</v>
      </c>
      <c r="BI5178" s="33">
        <f t="shared" si="1044"/>
        <v>58.44</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43856</v>
      </c>
      <c r="BI5179" s="33">
        <f t="shared" si="1044"/>
        <v>58.44</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43856</v>
      </c>
      <c r="BI5180" s="33">
        <f t="shared" si="1044"/>
        <v>58.44</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43856</v>
      </c>
      <c r="BI5181" s="33">
        <f t="shared" si="1044"/>
        <v>58.44</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43856</v>
      </c>
      <c r="BI5182" s="33">
        <f t="shared" si="1044"/>
        <v>58.44</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43856</v>
      </c>
      <c r="BI5183" s="33">
        <f t="shared" si="1044"/>
        <v>58.44</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43856</v>
      </c>
      <c r="BI5184" s="33">
        <f t="shared" si="1044"/>
        <v>58.44</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43856</v>
      </c>
      <c r="BI5185" s="33">
        <f t="shared" si="1044"/>
        <v>58.44</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43856</v>
      </c>
      <c r="BI5186" s="33">
        <f t="shared" si="1044"/>
        <v>58.44</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43856</v>
      </c>
      <c r="BI5187" s="33">
        <f t="shared" si="1044"/>
        <v>58.44</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43856</v>
      </c>
      <c r="BI5188" s="33">
        <f t="shared" si="1044"/>
        <v>58.44</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43856</v>
      </c>
      <c r="BI5189" s="33">
        <f t="shared" si="1044"/>
        <v>58.44</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43856</v>
      </c>
      <c r="BI5190" s="33">
        <f t="shared" si="1044"/>
        <v>58.44</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43856</v>
      </c>
      <c r="BI5191" s="33">
        <f t="shared" si="1044"/>
        <v>58.44</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43856</v>
      </c>
      <c r="BI5192" s="33">
        <f t="shared" si="1044"/>
        <v>58.44</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43856</v>
      </c>
      <c r="BI5193" s="33">
        <f t="shared" si="1044"/>
        <v>58.44</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43856</v>
      </c>
      <c r="BI5194" s="33">
        <f t="shared" si="1044"/>
        <v>58.44</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43856</v>
      </c>
      <c r="BI5195" s="33">
        <f t="shared" ref="BI5195:BI5258" si="1057">IF(N5195&lt;&gt;"M",BI5194+W5195,BI5194)</f>
        <v>58.44</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43856</v>
      </c>
      <c r="BI5196" s="33">
        <f t="shared" si="1057"/>
        <v>58.44</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43856</v>
      </c>
      <c r="BI5197" s="33">
        <f t="shared" si="1057"/>
        <v>58.44</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43856</v>
      </c>
      <c r="BI5198" s="33">
        <f t="shared" si="1057"/>
        <v>58.44</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43856</v>
      </c>
      <c r="BI5199" s="33">
        <f t="shared" si="1057"/>
        <v>58.44</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43856</v>
      </c>
      <c r="BI5200" s="33">
        <f t="shared" si="1057"/>
        <v>58.44</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43856</v>
      </c>
      <c r="BI5201" s="33">
        <f t="shared" si="1057"/>
        <v>58.44</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43856</v>
      </c>
      <c r="BI5202" s="33">
        <f t="shared" si="1057"/>
        <v>58.44</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43856</v>
      </c>
      <c r="BI5203" s="33">
        <f t="shared" si="1057"/>
        <v>58.44</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43856</v>
      </c>
      <c r="BI5204" s="33">
        <f t="shared" si="1057"/>
        <v>58.44</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43856</v>
      </c>
      <c r="BI5205" s="33">
        <f t="shared" si="1057"/>
        <v>58.44</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43856</v>
      </c>
      <c r="BI5206" s="33">
        <f t="shared" si="1057"/>
        <v>58.44</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43856</v>
      </c>
      <c r="BI5207" s="33">
        <f t="shared" si="1057"/>
        <v>58.44</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43856</v>
      </c>
      <c r="BI5208" s="33">
        <f t="shared" si="1057"/>
        <v>58.44</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43856</v>
      </c>
      <c r="BI5209" s="33">
        <f t="shared" si="1057"/>
        <v>58.44</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43856</v>
      </c>
      <c r="BI5210" s="33">
        <f t="shared" si="1057"/>
        <v>58.44</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43856</v>
      </c>
      <c r="BI5211" s="33">
        <f t="shared" si="1057"/>
        <v>58.44</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43856</v>
      </c>
      <c r="BI5212" s="33">
        <f t="shared" si="1057"/>
        <v>58.44</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43856</v>
      </c>
      <c r="BI5213" s="33">
        <f t="shared" si="1057"/>
        <v>58.44</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43856</v>
      </c>
      <c r="BI5214" s="33">
        <f t="shared" si="1057"/>
        <v>58.44</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43856</v>
      </c>
      <c r="BI5215" s="33">
        <f t="shared" si="1057"/>
        <v>58.44</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43856</v>
      </c>
      <c r="BI5216" s="33">
        <f t="shared" si="1057"/>
        <v>58.44</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43856</v>
      </c>
      <c r="BI5217" s="33">
        <f t="shared" si="1057"/>
        <v>58.44</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43856</v>
      </c>
      <c r="BI5218" s="33">
        <f t="shared" si="1057"/>
        <v>58.44</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43856</v>
      </c>
      <c r="BI5219" s="33">
        <f t="shared" si="1057"/>
        <v>58.44</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43856</v>
      </c>
      <c r="BI5220" s="33">
        <f t="shared" si="1057"/>
        <v>58.44</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43856</v>
      </c>
      <c r="BI5221" s="33">
        <f t="shared" si="1057"/>
        <v>58.44</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43856</v>
      </c>
      <c r="BI5222" s="33">
        <f t="shared" si="1057"/>
        <v>58.44</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43856</v>
      </c>
      <c r="BI5223" s="33">
        <f t="shared" si="1057"/>
        <v>58.44</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43856</v>
      </c>
      <c r="BI5224" s="33">
        <f t="shared" si="1057"/>
        <v>58.44</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43856</v>
      </c>
      <c r="BI5225" s="33">
        <f t="shared" si="1057"/>
        <v>58.44</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43856</v>
      </c>
      <c r="BI5226" s="33">
        <f t="shared" si="1057"/>
        <v>58.44</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43856</v>
      </c>
      <c r="BI5227" s="33">
        <f t="shared" si="1057"/>
        <v>58.44</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43856</v>
      </c>
      <c r="BI5228" s="33">
        <f t="shared" si="1057"/>
        <v>58.44</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43856</v>
      </c>
      <c r="BI5229" s="33">
        <f t="shared" si="1057"/>
        <v>58.44</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43856</v>
      </c>
      <c r="BI5230" s="33">
        <f t="shared" si="1057"/>
        <v>58.44</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43856</v>
      </c>
      <c r="BI5231" s="33">
        <f t="shared" si="1057"/>
        <v>58.44</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43856</v>
      </c>
      <c r="BI5232" s="33">
        <f t="shared" si="1057"/>
        <v>58.44</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43856</v>
      </c>
      <c r="BI5233" s="33">
        <f t="shared" si="1057"/>
        <v>58.44</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43856</v>
      </c>
      <c r="BI5234" s="33">
        <f t="shared" si="1057"/>
        <v>58.44</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43856</v>
      </c>
      <c r="BI5235" s="33">
        <f t="shared" si="1057"/>
        <v>58.44</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43856</v>
      </c>
      <c r="BI5236" s="33">
        <f t="shared" si="1057"/>
        <v>58.44</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43856</v>
      </c>
      <c r="BI5237" s="33">
        <f t="shared" si="1057"/>
        <v>58.44</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43856</v>
      </c>
      <c r="BI5238" s="33">
        <f t="shared" si="1057"/>
        <v>58.44</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43856</v>
      </c>
      <c r="BI5239" s="33">
        <f t="shared" si="1057"/>
        <v>58.44</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43856</v>
      </c>
      <c r="BI5240" s="33">
        <f t="shared" si="1057"/>
        <v>58.44</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43856</v>
      </c>
      <c r="BI5241" s="33">
        <f t="shared" si="1057"/>
        <v>58.44</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43856</v>
      </c>
      <c r="BI5242" s="33">
        <f t="shared" si="1057"/>
        <v>58.44</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43856</v>
      </c>
      <c r="BI5243" s="33">
        <f t="shared" si="1057"/>
        <v>58.44</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43856</v>
      </c>
      <c r="BI5244" s="33">
        <f t="shared" si="1057"/>
        <v>58.44</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43856</v>
      </c>
      <c r="BI5245" s="33">
        <f t="shared" si="1057"/>
        <v>58.44</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43856</v>
      </c>
      <c r="BI5246" s="33">
        <f t="shared" si="1057"/>
        <v>58.44</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43856</v>
      </c>
      <c r="BI5247" s="33">
        <f t="shared" si="1057"/>
        <v>58.44</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43856</v>
      </c>
      <c r="BI5248" s="33">
        <f t="shared" si="1057"/>
        <v>58.44</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43856</v>
      </c>
      <c r="BI5249" s="33">
        <f t="shared" si="1057"/>
        <v>58.44</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43856</v>
      </c>
      <c r="BI5250" s="33">
        <f t="shared" si="1057"/>
        <v>58.44</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43856</v>
      </c>
      <c r="BI5251" s="33">
        <f t="shared" si="1057"/>
        <v>58.44</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43856</v>
      </c>
      <c r="BI5252" s="33">
        <f t="shared" si="1057"/>
        <v>58.44</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43856</v>
      </c>
      <c r="BI5253" s="33">
        <f t="shared" si="1057"/>
        <v>58.44</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43856</v>
      </c>
      <c r="BI5254" s="33">
        <f t="shared" si="1057"/>
        <v>58.44</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43856</v>
      </c>
      <c r="BI5255" s="33">
        <f t="shared" si="1057"/>
        <v>58.44</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43856</v>
      </c>
      <c r="BI5256" s="33">
        <f t="shared" si="1057"/>
        <v>58.44</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43856</v>
      </c>
      <c r="BI5257" s="33">
        <f t="shared" si="1057"/>
        <v>58.44</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43856</v>
      </c>
      <c r="BI5258" s="33">
        <f t="shared" si="1057"/>
        <v>58.44</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43856</v>
      </c>
      <c r="BI5259" s="33">
        <f t="shared" ref="BI5259:BI5322" si="1070">IF(N5259&lt;&gt;"M",BI5258+W5259,BI5258)</f>
        <v>58.44</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43856</v>
      </c>
      <c r="BI5260" s="33">
        <f t="shared" si="1070"/>
        <v>58.44</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43856</v>
      </c>
      <c r="BI5261" s="33">
        <f t="shared" si="1070"/>
        <v>58.44</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43856</v>
      </c>
      <c r="BI5262" s="33">
        <f t="shared" si="1070"/>
        <v>58.44</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43856</v>
      </c>
      <c r="BI5263" s="33">
        <f t="shared" si="1070"/>
        <v>58.44</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43856</v>
      </c>
      <c r="BI5264" s="33">
        <f t="shared" si="1070"/>
        <v>58.44</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43856</v>
      </c>
      <c r="BI5265" s="33">
        <f t="shared" si="1070"/>
        <v>58.44</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43856</v>
      </c>
      <c r="BI5266" s="33">
        <f t="shared" si="1070"/>
        <v>58.44</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43856</v>
      </c>
      <c r="BI5267" s="33">
        <f t="shared" si="1070"/>
        <v>58.44</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43856</v>
      </c>
      <c r="BI5268" s="33">
        <f t="shared" si="1070"/>
        <v>58.44</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43856</v>
      </c>
      <c r="BI5269" s="33">
        <f t="shared" si="1070"/>
        <v>58.44</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43856</v>
      </c>
      <c r="BI5270" s="33">
        <f t="shared" si="1070"/>
        <v>58.44</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43856</v>
      </c>
      <c r="BI5271" s="33">
        <f t="shared" si="1070"/>
        <v>58.44</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43856</v>
      </c>
      <c r="BI5272" s="33">
        <f t="shared" si="1070"/>
        <v>58.44</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43856</v>
      </c>
      <c r="BI5273" s="33">
        <f t="shared" si="1070"/>
        <v>58.44</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43856</v>
      </c>
      <c r="BI5274" s="33">
        <f t="shared" si="1070"/>
        <v>58.44</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43856</v>
      </c>
      <c r="BI5275" s="33">
        <f t="shared" si="1070"/>
        <v>58.44</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43856</v>
      </c>
      <c r="BI5276" s="33">
        <f t="shared" si="1070"/>
        <v>58.44</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43856</v>
      </c>
      <c r="BI5277" s="33">
        <f t="shared" si="1070"/>
        <v>58.44</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43856</v>
      </c>
      <c r="BI5278" s="33">
        <f t="shared" si="1070"/>
        <v>58.44</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43856</v>
      </c>
      <c r="BI5279" s="33">
        <f t="shared" si="1070"/>
        <v>58.44</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43856</v>
      </c>
      <c r="BI5280" s="33">
        <f t="shared" si="1070"/>
        <v>58.44</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43856</v>
      </c>
      <c r="BI5281" s="33">
        <f t="shared" si="1070"/>
        <v>58.44</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43856</v>
      </c>
      <c r="BI5282" s="33">
        <f t="shared" si="1070"/>
        <v>58.44</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43856</v>
      </c>
      <c r="BI5283" s="33">
        <f t="shared" si="1070"/>
        <v>58.44</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43856</v>
      </c>
      <c r="BI5284" s="33">
        <f t="shared" si="1070"/>
        <v>58.44</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43856</v>
      </c>
      <c r="BI5285" s="33">
        <f t="shared" si="1070"/>
        <v>58.44</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43856</v>
      </c>
      <c r="BI5286" s="33">
        <f t="shared" si="1070"/>
        <v>58.44</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43856</v>
      </c>
      <c r="BI5287" s="33">
        <f t="shared" si="1070"/>
        <v>58.44</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43856</v>
      </c>
      <c r="BI5288" s="33">
        <f t="shared" si="1070"/>
        <v>58.44</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43856</v>
      </c>
      <c r="BI5289" s="33">
        <f t="shared" si="1070"/>
        <v>58.44</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43856</v>
      </c>
      <c r="BI5290" s="33">
        <f t="shared" si="1070"/>
        <v>58.44</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43856</v>
      </c>
      <c r="BI5291" s="33">
        <f t="shared" si="1070"/>
        <v>58.44</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43856</v>
      </c>
      <c r="BI5292" s="33">
        <f t="shared" si="1070"/>
        <v>58.44</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43856</v>
      </c>
      <c r="BI5293" s="33">
        <f t="shared" si="1070"/>
        <v>58.44</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43856</v>
      </c>
      <c r="BI5294" s="33">
        <f t="shared" si="1070"/>
        <v>58.44</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43856</v>
      </c>
      <c r="BI5295" s="33">
        <f t="shared" si="1070"/>
        <v>58.44</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43856</v>
      </c>
      <c r="BI5296" s="33">
        <f t="shared" si="1070"/>
        <v>58.44</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43856</v>
      </c>
      <c r="BI5297" s="33">
        <f t="shared" si="1070"/>
        <v>58.44</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43856</v>
      </c>
      <c r="BI5298" s="33">
        <f t="shared" si="1070"/>
        <v>58.44</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43856</v>
      </c>
      <c r="BI5299" s="33">
        <f t="shared" si="1070"/>
        <v>58.44</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43856</v>
      </c>
      <c r="BI5300" s="33">
        <f t="shared" si="1070"/>
        <v>58.44</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43856</v>
      </c>
      <c r="BI5301" s="33">
        <f t="shared" si="1070"/>
        <v>58.44</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43856</v>
      </c>
      <c r="BI5302" s="33">
        <f t="shared" si="1070"/>
        <v>58.44</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43856</v>
      </c>
      <c r="BI5303" s="33">
        <f t="shared" si="1070"/>
        <v>58.44</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43856</v>
      </c>
      <c r="BI5304" s="33">
        <f t="shared" si="1070"/>
        <v>58.44</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43856</v>
      </c>
      <c r="BI5305" s="33">
        <f t="shared" si="1070"/>
        <v>58.44</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43856</v>
      </c>
      <c r="BI5306" s="33">
        <f t="shared" si="1070"/>
        <v>58.44</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43856</v>
      </c>
      <c r="BI5307" s="33">
        <f t="shared" si="1070"/>
        <v>58.44</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43856</v>
      </c>
      <c r="BI5308" s="33">
        <f t="shared" si="1070"/>
        <v>58.44</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43856</v>
      </c>
      <c r="BI5309" s="33">
        <f t="shared" si="1070"/>
        <v>58.44</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43856</v>
      </c>
      <c r="BI5310" s="33">
        <f t="shared" si="1070"/>
        <v>58.44</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43856</v>
      </c>
      <c r="BI5311" s="33">
        <f t="shared" si="1070"/>
        <v>58.44</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43856</v>
      </c>
      <c r="BI5312" s="33">
        <f t="shared" si="1070"/>
        <v>58.44</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43856</v>
      </c>
      <c r="BI5313" s="33">
        <f t="shared" si="1070"/>
        <v>58.44</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43856</v>
      </c>
      <c r="BI5314" s="33">
        <f t="shared" si="1070"/>
        <v>58.44</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43856</v>
      </c>
      <c r="BI5315" s="33">
        <f t="shared" si="1070"/>
        <v>58.44</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43856</v>
      </c>
      <c r="BI5316" s="33">
        <f t="shared" si="1070"/>
        <v>58.44</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43856</v>
      </c>
      <c r="BI5317" s="33">
        <f t="shared" si="1070"/>
        <v>58.44</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43856</v>
      </c>
      <c r="BI5318" s="33">
        <f t="shared" si="1070"/>
        <v>58.44</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43856</v>
      </c>
      <c r="BI5319" s="33">
        <f t="shared" si="1070"/>
        <v>58.44</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43856</v>
      </c>
      <c r="BI5320" s="33">
        <f t="shared" si="1070"/>
        <v>58.44</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43856</v>
      </c>
      <c r="BI5321" s="33">
        <f t="shared" si="1070"/>
        <v>58.44</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43856</v>
      </c>
      <c r="BI5322" s="33">
        <f t="shared" si="1070"/>
        <v>58.44</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43856</v>
      </c>
      <c r="BI5323" s="33">
        <f t="shared" ref="BI5323:BI5386" si="1083">IF(N5323&lt;&gt;"M",BI5322+W5323,BI5322)</f>
        <v>58.44</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43856</v>
      </c>
      <c r="BI5324" s="33">
        <f t="shared" si="1083"/>
        <v>58.44</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43856</v>
      </c>
      <c r="BI5325" s="33">
        <f t="shared" si="1083"/>
        <v>58.44</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43856</v>
      </c>
      <c r="BI5326" s="33">
        <f t="shared" si="1083"/>
        <v>58.44</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43856</v>
      </c>
      <c r="BI5327" s="33">
        <f t="shared" si="1083"/>
        <v>58.44</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43856</v>
      </c>
      <c r="BI5328" s="33">
        <f t="shared" si="1083"/>
        <v>58.44</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43856</v>
      </c>
      <c r="BI5329" s="33">
        <f t="shared" si="1083"/>
        <v>58.44</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43856</v>
      </c>
      <c r="BI5330" s="33">
        <f t="shared" si="1083"/>
        <v>58.44</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43856</v>
      </c>
      <c r="BI5331" s="33">
        <f t="shared" si="1083"/>
        <v>58.44</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43856</v>
      </c>
      <c r="BI5332" s="33">
        <f t="shared" si="1083"/>
        <v>58.44</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43856</v>
      </c>
      <c r="BI5333" s="33">
        <f t="shared" si="1083"/>
        <v>58.44</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43856</v>
      </c>
      <c r="BI5334" s="33">
        <f t="shared" si="1083"/>
        <v>58.44</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43856</v>
      </c>
      <c r="BI5335" s="33">
        <f t="shared" si="1083"/>
        <v>58.44</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43856</v>
      </c>
      <c r="BI5336" s="33">
        <f t="shared" si="1083"/>
        <v>58.44</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43856</v>
      </c>
      <c r="BI5337" s="33">
        <f t="shared" si="1083"/>
        <v>58.44</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43856</v>
      </c>
      <c r="BI5338" s="33">
        <f t="shared" si="1083"/>
        <v>58.44</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43856</v>
      </c>
      <c r="BI5339" s="33">
        <f t="shared" si="1083"/>
        <v>58.44</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43856</v>
      </c>
      <c r="BI5340" s="33">
        <f t="shared" si="1083"/>
        <v>58.44</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43856</v>
      </c>
      <c r="BI5341" s="33">
        <f t="shared" si="1083"/>
        <v>58.44</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43856</v>
      </c>
      <c r="BI5342" s="33">
        <f t="shared" si="1083"/>
        <v>58.44</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43856</v>
      </c>
      <c r="BI5343" s="33">
        <f t="shared" si="1083"/>
        <v>58.44</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43856</v>
      </c>
      <c r="BI5344" s="33">
        <f t="shared" si="1083"/>
        <v>58.44</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43856</v>
      </c>
      <c r="BI5345" s="33">
        <f t="shared" si="1083"/>
        <v>58.44</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43856</v>
      </c>
      <c r="BI5346" s="33">
        <f t="shared" si="1083"/>
        <v>58.44</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43856</v>
      </c>
      <c r="BI5347" s="33">
        <f t="shared" si="1083"/>
        <v>58.44</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43856</v>
      </c>
      <c r="BI5348" s="33">
        <f t="shared" si="1083"/>
        <v>58.44</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43856</v>
      </c>
      <c r="BI5349" s="33">
        <f t="shared" si="1083"/>
        <v>58.44</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43856</v>
      </c>
      <c r="BI5350" s="33">
        <f t="shared" si="1083"/>
        <v>58.44</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43856</v>
      </c>
      <c r="BI5351" s="33">
        <f t="shared" si="1083"/>
        <v>58.44</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43856</v>
      </c>
      <c r="BI5352" s="33">
        <f t="shared" si="1083"/>
        <v>58.44</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43856</v>
      </c>
      <c r="BI5353" s="33">
        <f t="shared" si="1083"/>
        <v>58.44</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43856</v>
      </c>
      <c r="BI5354" s="33">
        <f t="shared" si="1083"/>
        <v>58.44</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43856</v>
      </c>
      <c r="BI5355" s="33">
        <f t="shared" si="1083"/>
        <v>58.44</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43856</v>
      </c>
      <c r="BI5356" s="33">
        <f t="shared" si="1083"/>
        <v>58.44</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43856</v>
      </c>
      <c r="BI5357" s="33">
        <f t="shared" si="1083"/>
        <v>58.44</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43856</v>
      </c>
      <c r="BI5358" s="33">
        <f t="shared" si="1083"/>
        <v>58.44</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43856</v>
      </c>
      <c r="BI5359" s="33">
        <f t="shared" si="1083"/>
        <v>58.44</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43856</v>
      </c>
      <c r="BI5360" s="33">
        <f t="shared" si="1083"/>
        <v>58.44</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43856</v>
      </c>
      <c r="BI5361" s="33">
        <f t="shared" si="1083"/>
        <v>58.44</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43856</v>
      </c>
      <c r="BI5362" s="33">
        <f t="shared" si="1083"/>
        <v>58.44</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43856</v>
      </c>
      <c r="BI5363" s="33">
        <f t="shared" si="1083"/>
        <v>58.44</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43856</v>
      </c>
      <c r="BI5364" s="33">
        <f t="shared" si="1083"/>
        <v>58.44</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43856</v>
      </c>
      <c r="BI5365" s="33">
        <f t="shared" si="1083"/>
        <v>58.44</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43856</v>
      </c>
      <c r="BI5366" s="33">
        <f t="shared" si="1083"/>
        <v>58.44</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43856</v>
      </c>
      <c r="BI5367" s="33">
        <f t="shared" si="1083"/>
        <v>58.44</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43856</v>
      </c>
      <c r="BI5368" s="33">
        <f t="shared" si="1083"/>
        <v>58.44</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43856</v>
      </c>
      <c r="BI5369" s="33">
        <f t="shared" si="1083"/>
        <v>58.44</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43856</v>
      </c>
      <c r="BI5370" s="33">
        <f t="shared" si="1083"/>
        <v>58.44</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43856</v>
      </c>
      <c r="BI5371" s="33">
        <f t="shared" si="1083"/>
        <v>58.44</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43856</v>
      </c>
      <c r="BI5372" s="33">
        <f t="shared" si="1083"/>
        <v>58.44</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43856</v>
      </c>
      <c r="BI5373" s="33">
        <f t="shared" si="1083"/>
        <v>58.44</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43856</v>
      </c>
      <c r="BI5374" s="33">
        <f t="shared" si="1083"/>
        <v>58.44</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43856</v>
      </c>
      <c r="BI5375" s="33">
        <f t="shared" si="1083"/>
        <v>58.44</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43856</v>
      </c>
      <c r="BI5376" s="33">
        <f t="shared" si="1083"/>
        <v>58.44</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43856</v>
      </c>
      <c r="BI5377" s="33">
        <f t="shared" si="1083"/>
        <v>58.44</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43856</v>
      </c>
      <c r="BI5378" s="33">
        <f t="shared" si="1083"/>
        <v>58.44</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43856</v>
      </c>
      <c r="BI5379" s="33">
        <f t="shared" si="1083"/>
        <v>58.44</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43856</v>
      </c>
      <c r="BI5380" s="33">
        <f t="shared" si="1083"/>
        <v>58.44</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43856</v>
      </c>
      <c r="BI5381" s="33">
        <f t="shared" si="1083"/>
        <v>58.44</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43856</v>
      </c>
      <c r="BI5382" s="33">
        <f t="shared" si="1083"/>
        <v>58.44</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43856</v>
      </c>
      <c r="BI5383" s="33">
        <f t="shared" si="1083"/>
        <v>58.44</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43856</v>
      </c>
      <c r="BI5384" s="33">
        <f t="shared" si="1083"/>
        <v>58.44</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43856</v>
      </c>
      <c r="BI5385" s="33">
        <f t="shared" si="1083"/>
        <v>58.44</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43856</v>
      </c>
      <c r="BI5386" s="33">
        <f t="shared" si="1083"/>
        <v>58.44</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43856</v>
      </c>
      <c r="BI5387" s="33">
        <f t="shared" ref="BI5387:BI5450" si="1096">IF(N5387&lt;&gt;"M",BI5386+W5387,BI5386)</f>
        <v>58.44</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43856</v>
      </c>
      <c r="BI5388" s="33">
        <f t="shared" si="1096"/>
        <v>58.44</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43856</v>
      </c>
      <c r="BI5389" s="33">
        <f t="shared" si="1096"/>
        <v>58.44</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43856</v>
      </c>
      <c r="BI5390" s="33">
        <f t="shared" si="1096"/>
        <v>58.44</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43856</v>
      </c>
      <c r="BI5391" s="33">
        <f t="shared" si="1096"/>
        <v>58.44</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43856</v>
      </c>
      <c r="BI5392" s="33">
        <f t="shared" si="1096"/>
        <v>58.44</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43856</v>
      </c>
      <c r="BI5393" s="33">
        <f t="shared" si="1096"/>
        <v>58.44</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43856</v>
      </c>
      <c r="BI5394" s="33">
        <f t="shared" si="1096"/>
        <v>58.44</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43856</v>
      </c>
      <c r="BI5395" s="33">
        <f t="shared" si="1096"/>
        <v>58.44</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43856</v>
      </c>
      <c r="BI5396" s="33">
        <f t="shared" si="1096"/>
        <v>58.44</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43856</v>
      </c>
      <c r="BI5397" s="33">
        <f t="shared" si="1096"/>
        <v>58.44</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43856</v>
      </c>
      <c r="BI5398" s="33">
        <f t="shared" si="1096"/>
        <v>58.44</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43856</v>
      </c>
      <c r="BI5399" s="33">
        <f t="shared" si="1096"/>
        <v>58.44</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43856</v>
      </c>
      <c r="BI5400" s="33">
        <f t="shared" si="1096"/>
        <v>58.44</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43856</v>
      </c>
      <c r="BI5401" s="33">
        <f t="shared" si="1096"/>
        <v>58.44</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43856</v>
      </c>
      <c r="BI5402" s="33">
        <f t="shared" si="1096"/>
        <v>58.44</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43856</v>
      </c>
      <c r="BI5403" s="33">
        <f t="shared" si="1096"/>
        <v>58.44</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43856</v>
      </c>
      <c r="BI5404" s="33">
        <f t="shared" si="1096"/>
        <v>58.44</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43856</v>
      </c>
      <c r="BI5405" s="33">
        <f t="shared" si="1096"/>
        <v>58.44</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43856</v>
      </c>
      <c r="BI5406" s="33">
        <f t="shared" si="1096"/>
        <v>58.44</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43856</v>
      </c>
      <c r="BI5407" s="33">
        <f t="shared" si="1096"/>
        <v>58.44</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43856</v>
      </c>
      <c r="BI5408" s="33">
        <f t="shared" si="1096"/>
        <v>58.44</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43856</v>
      </c>
      <c r="BI5409" s="33">
        <f t="shared" si="1096"/>
        <v>58.44</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43856</v>
      </c>
      <c r="BI5410" s="33">
        <f t="shared" si="1096"/>
        <v>58.44</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43856</v>
      </c>
      <c r="BI5411" s="33">
        <f t="shared" si="1096"/>
        <v>58.44</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43856</v>
      </c>
      <c r="BI5412" s="33">
        <f t="shared" si="1096"/>
        <v>58.44</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43856</v>
      </c>
      <c r="BI5413" s="33">
        <f t="shared" si="1096"/>
        <v>58.44</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43856</v>
      </c>
      <c r="BI5414" s="33">
        <f t="shared" si="1096"/>
        <v>58.44</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43856</v>
      </c>
      <c r="BI5415" s="33">
        <f t="shared" si="1096"/>
        <v>58.44</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43856</v>
      </c>
      <c r="BI5416" s="33">
        <f t="shared" si="1096"/>
        <v>58.44</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43856</v>
      </c>
      <c r="BI5417" s="33">
        <f t="shared" si="1096"/>
        <v>58.44</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43856</v>
      </c>
      <c r="BI5418" s="33">
        <f t="shared" si="1096"/>
        <v>58.44</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43856</v>
      </c>
      <c r="BI5419" s="33">
        <f t="shared" si="1096"/>
        <v>58.44</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43856</v>
      </c>
      <c r="BI5420" s="33">
        <f t="shared" si="1096"/>
        <v>58.44</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43856</v>
      </c>
      <c r="BI5421" s="33">
        <f t="shared" si="1096"/>
        <v>58.44</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43856</v>
      </c>
      <c r="BI5422" s="33">
        <f t="shared" si="1096"/>
        <v>58.44</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43856</v>
      </c>
      <c r="BI5423" s="33">
        <f t="shared" si="1096"/>
        <v>58.44</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43856</v>
      </c>
      <c r="BI5424" s="33">
        <f t="shared" si="1096"/>
        <v>58.44</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43856</v>
      </c>
      <c r="BI5425" s="33">
        <f t="shared" si="1096"/>
        <v>58.44</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43856</v>
      </c>
      <c r="BI5426" s="33">
        <f t="shared" si="1096"/>
        <v>58.44</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43856</v>
      </c>
      <c r="BI5427" s="33">
        <f t="shared" si="1096"/>
        <v>58.44</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43856</v>
      </c>
      <c r="BI5428" s="33">
        <f t="shared" si="1096"/>
        <v>58.44</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43856</v>
      </c>
      <c r="BI5429" s="33">
        <f t="shared" si="1096"/>
        <v>58.44</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43856</v>
      </c>
      <c r="BI5430" s="33">
        <f t="shared" si="1096"/>
        <v>58.44</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43856</v>
      </c>
      <c r="BI5431" s="33">
        <f t="shared" si="1096"/>
        <v>58.44</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43856</v>
      </c>
      <c r="BI5432" s="33">
        <f t="shared" si="1096"/>
        <v>58.44</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43856</v>
      </c>
      <c r="BI5433" s="33">
        <f t="shared" si="1096"/>
        <v>58.44</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43856</v>
      </c>
      <c r="BI5434" s="33">
        <f t="shared" si="1096"/>
        <v>58.44</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43856</v>
      </c>
      <c r="BI5435" s="33">
        <f t="shared" si="1096"/>
        <v>58.44</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43856</v>
      </c>
      <c r="BI5436" s="33">
        <f t="shared" si="1096"/>
        <v>58.44</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43856</v>
      </c>
      <c r="BI5437" s="33">
        <f t="shared" si="1096"/>
        <v>58.44</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43856</v>
      </c>
      <c r="BI5438" s="33">
        <f t="shared" si="1096"/>
        <v>58.44</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43856</v>
      </c>
      <c r="BI5439" s="33">
        <f t="shared" si="1096"/>
        <v>58.44</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43856</v>
      </c>
      <c r="BI5440" s="33">
        <f t="shared" si="1096"/>
        <v>58.44</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43856</v>
      </c>
      <c r="BI5441" s="33">
        <f t="shared" si="1096"/>
        <v>58.44</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43856</v>
      </c>
      <c r="BI5442" s="33">
        <f t="shared" si="1096"/>
        <v>58.44</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43856</v>
      </c>
      <c r="BI5443" s="33">
        <f t="shared" si="1096"/>
        <v>58.44</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43856</v>
      </c>
      <c r="BI5444" s="33">
        <f t="shared" si="1096"/>
        <v>58.44</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43856</v>
      </c>
      <c r="BI5445" s="33">
        <f t="shared" si="1096"/>
        <v>58.44</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43856</v>
      </c>
      <c r="BI5446" s="33">
        <f t="shared" si="1096"/>
        <v>58.44</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43856</v>
      </c>
      <c r="BI5447" s="33">
        <f t="shared" si="1096"/>
        <v>58.44</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43856</v>
      </c>
      <c r="BI5448" s="33">
        <f t="shared" si="1096"/>
        <v>58.44</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43856</v>
      </c>
      <c r="BI5449" s="33">
        <f t="shared" si="1096"/>
        <v>58.44</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43856</v>
      </c>
      <c r="BI5450" s="33">
        <f t="shared" si="1096"/>
        <v>58.44</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43856</v>
      </c>
      <c r="BI5451" s="33">
        <f t="shared" ref="BI5451:BI5514" si="1109">IF(N5451&lt;&gt;"M",BI5450+W5451,BI5450)</f>
        <v>58.44</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43856</v>
      </c>
      <c r="BI5452" s="33">
        <f t="shared" si="1109"/>
        <v>58.44</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43856</v>
      </c>
      <c r="BI5453" s="33">
        <f t="shared" si="1109"/>
        <v>58.44</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43856</v>
      </c>
      <c r="BI5454" s="33">
        <f t="shared" si="1109"/>
        <v>58.44</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43856</v>
      </c>
      <c r="BI5455" s="33">
        <f t="shared" si="1109"/>
        <v>58.44</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43856</v>
      </c>
      <c r="BI5456" s="33">
        <f t="shared" si="1109"/>
        <v>58.44</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43856</v>
      </c>
      <c r="BI5457" s="33">
        <f t="shared" si="1109"/>
        <v>58.44</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43856</v>
      </c>
      <c r="BI5458" s="33">
        <f t="shared" si="1109"/>
        <v>58.44</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43856</v>
      </c>
      <c r="BI5459" s="33">
        <f t="shared" si="1109"/>
        <v>58.44</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43856</v>
      </c>
      <c r="BI5460" s="33">
        <f t="shared" si="1109"/>
        <v>58.44</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43856</v>
      </c>
      <c r="BI5461" s="33">
        <f t="shared" si="1109"/>
        <v>58.44</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43856</v>
      </c>
      <c r="BI5462" s="33">
        <f t="shared" si="1109"/>
        <v>58.44</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43856</v>
      </c>
      <c r="BI5463" s="33">
        <f t="shared" si="1109"/>
        <v>58.44</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43856</v>
      </c>
      <c r="BI5464" s="33">
        <f t="shared" si="1109"/>
        <v>58.44</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43856</v>
      </c>
      <c r="BI5465" s="33">
        <f t="shared" si="1109"/>
        <v>58.44</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43856</v>
      </c>
      <c r="BI5466" s="33">
        <f t="shared" si="1109"/>
        <v>58.44</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43856</v>
      </c>
      <c r="BI5467" s="33">
        <f t="shared" si="1109"/>
        <v>58.44</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43856</v>
      </c>
      <c r="BI5468" s="33">
        <f t="shared" si="1109"/>
        <v>58.44</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43856</v>
      </c>
      <c r="BI5469" s="33">
        <f t="shared" si="1109"/>
        <v>58.44</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43856</v>
      </c>
      <c r="BI5470" s="33">
        <f t="shared" si="1109"/>
        <v>58.44</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43856</v>
      </c>
      <c r="BI5471" s="33">
        <f t="shared" si="1109"/>
        <v>58.44</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43856</v>
      </c>
      <c r="BI5472" s="33">
        <f t="shared" si="1109"/>
        <v>58.44</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43856</v>
      </c>
      <c r="BI5473" s="33">
        <f t="shared" si="1109"/>
        <v>58.44</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43856</v>
      </c>
      <c r="BI5474" s="33">
        <f t="shared" si="1109"/>
        <v>58.44</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43856</v>
      </c>
      <c r="BI5475" s="33">
        <f t="shared" si="1109"/>
        <v>58.44</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43856</v>
      </c>
      <c r="BI5476" s="33">
        <f t="shared" si="1109"/>
        <v>58.44</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43856</v>
      </c>
      <c r="BI5477" s="33">
        <f t="shared" si="1109"/>
        <v>58.44</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43856</v>
      </c>
      <c r="BI5478" s="33">
        <f t="shared" si="1109"/>
        <v>58.44</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43856</v>
      </c>
      <c r="BI5479" s="33">
        <f t="shared" si="1109"/>
        <v>58.44</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43856</v>
      </c>
      <c r="BI5480" s="33">
        <f t="shared" si="1109"/>
        <v>58.44</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43856</v>
      </c>
      <c r="BI5481" s="33">
        <f t="shared" si="1109"/>
        <v>58.44</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43856</v>
      </c>
      <c r="BI5482" s="33">
        <f t="shared" si="1109"/>
        <v>58.44</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43856</v>
      </c>
      <c r="BI5483" s="33">
        <f t="shared" si="1109"/>
        <v>58.44</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43856</v>
      </c>
      <c r="BI5484" s="33">
        <f t="shared" si="1109"/>
        <v>58.44</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43856</v>
      </c>
      <c r="BI5485" s="33">
        <f t="shared" si="1109"/>
        <v>58.44</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43856</v>
      </c>
      <c r="BI5486" s="33">
        <f t="shared" si="1109"/>
        <v>58.44</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43856</v>
      </c>
      <c r="BI5487" s="33">
        <f t="shared" si="1109"/>
        <v>58.44</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43856</v>
      </c>
      <c r="BI5488" s="33">
        <f t="shared" si="1109"/>
        <v>58.44</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43856</v>
      </c>
      <c r="BI5489" s="33">
        <f t="shared" si="1109"/>
        <v>58.44</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43856</v>
      </c>
      <c r="BI5490" s="33">
        <f t="shared" si="1109"/>
        <v>58.44</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43856</v>
      </c>
      <c r="BI5491" s="33">
        <f t="shared" si="1109"/>
        <v>58.44</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43856</v>
      </c>
      <c r="BI5492" s="33">
        <f t="shared" si="1109"/>
        <v>58.44</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43856</v>
      </c>
      <c r="BI5493" s="33">
        <f t="shared" si="1109"/>
        <v>58.44</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43856</v>
      </c>
      <c r="BI5494" s="33">
        <f t="shared" si="1109"/>
        <v>58.44</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43856</v>
      </c>
      <c r="BI5495" s="33">
        <f t="shared" si="1109"/>
        <v>58.44</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43856</v>
      </c>
      <c r="BI5496" s="33">
        <f t="shared" si="1109"/>
        <v>58.44</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43856</v>
      </c>
      <c r="BI5497" s="33">
        <f t="shared" si="1109"/>
        <v>58.44</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43856</v>
      </c>
      <c r="BI5498" s="33">
        <f t="shared" si="1109"/>
        <v>58.44</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43856</v>
      </c>
      <c r="BI5499" s="33">
        <f t="shared" si="1109"/>
        <v>58.44</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43856</v>
      </c>
      <c r="BI5500" s="33">
        <f t="shared" si="1109"/>
        <v>58.44</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43856</v>
      </c>
      <c r="BI5501" s="33">
        <f t="shared" si="1109"/>
        <v>58.44</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43856</v>
      </c>
      <c r="BI5502" s="33">
        <f t="shared" si="1109"/>
        <v>58.44</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43856</v>
      </c>
      <c r="BI5503" s="33">
        <f t="shared" si="1109"/>
        <v>58.44</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43856</v>
      </c>
      <c r="BI5504" s="33">
        <f t="shared" si="1109"/>
        <v>58.44</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43856</v>
      </c>
      <c r="BI5505" s="33">
        <f t="shared" si="1109"/>
        <v>58.44</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43856</v>
      </c>
      <c r="BI5506" s="33">
        <f t="shared" si="1109"/>
        <v>58.44</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43856</v>
      </c>
      <c r="BI5507" s="33">
        <f t="shared" si="1109"/>
        <v>58.44</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43856</v>
      </c>
      <c r="BI5508" s="33">
        <f t="shared" si="1109"/>
        <v>58.44</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43856</v>
      </c>
      <c r="BI5509" s="33">
        <f t="shared" si="1109"/>
        <v>58.44</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43856</v>
      </c>
      <c r="BI5510" s="33">
        <f t="shared" si="1109"/>
        <v>58.44</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43856</v>
      </c>
      <c r="BI5511" s="33">
        <f t="shared" si="1109"/>
        <v>58.44</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43856</v>
      </c>
      <c r="BI5512" s="33">
        <f t="shared" si="1109"/>
        <v>58.44</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43856</v>
      </c>
      <c r="BI5513" s="33">
        <f t="shared" si="1109"/>
        <v>58.44</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43856</v>
      </c>
      <c r="BI5514" s="33">
        <f t="shared" si="1109"/>
        <v>58.44</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43856</v>
      </c>
      <c r="BI5515" s="33">
        <f t="shared" ref="BI5515:BI5578" si="1122">IF(N5515&lt;&gt;"M",BI5514+W5515,BI5514)</f>
        <v>58.44</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43856</v>
      </c>
      <c r="BI5516" s="33">
        <f t="shared" si="1122"/>
        <v>58.44</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43856</v>
      </c>
      <c r="BI5517" s="33">
        <f t="shared" si="1122"/>
        <v>58.44</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43856</v>
      </c>
      <c r="BI5518" s="33">
        <f t="shared" si="1122"/>
        <v>58.44</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43856</v>
      </c>
      <c r="BI5519" s="33">
        <f t="shared" si="1122"/>
        <v>58.44</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43856</v>
      </c>
      <c r="BI5520" s="33">
        <f t="shared" si="1122"/>
        <v>58.44</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43856</v>
      </c>
      <c r="BI5521" s="33">
        <f t="shared" si="1122"/>
        <v>58.44</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43856</v>
      </c>
      <c r="BI5522" s="33">
        <f t="shared" si="1122"/>
        <v>58.44</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43856</v>
      </c>
      <c r="BI5523" s="33">
        <f t="shared" si="1122"/>
        <v>58.44</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43856</v>
      </c>
      <c r="BI5524" s="33">
        <f t="shared" si="1122"/>
        <v>58.44</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43856</v>
      </c>
      <c r="BI5525" s="33">
        <f t="shared" si="1122"/>
        <v>58.44</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43856</v>
      </c>
      <c r="BI5526" s="33">
        <f t="shared" si="1122"/>
        <v>58.44</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43856</v>
      </c>
      <c r="BI5527" s="33">
        <f t="shared" si="1122"/>
        <v>58.44</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43856</v>
      </c>
      <c r="BI5528" s="33">
        <f t="shared" si="1122"/>
        <v>58.44</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43856</v>
      </c>
      <c r="BI5529" s="33">
        <f t="shared" si="1122"/>
        <v>58.44</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43856</v>
      </c>
      <c r="BI5530" s="33">
        <f t="shared" si="1122"/>
        <v>58.44</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43856</v>
      </c>
      <c r="BI5531" s="33">
        <f t="shared" si="1122"/>
        <v>58.44</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43856</v>
      </c>
      <c r="BI5532" s="33">
        <f t="shared" si="1122"/>
        <v>58.44</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43856</v>
      </c>
      <c r="BI5533" s="33">
        <f t="shared" si="1122"/>
        <v>58.44</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43856</v>
      </c>
      <c r="BI5534" s="33">
        <f t="shared" si="1122"/>
        <v>58.44</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43856</v>
      </c>
      <c r="BI5535" s="33">
        <f t="shared" si="1122"/>
        <v>58.44</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43856</v>
      </c>
      <c r="BI5536" s="33">
        <f t="shared" si="1122"/>
        <v>58.44</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43856</v>
      </c>
      <c r="BI5537" s="33">
        <f t="shared" si="1122"/>
        <v>58.44</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43856</v>
      </c>
      <c r="BI5538" s="33">
        <f t="shared" si="1122"/>
        <v>58.44</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43856</v>
      </c>
      <c r="BI5539" s="33">
        <f t="shared" si="1122"/>
        <v>58.44</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43856</v>
      </c>
      <c r="BI5540" s="33">
        <f t="shared" si="1122"/>
        <v>58.44</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43856</v>
      </c>
      <c r="BI5541" s="33">
        <f t="shared" si="1122"/>
        <v>58.44</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43856</v>
      </c>
      <c r="BI5542" s="33">
        <f t="shared" si="1122"/>
        <v>58.44</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43856</v>
      </c>
      <c r="BI5543" s="33">
        <f t="shared" si="1122"/>
        <v>58.44</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43856</v>
      </c>
      <c r="BI5544" s="33">
        <f t="shared" si="1122"/>
        <v>58.44</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43856</v>
      </c>
      <c r="BI5545" s="33">
        <f t="shared" si="1122"/>
        <v>58.44</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43856</v>
      </c>
      <c r="BI5546" s="33">
        <f t="shared" si="1122"/>
        <v>58.44</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43856</v>
      </c>
      <c r="BI5547" s="33">
        <f t="shared" si="1122"/>
        <v>58.44</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43856</v>
      </c>
      <c r="BI5548" s="33">
        <f t="shared" si="1122"/>
        <v>58.44</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43856</v>
      </c>
      <c r="BI5549" s="33">
        <f t="shared" si="1122"/>
        <v>58.44</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43856</v>
      </c>
      <c r="BI5550" s="33">
        <f t="shared" si="1122"/>
        <v>58.44</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43856</v>
      </c>
      <c r="BI5551" s="33">
        <f t="shared" si="1122"/>
        <v>58.44</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43856</v>
      </c>
      <c r="BI5552" s="33">
        <f t="shared" si="1122"/>
        <v>58.44</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43856</v>
      </c>
      <c r="BI5553" s="33">
        <f t="shared" si="1122"/>
        <v>58.44</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43856</v>
      </c>
      <c r="BI5554" s="33">
        <f t="shared" si="1122"/>
        <v>58.44</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43856</v>
      </c>
      <c r="BI5555" s="33">
        <f t="shared" si="1122"/>
        <v>58.44</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43856</v>
      </c>
      <c r="BI5556" s="33">
        <f t="shared" si="1122"/>
        <v>58.44</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43856</v>
      </c>
      <c r="BI5557" s="33">
        <f t="shared" si="1122"/>
        <v>58.44</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43856</v>
      </c>
      <c r="BI5558" s="33">
        <f t="shared" si="1122"/>
        <v>58.44</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43856</v>
      </c>
      <c r="BI5559" s="33">
        <f t="shared" si="1122"/>
        <v>58.44</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43856</v>
      </c>
      <c r="BI5560" s="33">
        <f t="shared" si="1122"/>
        <v>58.44</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43856</v>
      </c>
      <c r="BI5561" s="33">
        <f t="shared" si="1122"/>
        <v>58.44</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43856</v>
      </c>
      <c r="BI5562" s="33">
        <f t="shared" si="1122"/>
        <v>58.44</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43856</v>
      </c>
      <c r="BI5563" s="33">
        <f t="shared" si="1122"/>
        <v>58.44</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43856</v>
      </c>
      <c r="BI5564" s="33">
        <f t="shared" si="1122"/>
        <v>58.44</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43856</v>
      </c>
      <c r="BI5565" s="33">
        <f t="shared" si="1122"/>
        <v>58.44</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43856</v>
      </c>
      <c r="BI5566" s="33">
        <f t="shared" si="1122"/>
        <v>58.44</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43856</v>
      </c>
      <c r="BI5567" s="33">
        <f t="shared" si="1122"/>
        <v>58.44</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43856</v>
      </c>
      <c r="BI5568" s="33">
        <f t="shared" si="1122"/>
        <v>58.44</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43856</v>
      </c>
      <c r="BI5569" s="33">
        <f t="shared" si="1122"/>
        <v>58.44</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43856</v>
      </c>
      <c r="BI5570" s="33">
        <f t="shared" si="1122"/>
        <v>58.44</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43856</v>
      </c>
      <c r="BI5571" s="33">
        <f t="shared" si="1122"/>
        <v>58.44</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43856</v>
      </c>
      <c r="BI5572" s="33">
        <f t="shared" si="1122"/>
        <v>58.44</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43856</v>
      </c>
      <c r="BI5573" s="33">
        <f t="shared" si="1122"/>
        <v>58.44</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43856</v>
      </c>
      <c r="BI5574" s="33">
        <f t="shared" si="1122"/>
        <v>58.44</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43856</v>
      </c>
      <c r="BI5575" s="33">
        <f t="shared" si="1122"/>
        <v>58.44</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43856</v>
      </c>
      <c r="BI5576" s="33">
        <f t="shared" si="1122"/>
        <v>58.44</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43856</v>
      </c>
      <c r="BI5577" s="33">
        <f t="shared" si="1122"/>
        <v>58.44</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43856</v>
      </c>
      <c r="BI5578" s="33">
        <f t="shared" si="1122"/>
        <v>58.44</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43856</v>
      </c>
      <c r="BI5579" s="33">
        <f t="shared" ref="BI5579:BI5642" si="1135">IF(N5579&lt;&gt;"M",BI5578+W5579,BI5578)</f>
        <v>58.44</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43856</v>
      </c>
      <c r="BI5580" s="33">
        <f t="shared" si="1135"/>
        <v>58.44</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43856</v>
      </c>
      <c r="BI5581" s="33">
        <f t="shared" si="1135"/>
        <v>58.44</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43856</v>
      </c>
      <c r="BI5582" s="33">
        <f t="shared" si="1135"/>
        <v>58.44</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43856</v>
      </c>
      <c r="BI5583" s="33">
        <f t="shared" si="1135"/>
        <v>58.44</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43856</v>
      </c>
      <c r="BI5584" s="33">
        <f t="shared" si="1135"/>
        <v>58.44</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43856</v>
      </c>
      <c r="BI5585" s="33">
        <f t="shared" si="1135"/>
        <v>58.44</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43856</v>
      </c>
      <c r="BI5586" s="33">
        <f t="shared" si="1135"/>
        <v>58.44</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43856</v>
      </c>
      <c r="BI5587" s="33">
        <f t="shared" si="1135"/>
        <v>58.44</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43856</v>
      </c>
      <c r="BI5588" s="33">
        <f t="shared" si="1135"/>
        <v>58.44</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43856</v>
      </c>
      <c r="BI5589" s="33">
        <f t="shared" si="1135"/>
        <v>58.44</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43856</v>
      </c>
      <c r="BI5590" s="33">
        <f t="shared" si="1135"/>
        <v>58.44</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43856</v>
      </c>
      <c r="BI5591" s="33">
        <f t="shared" si="1135"/>
        <v>58.44</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43856</v>
      </c>
      <c r="BI5592" s="33">
        <f t="shared" si="1135"/>
        <v>58.44</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43856</v>
      </c>
      <c r="BI5593" s="33">
        <f t="shared" si="1135"/>
        <v>58.44</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43856</v>
      </c>
      <c r="BI5594" s="33">
        <f t="shared" si="1135"/>
        <v>58.44</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43856</v>
      </c>
      <c r="BI5595" s="33">
        <f t="shared" si="1135"/>
        <v>58.44</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43856</v>
      </c>
      <c r="BI5596" s="33">
        <f t="shared" si="1135"/>
        <v>58.44</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43856</v>
      </c>
      <c r="BI5597" s="33">
        <f t="shared" si="1135"/>
        <v>58.44</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43856</v>
      </c>
      <c r="BI5598" s="33">
        <f t="shared" si="1135"/>
        <v>58.44</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43856</v>
      </c>
      <c r="BI5599" s="33">
        <f t="shared" si="1135"/>
        <v>58.44</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43856</v>
      </c>
      <c r="BI5600" s="33">
        <f t="shared" si="1135"/>
        <v>58.44</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43856</v>
      </c>
      <c r="BI5601" s="33">
        <f t="shared" si="1135"/>
        <v>58.44</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43856</v>
      </c>
      <c r="BI5602" s="33">
        <f t="shared" si="1135"/>
        <v>58.44</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43856</v>
      </c>
      <c r="BI5603" s="33">
        <f t="shared" si="1135"/>
        <v>58.44</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43856</v>
      </c>
      <c r="BI5604" s="33">
        <f t="shared" si="1135"/>
        <v>58.44</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43856</v>
      </c>
      <c r="BI5605" s="33">
        <f t="shared" si="1135"/>
        <v>58.44</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43856</v>
      </c>
      <c r="BI5606" s="33">
        <f t="shared" si="1135"/>
        <v>58.44</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43856</v>
      </c>
      <c r="BI5607" s="33">
        <f t="shared" si="1135"/>
        <v>58.44</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43856</v>
      </c>
      <c r="BI5608" s="33">
        <f t="shared" si="1135"/>
        <v>58.44</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43856</v>
      </c>
      <c r="BI5609" s="33">
        <f t="shared" si="1135"/>
        <v>58.44</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43856</v>
      </c>
      <c r="BI5610" s="33">
        <f t="shared" si="1135"/>
        <v>58.44</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43856</v>
      </c>
      <c r="BI5611" s="33">
        <f t="shared" si="1135"/>
        <v>58.44</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43856</v>
      </c>
      <c r="BI5612" s="33">
        <f t="shared" si="1135"/>
        <v>58.44</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43856</v>
      </c>
      <c r="BI5613" s="33">
        <f t="shared" si="1135"/>
        <v>58.44</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43856</v>
      </c>
      <c r="BI5614" s="33">
        <f t="shared" si="1135"/>
        <v>58.44</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43856</v>
      </c>
      <c r="BI5615" s="33">
        <f t="shared" si="1135"/>
        <v>58.44</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43856</v>
      </c>
      <c r="BI5616" s="33">
        <f t="shared" si="1135"/>
        <v>58.44</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43856</v>
      </c>
      <c r="BI5617" s="33">
        <f t="shared" si="1135"/>
        <v>58.44</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43856</v>
      </c>
      <c r="BI5618" s="33">
        <f t="shared" si="1135"/>
        <v>58.44</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43856</v>
      </c>
      <c r="BI5619" s="33">
        <f t="shared" si="1135"/>
        <v>58.44</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43856</v>
      </c>
      <c r="BI5620" s="33">
        <f t="shared" si="1135"/>
        <v>58.44</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43856</v>
      </c>
      <c r="BI5621" s="33">
        <f t="shared" si="1135"/>
        <v>58.44</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43856</v>
      </c>
      <c r="BI5622" s="33">
        <f t="shared" si="1135"/>
        <v>58.44</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43856</v>
      </c>
      <c r="BI5623" s="33">
        <f t="shared" si="1135"/>
        <v>58.44</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43856</v>
      </c>
      <c r="BI5624" s="33">
        <f t="shared" si="1135"/>
        <v>58.44</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43856</v>
      </c>
      <c r="BI5625" s="33">
        <f t="shared" si="1135"/>
        <v>58.44</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43856</v>
      </c>
      <c r="BI5626" s="33">
        <f t="shared" si="1135"/>
        <v>58.44</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43856</v>
      </c>
      <c r="BI5627" s="33">
        <f t="shared" si="1135"/>
        <v>58.44</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43856</v>
      </c>
      <c r="BI5628" s="33">
        <f t="shared" si="1135"/>
        <v>58.44</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43856</v>
      </c>
      <c r="BI5629" s="33">
        <f t="shared" si="1135"/>
        <v>58.44</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43856</v>
      </c>
      <c r="BI5630" s="33">
        <f t="shared" si="1135"/>
        <v>58.44</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43856</v>
      </c>
      <c r="BI5631" s="33">
        <f t="shared" si="1135"/>
        <v>58.44</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43856</v>
      </c>
      <c r="BI5632" s="33">
        <f t="shared" si="1135"/>
        <v>58.44</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43856</v>
      </c>
      <c r="BI5633" s="33">
        <f t="shared" si="1135"/>
        <v>58.44</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43856</v>
      </c>
      <c r="BI5634" s="33">
        <f t="shared" si="1135"/>
        <v>58.44</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43856</v>
      </c>
      <c r="BI5635" s="33">
        <f t="shared" si="1135"/>
        <v>58.44</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43856</v>
      </c>
      <c r="BI5636" s="33">
        <f t="shared" si="1135"/>
        <v>58.44</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43856</v>
      </c>
      <c r="BI5637" s="33">
        <f t="shared" si="1135"/>
        <v>58.44</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43856</v>
      </c>
      <c r="BI5638" s="33">
        <f t="shared" si="1135"/>
        <v>58.44</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43856</v>
      </c>
      <c r="BI5639" s="33">
        <f t="shared" si="1135"/>
        <v>58.44</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43856</v>
      </c>
      <c r="BI5640" s="33">
        <f t="shared" si="1135"/>
        <v>58.44</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43856</v>
      </c>
      <c r="BI5641" s="33">
        <f t="shared" si="1135"/>
        <v>58.44</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43856</v>
      </c>
      <c r="BI5642" s="33">
        <f t="shared" si="1135"/>
        <v>58.44</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43856</v>
      </c>
      <c r="BI5643" s="33">
        <f t="shared" ref="BI5643:BI5706" si="1148">IF(N5643&lt;&gt;"M",BI5642+W5643,BI5642)</f>
        <v>58.44</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43856</v>
      </c>
      <c r="BI5644" s="33">
        <f t="shared" si="1148"/>
        <v>58.44</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43856</v>
      </c>
      <c r="BI5645" s="33">
        <f t="shared" si="1148"/>
        <v>58.44</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43856</v>
      </c>
      <c r="BI5646" s="33">
        <f t="shared" si="1148"/>
        <v>58.44</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43856</v>
      </c>
      <c r="BI5647" s="33">
        <f t="shared" si="1148"/>
        <v>58.44</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43856</v>
      </c>
      <c r="BI5648" s="33">
        <f t="shared" si="1148"/>
        <v>58.44</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43856</v>
      </c>
      <c r="BI5649" s="33">
        <f t="shared" si="1148"/>
        <v>58.44</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43856</v>
      </c>
      <c r="BI5650" s="33">
        <f t="shared" si="1148"/>
        <v>58.44</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43856</v>
      </c>
      <c r="BI5651" s="33">
        <f t="shared" si="1148"/>
        <v>58.44</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43856</v>
      </c>
      <c r="BI5652" s="33">
        <f t="shared" si="1148"/>
        <v>58.44</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43856</v>
      </c>
      <c r="BI5653" s="33">
        <f t="shared" si="1148"/>
        <v>58.44</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43856</v>
      </c>
      <c r="BI5654" s="33">
        <f t="shared" si="1148"/>
        <v>58.44</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43856</v>
      </c>
      <c r="BI5655" s="33">
        <f t="shared" si="1148"/>
        <v>58.44</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43856</v>
      </c>
      <c r="BI5656" s="33">
        <f t="shared" si="1148"/>
        <v>58.44</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43856</v>
      </c>
      <c r="BI5657" s="33">
        <f t="shared" si="1148"/>
        <v>58.44</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43856</v>
      </c>
      <c r="BI5658" s="33">
        <f t="shared" si="1148"/>
        <v>58.44</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43856</v>
      </c>
      <c r="BI5659" s="33">
        <f t="shared" si="1148"/>
        <v>58.44</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43856</v>
      </c>
      <c r="BI5660" s="33">
        <f t="shared" si="1148"/>
        <v>58.44</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43856</v>
      </c>
      <c r="BI5661" s="33">
        <f t="shared" si="1148"/>
        <v>58.44</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43856</v>
      </c>
      <c r="BI5662" s="33">
        <f t="shared" si="1148"/>
        <v>58.44</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43856</v>
      </c>
      <c r="BI5663" s="33">
        <f t="shared" si="1148"/>
        <v>58.44</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43856</v>
      </c>
      <c r="BI5664" s="33">
        <f t="shared" si="1148"/>
        <v>58.44</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43856</v>
      </c>
      <c r="BI5665" s="33">
        <f t="shared" si="1148"/>
        <v>58.44</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43856</v>
      </c>
      <c r="BI5666" s="33">
        <f t="shared" si="1148"/>
        <v>58.44</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43856</v>
      </c>
      <c r="BI5667" s="33">
        <f t="shared" si="1148"/>
        <v>58.44</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43856</v>
      </c>
      <c r="BI5668" s="33">
        <f t="shared" si="1148"/>
        <v>58.44</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43856</v>
      </c>
      <c r="BI5669" s="33">
        <f t="shared" si="1148"/>
        <v>58.44</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43856</v>
      </c>
      <c r="BI5670" s="33">
        <f t="shared" si="1148"/>
        <v>58.44</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43856</v>
      </c>
      <c r="BI5671" s="33">
        <f t="shared" si="1148"/>
        <v>58.44</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43856</v>
      </c>
      <c r="BI5672" s="33">
        <f t="shared" si="1148"/>
        <v>58.44</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43856</v>
      </c>
      <c r="BI5673" s="33">
        <f t="shared" si="1148"/>
        <v>58.44</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43856</v>
      </c>
      <c r="BI5674" s="33">
        <f t="shared" si="1148"/>
        <v>58.44</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43856</v>
      </c>
      <c r="BI5675" s="33">
        <f t="shared" si="1148"/>
        <v>58.44</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43856</v>
      </c>
      <c r="BI5676" s="33">
        <f t="shared" si="1148"/>
        <v>58.44</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43856</v>
      </c>
      <c r="BI5677" s="33">
        <f t="shared" si="1148"/>
        <v>58.44</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43856</v>
      </c>
      <c r="BI5678" s="33">
        <f t="shared" si="1148"/>
        <v>58.44</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43856</v>
      </c>
      <c r="BI5679" s="33">
        <f t="shared" si="1148"/>
        <v>58.44</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43856</v>
      </c>
      <c r="BI5680" s="33">
        <f t="shared" si="1148"/>
        <v>58.44</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43856</v>
      </c>
      <c r="BI5681" s="33">
        <f t="shared" si="1148"/>
        <v>58.44</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43856</v>
      </c>
      <c r="BI5682" s="33">
        <f t="shared" si="1148"/>
        <v>58.44</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43856</v>
      </c>
      <c r="BI5683" s="33">
        <f t="shared" si="1148"/>
        <v>58.44</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43856</v>
      </c>
      <c r="BI5684" s="33">
        <f t="shared" si="1148"/>
        <v>58.44</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43856</v>
      </c>
      <c r="BI5685" s="33">
        <f t="shared" si="1148"/>
        <v>58.44</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43856</v>
      </c>
      <c r="BI5686" s="33">
        <f t="shared" si="1148"/>
        <v>58.44</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43856</v>
      </c>
      <c r="BI5687" s="33">
        <f t="shared" si="1148"/>
        <v>58.44</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43856</v>
      </c>
      <c r="BI5688" s="33">
        <f t="shared" si="1148"/>
        <v>58.44</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43856</v>
      </c>
      <c r="BI5689" s="33">
        <f t="shared" si="1148"/>
        <v>58.44</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43856</v>
      </c>
      <c r="BI5690" s="33">
        <f t="shared" si="1148"/>
        <v>58.44</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43856</v>
      </c>
      <c r="BI5691" s="33">
        <f t="shared" si="1148"/>
        <v>58.44</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43856</v>
      </c>
      <c r="BI5692" s="33">
        <f t="shared" si="1148"/>
        <v>58.44</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43856</v>
      </c>
      <c r="BI5693" s="33">
        <f t="shared" si="1148"/>
        <v>58.44</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43856</v>
      </c>
      <c r="BI5694" s="33">
        <f t="shared" si="1148"/>
        <v>58.44</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43856</v>
      </c>
      <c r="BI5695" s="33">
        <f t="shared" si="1148"/>
        <v>58.44</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43856</v>
      </c>
      <c r="BI5696" s="33">
        <f t="shared" si="1148"/>
        <v>58.44</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43856</v>
      </c>
      <c r="BI5697" s="33">
        <f t="shared" si="1148"/>
        <v>58.44</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43856</v>
      </c>
      <c r="BI5698" s="33">
        <f t="shared" si="1148"/>
        <v>58.44</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43856</v>
      </c>
      <c r="BI5699" s="33">
        <f t="shared" si="1148"/>
        <v>58.44</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43856</v>
      </c>
      <c r="BI5700" s="33">
        <f t="shared" si="1148"/>
        <v>58.44</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43856</v>
      </c>
      <c r="BI5701" s="33">
        <f t="shared" si="1148"/>
        <v>58.44</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43856</v>
      </c>
      <c r="BI5702" s="33">
        <f t="shared" si="1148"/>
        <v>58.44</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43856</v>
      </c>
      <c r="BI5703" s="33">
        <f t="shared" si="1148"/>
        <v>58.44</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43856</v>
      </c>
      <c r="BI5704" s="33">
        <f t="shared" si="1148"/>
        <v>58.44</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43856</v>
      </c>
      <c r="BI5705" s="33">
        <f t="shared" si="1148"/>
        <v>58.44</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43856</v>
      </c>
      <c r="BI5706" s="33">
        <f t="shared" si="1148"/>
        <v>58.44</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43856</v>
      </c>
      <c r="BI5707" s="33">
        <f t="shared" ref="BI5707:BI5770" si="1161">IF(N5707&lt;&gt;"M",BI5706+W5707,BI5706)</f>
        <v>58.44</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43856</v>
      </c>
      <c r="BI5708" s="33">
        <f t="shared" si="1161"/>
        <v>58.44</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43856</v>
      </c>
      <c r="BI5709" s="33">
        <f t="shared" si="1161"/>
        <v>58.44</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43856</v>
      </c>
      <c r="BI5710" s="33">
        <f t="shared" si="1161"/>
        <v>58.44</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43856</v>
      </c>
      <c r="BI5711" s="33">
        <f t="shared" si="1161"/>
        <v>58.44</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43856</v>
      </c>
      <c r="BI5712" s="33">
        <f t="shared" si="1161"/>
        <v>58.44</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43856</v>
      </c>
      <c r="BI5713" s="33">
        <f t="shared" si="1161"/>
        <v>58.44</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43856</v>
      </c>
      <c r="BI5714" s="33">
        <f t="shared" si="1161"/>
        <v>58.44</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43856</v>
      </c>
      <c r="BI5715" s="33">
        <f t="shared" si="1161"/>
        <v>58.44</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43856</v>
      </c>
      <c r="BI5716" s="33">
        <f t="shared" si="1161"/>
        <v>58.44</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43856</v>
      </c>
      <c r="BI5717" s="33">
        <f t="shared" si="1161"/>
        <v>58.44</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43856</v>
      </c>
      <c r="BI5718" s="33">
        <f t="shared" si="1161"/>
        <v>58.44</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43856</v>
      </c>
      <c r="BI5719" s="33">
        <f t="shared" si="1161"/>
        <v>58.44</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43856</v>
      </c>
      <c r="BI5720" s="33">
        <f t="shared" si="1161"/>
        <v>58.44</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43856</v>
      </c>
      <c r="BI5721" s="33">
        <f t="shared" si="1161"/>
        <v>58.44</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43856</v>
      </c>
      <c r="BI5722" s="33">
        <f t="shared" si="1161"/>
        <v>58.44</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43856</v>
      </c>
      <c r="BI5723" s="33">
        <f t="shared" si="1161"/>
        <v>58.44</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43856</v>
      </c>
      <c r="BI5724" s="33">
        <f t="shared" si="1161"/>
        <v>58.44</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43856</v>
      </c>
      <c r="BI5725" s="33">
        <f t="shared" si="1161"/>
        <v>58.44</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43856</v>
      </c>
      <c r="BI5726" s="33">
        <f t="shared" si="1161"/>
        <v>58.44</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43856</v>
      </c>
      <c r="BI5727" s="33">
        <f t="shared" si="1161"/>
        <v>58.44</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43856</v>
      </c>
      <c r="BI5728" s="33">
        <f t="shared" si="1161"/>
        <v>58.44</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43856</v>
      </c>
      <c r="BI5729" s="33">
        <f t="shared" si="1161"/>
        <v>58.44</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43856</v>
      </c>
      <c r="BI5730" s="33">
        <f t="shared" si="1161"/>
        <v>58.44</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43856</v>
      </c>
      <c r="BI5731" s="33">
        <f t="shared" si="1161"/>
        <v>58.44</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43856</v>
      </c>
      <c r="BI5732" s="33">
        <f t="shared" si="1161"/>
        <v>58.44</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43856</v>
      </c>
      <c r="BI5733" s="33">
        <f t="shared" si="1161"/>
        <v>58.44</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43856</v>
      </c>
      <c r="BI5734" s="33">
        <f t="shared" si="1161"/>
        <v>58.44</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43856</v>
      </c>
      <c r="BI5735" s="33">
        <f t="shared" si="1161"/>
        <v>58.44</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43856</v>
      </c>
      <c r="BI5736" s="33">
        <f t="shared" si="1161"/>
        <v>58.44</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43856</v>
      </c>
      <c r="BI5737" s="33">
        <f t="shared" si="1161"/>
        <v>58.44</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43856</v>
      </c>
      <c r="BI5738" s="33">
        <f t="shared" si="1161"/>
        <v>58.44</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43856</v>
      </c>
      <c r="BI5739" s="33">
        <f t="shared" si="1161"/>
        <v>58.44</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43856</v>
      </c>
      <c r="BI5740" s="33">
        <f t="shared" si="1161"/>
        <v>58.44</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43856</v>
      </c>
      <c r="BI5741" s="33">
        <f t="shared" si="1161"/>
        <v>58.44</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43856</v>
      </c>
      <c r="BI5742" s="33">
        <f t="shared" si="1161"/>
        <v>58.44</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43856</v>
      </c>
      <c r="BI5743" s="33">
        <f t="shared" si="1161"/>
        <v>58.44</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43856</v>
      </c>
      <c r="BI5744" s="33">
        <f t="shared" si="1161"/>
        <v>58.44</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43856</v>
      </c>
      <c r="BI5745" s="33">
        <f t="shared" si="1161"/>
        <v>58.44</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43856</v>
      </c>
      <c r="BI5746" s="33">
        <f t="shared" si="1161"/>
        <v>58.44</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43856</v>
      </c>
      <c r="BI5747" s="33">
        <f t="shared" si="1161"/>
        <v>58.44</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43856</v>
      </c>
      <c r="BI5748" s="33">
        <f t="shared" si="1161"/>
        <v>58.44</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43856</v>
      </c>
      <c r="BI5749" s="33">
        <f t="shared" si="1161"/>
        <v>58.44</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43856</v>
      </c>
      <c r="BI5750" s="33">
        <f t="shared" si="1161"/>
        <v>58.44</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43856</v>
      </c>
      <c r="BI5751" s="33">
        <f t="shared" si="1161"/>
        <v>58.44</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43856</v>
      </c>
      <c r="BI5752" s="33">
        <f t="shared" si="1161"/>
        <v>58.44</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43856</v>
      </c>
      <c r="BI5753" s="33">
        <f t="shared" si="1161"/>
        <v>58.44</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43856</v>
      </c>
      <c r="BI5754" s="33">
        <f t="shared" si="1161"/>
        <v>58.44</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43856</v>
      </c>
      <c r="BI5755" s="33">
        <f t="shared" si="1161"/>
        <v>58.44</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43856</v>
      </c>
      <c r="BI5756" s="33">
        <f t="shared" si="1161"/>
        <v>58.44</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43856</v>
      </c>
      <c r="BI5757" s="33">
        <f t="shared" si="1161"/>
        <v>58.44</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43856</v>
      </c>
      <c r="BI5758" s="33">
        <f t="shared" si="1161"/>
        <v>58.44</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43856</v>
      </c>
      <c r="BI5759" s="33">
        <f t="shared" si="1161"/>
        <v>58.44</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43856</v>
      </c>
      <c r="BI5760" s="33">
        <f t="shared" si="1161"/>
        <v>58.44</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43856</v>
      </c>
      <c r="BI5761" s="33">
        <f t="shared" si="1161"/>
        <v>58.44</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43856</v>
      </c>
      <c r="BI5762" s="33">
        <f t="shared" si="1161"/>
        <v>58.44</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43856</v>
      </c>
      <c r="BI5763" s="33">
        <f t="shared" si="1161"/>
        <v>58.44</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43856</v>
      </c>
      <c r="BI5764" s="33">
        <f t="shared" si="1161"/>
        <v>58.44</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43856</v>
      </c>
      <c r="BI5765" s="33">
        <f t="shared" si="1161"/>
        <v>58.44</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43856</v>
      </c>
      <c r="BI5766" s="33">
        <f t="shared" si="1161"/>
        <v>58.44</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43856</v>
      </c>
      <c r="BI5767" s="33">
        <f t="shared" si="1161"/>
        <v>58.44</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43856</v>
      </c>
      <c r="BI5768" s="33">
        <f t="shared" si="1161"/>
        <v>58.44</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43856</v>
      </c>
      <c r="BI5769" s="33">
        <f t="shared" si="1161"/>
        <v>58.44</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43856</v>
      </c>
      <c r="BI5770" s="33">
        <f t="shared" si="1161"/>
        <v>58.44</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43856</v>
      </c>
      <c r="BI5771" s="33">
        <f t="shared" ref="BI5771:BI5834" si="1174">IF(N5771&lt;&gt;"M",BI5770+W5771,BI5770)</f>
        <v>58.44</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43856</v>
      </c>
      <c r="BI5772" s="33">
        <f t="shared" si="1174"/>
        <v>58.44</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43856</v>
      </c>
      <c r="BI5773" s="33">
        <f t="shared" si="1174"/>
        <v>58.44</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43856</v>
      </c>
      <c r="BI5774" s="33">
        <f t="shared" si="1174"/>
        <v>58.44</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43856</v>
      </c>
      <c r="BI5775" s="33">
        <f t="shared" si="1174"/>
        <v>58.44</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43856</v>
      </c>
      <c r="BI5776" s="33">
        <f t="shared" si="1174"/>
        <v>58.44</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43856</v>
      </c>
      <c r="BI5777" s="33">
        <f t="shared" si="1174"/>
        <v>58.44</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43856</v>
      </c>
      <c r="BI5778" s="33">
        <f t="shared" si="1174"/>
        <v>58.44</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43856</v>
      </c>
      <c r="BI5779" s="33">
        <f t="shared" si="1174"/>
        <v>58.44</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43856</v>
      </c>
      <c r="BI5780" s="33">
        <f t="shared" si="1174"/>
        <v>58.44</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43856</v>
      </c>
      <c r="BI5781" s="33">
        <f t="shared" si="1174"/>
        <v>58.44</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43856</v>
      </c>
      <c r="BI5782" s="33">
        <f t="shared" si="1174"/>
        <v>58.44</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43856</v>
      </c>
      <c r="BI5783" s="33">
        <f t="shared" si="1174"/>
        <v>58.44</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43856</v>
      </c>
      <c r="BI5784" s="33">
        <f t="shared" si="1174"/>
        <v>58.44</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43856</v>
      </c>
      <c r="BI5785" s="33">
        <f t="shared" si="1174"/>
        <v>58.44</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43856</v>
      </c>
      <c r="BI5786" s="33">
        <f t="shared" si="1174"/>
        <v>58.44</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43856</v>
      </c>
      <c r="BI5787" s="33">
        <f t="shared" si="1174"/>
        <v>58.44</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43856</v>
      </c>
      <c r="BI5788" s="33">
        <f t="shared" si="1174"/>
        <v>58.44</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43856</v>
      </c>
      <c r="BI5789" s="33">
        <f t="shared" si="1174"/>
        <v>58.44</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43856</v>
      </c>
      <c r="BI5790" s="33">
        <f t="shared" si="1174"/>
        <v>58.44</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43856</v>
      </c>
      <c r="BI5791" s="33">
        <f t="shared" si="1174"/>
        <v>58.44</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43856</v>
      </c>
      <c r="BI5792" s="33">
        <f t="shared" si="1174"/>
        <v>58.44</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43856</v>
      </c>
      <c r="BI5793" s="33">
        <f t="shared" si="1174"/>
        <v>58.44</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43856</v>
      </c>
      <c r="BI5794" s="33">
        <f t="shared" si="1174"/>
        <v>58.44</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43856</v>
      </c>
      <c r="BI5795" s="33">
        <f t="shared" si="1174"/>
        <v>58.44</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43856</v>
      </c>
      <c r="BI5796" s="33">
        <f t="shared" si="1174"/>
        <v>58.44</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43856</v>
      </c>
      <c r="BI5797" s="33">
        <f t="shared" si="1174"/>
        <v>58.44</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43856</v>
      </c>
      <c r="BI5798" s="33">
        <f t="shared" si="1174"/>
        <v>58.44</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43856</v>
      </c>
      <c r="BI5799" s="33">
        <f t="shared" si="1174"/>
        <v>58.44</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43856</v>
      </c>
      <c r="BI5800" s="33">
        <f t="shared" si="1174"/>
        <v>58.44</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43856</v>
      </c>
      <c r="BI5801" s="33">
        <f t="shared" si="1174"/>
        <v>58.44</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43856</v>
      </c>
      <c r="BI5802" s="33">
        <f t="shared" si="1174"/>
        <v>58.44</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43856</v>
      </c>
      <c r="BI5803" s="33">
        <f t="shared" si="1174"/>
        <v>58.44</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43856</v>
      </c>
      <c r="BI5804" s="33">
        <f t="shared" si="1174"/>
        <v>58.44</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43856</v>
      </c>
      <c r="BI5805" s="33">
        <f t="shared" si="1174"/>
        <v>58.44</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43856</v>
      </c>
      <c r="BI5806" s="33">
        <f t="shared" si="1174"/>
        <v>58.44</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43856</v>
      </c>
      <c r="BI5807" s="33">
        <f t="shared" si="1174"/>
        <v>58.44</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43856</v>
      </c>
      <c r="BI5808" s="33">
        <f t="shared" si="1174"/>
        <v>58.44</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43856</v>
      </c>
      <c r="BI5809" s="33">
        <f t="shared" si="1174"/>
        <v>58.44</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43856</v>
      </c>
      <c r="BI5810" s="33">
        <f t="shared" si="1174"/>
        <v>58.44</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43856</v>
      </c>
      <c r="BI5811" s="33">
        <f t="shared" si="1174"/>
        <v>58.44</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43856</v>
      </c>
      <c r="BI5812" s="33">
        <f t="shared" si="1174"/>
        <v>58.44</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43856</v>
      </c>
      <c r="BI5813" s="33">
        <f t="shared" si="1174"/>
        <v>58.44</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43856</v>
      </c>
      <c r="BI5814" s="33">
        <f t="shared" si="1174"/>
        <v>58.44</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43856</v>
      </c>
      <c r="BI5815" s="33">
        <f t="shared" si="1174"/>
        <v>58.44</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43856</v>
      </c>
      <c r="BI5816" s="33">
        <f t="shared" si="1174"/>
        <v>58.44</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43856</v>
      </c>
      <c r="BI5817" s="33">
        <f t="shared" si="1174"/>
        <v>58.44</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43856</v>
      </c>
      <c r="BI5818" s="33">
        <f t="shared" si="1174"/>
        <v>58.44</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43856</v>
      </c>
      <c r="BI5819" s="33">
        <f t="shared" si="1174"/>
        <v>58.44</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43856</v>
      </c>
      <c r="BI5820" s="33">
        <f t="shared" si="1174"/>
        <v>58.44</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43856</v>
      </c>
      <c r="BI5821" s="33">
        <f t="shared" si="1174"/>
        <v>58.44</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43856</v>
      </c>
      <c r="BI5822" s="33">
        <f t="shared" si="1174"/>
        <v>58.44</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43856</v>
      </c>
      <c r="BI5823" s="33">
        <f t="shared" si="1174"/>
        <v>58.44</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43856</v>
      </c>
      <c r="BI5824" s="33">
        <f t="shared" si="1174"/>
        <v>58.44</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43856</v>
      </c>
      <c r="BI5825" s="33">
        <f t="shared" si="1174"/>
        <v>58.44</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43856</v>
      </c>
      <c r="BI5826" s="33">
        <f t="shared" si="1174"/>
        <v>58.44</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43856</v>
      </c>
      <c r="BI5827" s="33">
        <f t="shared" si="1174"/>
        <v>58.44</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43856</v>
      </c>
      <c r="BI5828" s="33">
        <f t="shared" si="1174"/>
        <v>58.44</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43856</v>
      </c>
      <c r="BI5829" s="33">
        <f t="shared" si="1174"/>
        <v>58.44</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43856</v>
      </c>
      <c r="BI5830" s="33">
        <f t="shared" si="1174"/>
        <v>58.44</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43856</v>
      </c>
      <c r="BI5831" s="33">
        <f t="shared" si="1174"/>
        <v>58.44</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43856</v>
      </c>
      <c r="BI5832" s="33">
        <f t="shared" si="1174"/>
        <v>58.44</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43856</v>
      </c>
      <c r="BI5833" s="33">
        <f t="shared" si="1174"/>
        <v>58.44</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43856</v>
      </c>
      <c r="BI5834" s="33">
        <f t="shared" si="1174"/>
        <v>58.44</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43856</v>
      </c>
      <c r="BI5835" s="33">
        <f t="shared" ref="BI5835:BI5898" si="1187">IF(N5835&lt;&gt;"M",BI5834+W5835,BI5834)</f>
        <v>58.44</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43856</v>
      </c>
      <c r="BI5836" s="33">
        <f t="shared" si="1187"/>
        <v>58.44</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43856</v>
      </c>
      <c r="BI5837" s="33">
        <f t="shared" si="1187"/>
        <v>58.44</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43856</v>
      </c>
      <c r="BI5838" s="33">
        <f t="shared" si="1187"/>
        <v>58.44</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43856</v>
      </c>
      <c r="BI5839" s="33">
        <f t="shared" si="1187"/>
        <v>58.44</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43856</v>
      </c>
      <c r="BI5840" s="33">
        <f t="shared" si="1187"/>
        <v>58.44</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43856</v>
      </c>
      <c r="BI5841" s="33">
        <f t="shared" si="1187"/>
        <v>58.44</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43856</v>
      </c>
      <c r="BI5842" s="33">
        <f t="shared" si="1187"/>
        <v>58.44</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43856</v>
      </c>
      <c r="BI5843" s="33">
        <f t="shared" si="1187"/>
        <v>58.44</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43856</v>
      </c>
      <c r="BI5844" s="33">
        <f t="shared" si="1187"/>
        <v>58.44</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43856</v>
      </c>
      <c r="BI5845" s="33">
        <f t="shared" si="1187"/>
        <v>58.44</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43856</v>
      </c>
      <c r="BI5846" s="33">
        <f t="shared" si="1187"/>
        <v>58.44</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43856</v>
      </c>
      <c r="BI5847" s="33">
        <f t="shared" si="1187"/>
        <v>58.44</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43856</v>
      </c>
      <c r="BI5848" s="33">
        <f t="shared" si="1187"/>
        <v>58.44</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43856</v>
      </c>
      <c r="BI5849" s="33">
        <f t="shared" si="1187"/>
        <v>58.44</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43856</v>
      </c>
      <c r="BI5850" s="33">
        <f t="shared" si="1187"/>
        <v>58.44</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43856</v>
      </c>
      <c r="BI5851" s="33">
        <f t="shared" si="1187"/>
        <v>58.44</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43856</v>
      </c>
      <c r="BI5852" s="33">
        <f t="shared" si="1187"/>
        <v>58.44</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43856</v>
      </c>
      <c r="BI5853" s="33">
        <f t="shared" si="1187"/>
        <v>58.44</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43856</v>
      </c>
      <c r="BI5854" s="33">
        <f t="shared" si="1187"/>
        <v>58.44</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43856</v>
      </c>
      <c r="BI5855" s="33">
        <f t="shared" si="1187"/>
        <v>58.44</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43856</v>
      </c>
      <c r="BI5856" s="33">
        <f t="shared" si="1187"/>
        <v>58.44</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43856</v>
      </c>
      <c r="BI5857" s="33">
        <f t="shared" si="1187"/>
        <v>58.44</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43856</v>
      </c>
      <c r="BI5858" s="33">
        <f t="shared" si="1187"/>
        <v>58.44</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43856</v>
      </c>
      <c r="BI5859" s="33">
        <f t="shared" si="1187"/>
        <v>58.44</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43856</v>
      </c>
      <c r="BI5860" s="33">
        <f t="shared" si="1187"/>
        <v>58.44</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43856</v>
      </c>
      <c r="BI5861" s="33">
        <f t="shared" si="1187"/>
        <v>58.44</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43856</v>
      </c>
      <c r="BI5862" s="33">
        <f t="shared" si="1187"/>
        <v>58.44</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43856</v>
      </c>
      <c r="BI5863" s="33">
        <f t="shared" si="1187"/>
        <v>58.44</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43856</v>
      </c>
      <c r="BI5864" s="33">
        <f t="shared" si="1187"/>
        <v>58.44</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43856</v>
      </c>
      <c r="BI5865" s="33">
        <f t="shared" si="1187"/>
        <v>58.44</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43856</v>
      </c>
      <c r="BI5866" s="33">
        <f t="shared" si="1187"/>
        <v>58.44</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43856</v>
      </c>
      <c r="BI5867" s="33">
        <f t="shared" si="1187"/>
        <v>58.44</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43856</v>
      </c>
      <c r="BI5868" s="33">
        <f t="shared" si="1187"/>
        <v>58.44</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43856</v>
      </c>
      <c r="BI5869" s="33">
        <f t="shared" si="1187"/>
        <v>58.44</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43856</v>
      </c>
      <c r="BI5870" s="33">
        <f t="shared" si="1187"/>
        <v>58.44</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43856</v>
      </c>
      <c r="BI5871" s="33">
        <f t="shared" si="1187"/>
        <v>58.44</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43856</v>
      </c>
      <c r="BI5872" s="33">
        <f t="shared" si="1187"/>
        <v>58.44</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43856</v>
      </c>
      <c r="BI5873" s="33">
        <f t="shared" si="1187"/>
        <v>58.44</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43856</v>
      </c>
      <c r="BI5874" s="33">
        <f t="shared" si="1187"/>
        <v>58.44</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43856</v>
      </c>
      <c r="BI5875" s="33">
        <f t="shared" si="1187"/>
        <v>58.44</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43856</v>
      </c>
      <c r="BI5876" s="33">
        <f t="shared" si="1187"/>
        <v>58.44</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43856</v>
      </c>
      <c r="BI5877" s="33">
        <f t="shared" si="1187"/>
        <v>58.44</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43856</v>
      </c>
      <c r="BI5878" s="33">
        <f t="shared" si="1187"/>
        <v>58.44</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43856</v>
      </c>
      <c r="BI5879" s="33">
        <f t="shared" si="1187"/>
        <v>58.44</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43856</v>
      </c>
      <c r="BI5880" s="33">
        <f t="shared" si="1187"/>
        <v>58.44</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43856</v>
      </c>
      <c r="BI5881" s="33">
        <f t="shared" si="1187"/>
        <v>58.44</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43856</v>
      </c>
      <c r="BI5882" s="33">
        <f t="shared" si="1187"/>
        <v>58.44</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43856</v>
      </c>
      <c r="BI5883" s="33">
        <f t="shared" si="1187"/>
        <v>58.44</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43856</v>
      </c>
      <c r="BI5884" s="33">
        <f t="shared" si="1187"/>
        <v>58.44</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43856</v>
      </c>
      <c r="BI5885" s="33">
        <f t="shared" si="1187"/>
        <v>58.44</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43856</v>
      </c>
      <c r="BI5886" s="33">
        <f t="shared" si="1187"/>
        <v>58.44</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43856</v>
      </c>
      <c r="BI5887" s="33">
        <f t="shared" si="1187"/>
        <v>58.44</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43856</v>
      </c>
      <c r="BI5888" s="33">
        <f t="shared" si="1187"/>
        <v>58.44</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43856</v>
      </c>
      <c r="BI5889" s="33">
        <f t="shared" si="1187"/>
        <v>58.44</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43856</v>
      </c>
      <c r="BI5890" s="33">
        <f t="shared" si="1187"/>
        <v>58.44</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43856</v>
      </c>
      <c r="BI5891" s="33">
        <f t="shared" si="1187"/>
        <v>58.44</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43856</v>
      </c>
      <c r="BI5892" s="33">
        <f t="shared" si="1187"/>
        <v>58.44</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43856</v>
      </c>
      <c r="BI5893" s="33">
        <f t="shared" si="1187"/>
        <v>58.44</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43856</v>
      </c>
      <c r="BI5894" s="33">
        <f t="shared" si="1187"/>
        <v>58.44</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43856</v>
      </c>
      <c r="BI5895" s="33">
        <f t="shared" si="1187"/>
        <v>58.44</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43856</v>
      </c>
      <c r="BI5896" s="33">
        <f t="shared" si="1187"/>
        <v>58.44</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43856</v>
      </c>
      <c r="BI5897" s="33">
        <f t="shared" si="1187"/>
        <v>58.44</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43856</v>
      </c>
      <c r="BI5898" s="33">
        <f t="shared" si="1187"/>
        <v>58.44</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43856</v>
      </c>
      <c r="BI5899" s="33">
        <f t="shared" ref="BI5899:BI5962" si="1200">IF(N5899&lt;&gt;"M",BI5898+W5899,BI5898)</f>
        <v>58.44</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43856</v>
      </c>
      <c r="BI5900" s="33">
        <f t="shared" si="1200"/>
        <v>58.44</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43856</v>
      </c>
      <c r="BI5901" s="33">
        <f t="shared" si="1200"/>
        <v>58.44</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43856</v>
      </c>
      <c r="BI5902" s="33">
        <f t="shared" si="1200"/>
        <v>58.44</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43856</v>
      </c>
      <c r="BI5903" s="33">
        <f t="shared" si="1200"/>
        <v>58.44</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43856</v>
      </c>
      <c r="BI5904" s="33">
        <f t="shared" si="1200"/>
        <v>58.44</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43856</v>
      </c>
      <c r="BI5905" s="33">
        <f t="shared" si="1200"/>
        <v>58.44</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43856</v>
      </c>
      <c r="BI5906" s="33">
        <f t="shared" si="1200"/>
        <v>58.44</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43856</v>
      </c>
      <c r="BI5907" s="33">
        <f t="shared" si="1200"/>
        <v>58.44</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43856</v>
      </c>
      <c r="BI5908" s="33">
        <f t="shared" si="1200"/>
        <v>58.44</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43856</v>
      </c>
      <c r="BI5909" s="33">
        <f t="shared" si="1200"/>
        <v>58.44</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43856</v>
      </c>
      <c r="BI5910" s="33">
        <f t="shared" si="1200"/>
        <v>58.44</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43856</v>
      </c>
      <c r="BI5911" s="33">
        <f t="shared" si="1200"/>
        <v>58.44</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43856</v>
      </c>
      <c r="BI5912" s="33">
        <f t="shared" si="1200"/>
        <v>58.44</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43856</v>
      </c>
      <c r="BI5913" s="33">
        <f t="shared" si="1200"/>
        <v>58.44</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43856</v>
      </c>
      <c r="BI5914" s="33">
        <f t="shared" si="1200"/>
        <v>58.44</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43856</v>
      </c>
      <c r="BI5915" s="33">
        <f t="shared" si="1200"/>
        <v>58.44</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43856</v>
      </c>
      <c r="BI5916" s="33">
        <f t="shared" si="1200"/>
        <v>58.44</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43856</v>
      </c>
      <c r="BI5917" s="33">
        <f t="shared" si="1200"/>
        <v>58.44</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43856</v>
      </c>
      <c r="BI5918" s="33">
        <f t="shared" si="1200"/>
        <v>58.44</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43856</v>
      </c>
      <c r="BI5919" s="33">
        <f t="shared" si="1200"/>
        <v>58.44</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43856</v>
      </c>
      <c r="BI5920" s="33">
        <f t="shared" si="1200"/>
        <v>58.44</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43856</v>
      </c>
      <c r="BI5921" s="33">
        <f t="shared" si="1200"/>
        <v>58.44</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43856</v>
      </c>
      <c r="BI5922" s="33">
        <f t="shared" si="1200"/>
        <v>58.44</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43856</v>
      </c>
      <c r="BI5923" s="33">
        <f t="shared" si="1200"/>
        <v>58.44</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43856</v>
      </c>
      <c r="BI5924" s="33">
        <f t="shared" si="1200"/>
        <v>58.44</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43856</v>
      </c>
      <c r="BI5925" s="33">
        <f t="shared" si="1200"/>
        <v>58.44</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43856</v>
      </c>
      <c r="BI5926" s="33">
        <f t="shared" si="1200"/>
        <v>58.44</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43856</v>
      </c>
      <c r="BI5927" s="33">
        <f t="shared" si="1200"/>
        <v>58.44</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43856</v>
      </c>
      <c r="BI5928" s="33">
        <f t="shared" si="1200"/>
        <v>58.44</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43856</v>
      </c>
      <c r="BI5929" s="33">
        <f t="shared" si="1200"/>
        <v>58.44</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43856</v>
      </c>
      <c r="BI5930" s="33">
        <f t="shared" si="1200"/>
        <v>58.44</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43856</v>
      </c>
      <c r="BI5931" s="33">
        <f t="shared" si="1200"/>
        <v>58.44</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43856</v>
      </c>
      <c r="BI5932" s="33">
        <f t="shared" si="1200"/>
        <v>58.44</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43856</v>
      </c>
      <c r="BI5933" s="33">
        <f t="shared" si="1200"/>
        <v>58.44</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43856</v>
      </c>
      <c r="BI5934" s="33">
        <f t="shared" si="1200"/>
        <v>58.44</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43856</v>
      </c>
      <c r="BI5935" s="33">
        <f t="shared" si="1200"/>
        <v>58.44</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43856</v>
      </c>
      <c r="BI5936" s="33">
        <f t="shared" si="1200"/>
        <v>58.44</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43856</v>
      </c>
      <c r="BI5937" s="33">
        <f t="shared" si="1200"/>
        <v>58.44</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43856</v>
      </c>
      <c r="BI5938" s="33">
        <f t="shared" si="1200"/>
        <v>58.44</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43856</v>
      </c>
      <c r="BI5939" s="33">
        <f t="shared" si="1200"/>
        <v>58.44</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43856</v>
      </c>
      <c r="BI5940" s="33">
        <f t="shared" si="1200"/>
        <v>58.44</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43856</v>
      </c>
      <c r="BI5941" s="33">
        <f t="shared" si="1200"/>
        <v>58.44</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43856</v>
      </c>
      <c r="BI5942" s="33">
        <f t="shared" si="1200"/>
        <v>58.44</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43856</v>
      </c>
      <c r="BI5943" s="33">
        <f t="shared" si="1200"/>
        <v>58.44</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43856</v>
      </c>
      <c r="BI5944" s="33">
        <f t="shared" si="1200"/>
        <v>58.44</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43856</v>
      </c>
      <c r="BI5945" s="33">
        <f t="shared" si="1200"/>
        <v>58.44</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43856</v>
      </c>
      <c r="BI5946" s="33">
        <f t="shared" si="1200"/>
        <v>58.44</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43856</v>
      </c>
      <c r="BI5947" s="33">
        <f t="shared" si="1200"/>
        <v>58.44</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43856</v>
      </c>
      <c r="BI5948" s="33">
        <f t="shared" si="1200"/>
        <v>58.44</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43856</v>
      </c>
      <c r="BI5949" s="33">
        <f t="shared" si="1200"/>
        <v>58.44</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43856</v>
      </c>
      <c r="BI5950" s="33">
        <f t="shared" si="1200"/>
        <v>58.44</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43856</v>
      </c>
      <c r="BI5951" s="33">
        <f t="shared" si="1200"/>
        <v>58.44</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43856</v>
      </c>
      <c r="BI5952" s="33">
        <f t="shared" si="1200"/>
        <v>58.44</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43856</v>
      </c>
      <c r="BI5953" s="33">
        <f t="shared" si="1200"/>
        <v>58.44</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43856</v>
      </c>
      <c r="BI5954" s="33">
        <f t="shared" si="1200"/>
        <v>58.44</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43856</v>
      </c>
      <c r="BI5955" s="33">
        <f t="shared" si="1200"/>
        <v>58.44</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43856</v>
      </c>
      <c r="BI5956" s="33">
        <f t="shared" si="1200"/>
        <v>58.44</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43856</v>
      </c>
      <c r="BI5957" s="33">
        <f t="shared" si="1200"/>
        <v>58.44</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43856</v>
      </c>
      <c r="BI5958" s="33">
        <f t="shared" si="1200"/>
        <v>58.44</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43856</v>
      </c>
      <c r="BI5959" s="33">
        <f t="shared" si="1200"/>
        <v>58.44</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43856</v>
      </c>
      <c r="BI5960" s="33">
        <f t="shared" si="1200"/>
        <v>58.44</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43856</v>
      </c>
      <c r="BI5961" s="33">
        <f t="shared" si="1200"/>
        <v>58.44</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43856</v>
      </c>
      <c r="BI5962" s="33">
        <f t="shared" si="1200"/>
        <v>58.44</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43856</v>
      </c>
      <c r="BI5963" s="33">
        <f t="shared" ref="BI5963:BI6026" si="1213">IF(N5963&lt;&gt;"M",BI5962+W5963,BI5962)</f>
        <v>58.44</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43856</v>
      </c>
      <c r="BI5964" s="33">
        <f t="shared" si="1213"/>
        <v>58.44</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43856</v>
      </c>
      <c r="BI5965" s="33">
        <f t="shared" si="1213"/>
        <v>58.44</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43856</v>
      </c>
      <c r="BI5966" s="33">
        <f t="shared" si="1213"/>
        <v>58.44</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43856</v>
      </c>
      <c r="BI5967" s="33">
        <f t="shared" si="1213"/>
        <v>58.44</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43856</v>
      </c>
      <c r="BI5968" s="33">
        <f t="shared" si="1213"/>
        <v>58.44</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43856</v>
      </c>
      <c r="BI5969" s="33">
        <f t="shared" si="1213"/>
        <v>58.44</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43856</v>
      </c>
      <c r="BI5970" s="33">
        <f t="shared" si="1213"/>
        <v>58.44</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43856</v>
      </c>
      <c r="BI5971" s="33">
        <f t="shared" si="1213"/>
        <v>58.44</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43856</v>
      </c>
      <c r="BI5972" s="33">
        <f t="shared" si="1213"/>
        <v>58.44</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43856</v>
      </c>
      <c r="BI5973" s="33">
        <f t="shared" si="1213"/>
        <v>58.44</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43856</v>
      </c>
      <c r="BI5974" s="33">
        <f t="shared" si="1213"/>
        <v>58.44</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43856</v>
      </c>
      <c r="BI5975" s="33">
        <f t="shared" si="1213"/>
        <v>58.44</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43856</v>
      </c>
      <c r="BI5976" s="33">
        <f t="shared" si="1213"/>
        <v>58.44</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43856</v>
      </c>
      <c r="BI5977" s="33">
        <f t="shared" si="1213"/>
        <v>58.44</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43856</v>
      </c>
      <c r="BI5978" s="33">
        <f t="shared" si="1213"/>
        <v>58.44</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43856</v>
      </c>
      <c r="BI5979" s="33">
        <f t="shared" si="1213"/>
        <v>58.44</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43856</v>
      </c>
      <c r="BI5980" s="33">
        <f t="shared" si="1213"/>
        <v>58.44</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43856</v>
      </c>
      <c r="BI5981" s="33">
        <f t="shared" si="1213"/>
        <v>58.44</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43856</v>
      </c>
      <c r="BI5982" s="33">
        <f t="shared" si="1213"/>
        <v>58.44</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43856</v>
      </c>
      <c r="BI5983" s="33">
        <f t="shared" si="1213"/>
        <v>58.44</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43856</v>
      </c>
      <c r="BI5984" s="33">
        <f t="shared" si="1213"/>
        <v>58.44</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43856</v>
      </c>
      <c r="BI5985" s="33">
        <f t="shared" si="1213"/>
        <v>58.44</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43856</v>
      </c>
      <c r="BI5986" s="33">
        <f t="shared" si="1213"/>
        <v>58.44</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43856</v>
      </c>
      <c r="BI5987" s="33">
        <f t="shared" si="1213"/>
        <v>58.44</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43856</v>
      </c>
      <c r="BI5988" s="33">
        <f t="shared" si="1213"/>
        <v>58.44</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43856</v>
      </c>
      <c r="BI5989" s="33">
        <f t="shared" si="1213"/>
        <v>58.44</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43856</v>
      </c>
      <c r="BI5990" s="33">
        <f t="shared" si="1213"/>
        <v>58.44</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43856</v>
      </c>
      <c r="BI5991" s="33">
        <f t="shared" si="1213"/>
        <v>58.44</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43856</v>
      </c>
      <c r="BI5992" s="33">
        <f t="shared" si="1213"/>
        <v>58.44</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43856</v>
      </c>
      <c r="BI5993" s="33">
        <f t="shared" si="1213"/>
        <v>58.44</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43856</v>
      </c>
      <c r="BI5994" s="33">
        <f t="shared" si="1213"/>
        <v>58.44</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43856</v>
      </c>
      <c r="BI5995" s="33">
        <f t="shared" si="1213"/>
        <v>58.44</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43856</v>
      </c>
      <c r="BI5996" s="33">
        <f t="shared" si="1213"/>
        <v>58.44</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43856</v>
      </c>
      <c r="BI5997" s="33">
        <f t="shared" si="1213"/>
        <v>58.44</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43856</v>
      </c>
      <c r="BI5998" s="33">
        <f t="shared" si="1213"/>
        <v>58.44</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43856</v>
      </c>
      <c r="BI5999" s="33">
        <f t="shared" si="1213"/>
        <v>58.44</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43856</v>
      </c>
      <c r="BI6000" s="33">
        <f t="shared" si="1213"/>
        <v>58.44</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43856</v>
      </c>
      <c r="BI6001" s="33">
        <f t="shared" si="1213"/>
        <v>58.44</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43856</v>
      </c>
      <c r="BI6002" s="33">
        <f t="shared" si="1213"/>
        <v>58.44</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43856</v>
      </c>
      <c r="BI6003" s="33">
        <f t="shared" si="1213"/>
        <v>58.44</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43856</v>
      </c>
      <c r="BI6004" s="33">
        <f t="shared" si="1213"/>
        <v>58.44</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43856</v>
      </c>
      <c r="BI6005" s="33">
        <f t="shared" si="1213"/>
        <v>58.44</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43856</v>
      </c>
      <c r="BI6006" s="33">
        <f t="shared" si="1213"/>
        <v>58.44</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43856</v>
      </c>
      <c r="BI6007" s="33">
        <f t="shared" si="1213"/>
        <v>58.44</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43856</v>
      </c>
      <c r="BI6008" s="33">
        <f t="shared" si="1213"/>
        <v>58.44</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43856</v>
      </c>
      <c r="BI6009" s="33">
        <f t="shared" si="1213"/>
        <v>58.44</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43856</v>
      </c>
      <c r="BI6010" s="33">
        <f t="shared" si="1213"/>
        <v>58.44</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43856</v>
      </c>
      <c r="BI6011" s="33">
        <f t="shared" si="1213"/>
        <v>58.44</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43856</v>
      </c>
      <c r="BI6012" s="33">
        <f t="shared" si="1213"/>
        <v>58.44</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43856</v>
      </c>
      <c r="BI6013" s="33">
        <f t="shared" si="1213"/>
        <v>58.44</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43856</v>
      </c>
      <c r="BI6014" s="33">
        <f t="shared" si="1213"/>
        <v>58.44</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43856</v>
      </c>
      <c r="BI6015" s="33">
        <f t="shared" si="1213"/>
        <v>58.44</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43856</v>
      </c>
      <c r="BI6016" s="33">
        <f t="shared" si="1213"/>
        <v>58.44</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43856</v>
      </c>
      <c r="BI6017" s="33">
        <f t="shared" si="1213"/>
        <v>58.44</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43856</v>
      </c>
      <c r="BI6018" s="33">
        <f t="shared" si="1213"/>
        <v>58.44</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43856</v>
      </c>
      <c r="BI6019" s="33">
        <f t="shared" si="1213"/>
        <v>58.44</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43856</v>
      </c>
      <c r="BI6020" s="33">
        <f t="shared" si="1213"/>
        <v>58.44</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43856</v>
      </c>
      <c r="BI6021" s="33">
        <f t="shared" si="1213"/>
        <v>58.44</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43856</v>
      </c>
      <c r="BI6022" s="33">
        <f t="shared" si="1213"/>
        <v>58.44</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43856</v>
      </c>
      <c r="BI6023" s="33">
        <f t="shared" si="1213"/>
        <v>58.44</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43856</v>
      </c>
      <c r="BI6024" s="33">
        <f t="shared" si="1213"/>
        <v>58.44</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43856</v>
      </c>
      <c r="BI6025" s="33">
        <f t="shared" si="1213"/>
        <v>58.44</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43856</v>
      </c>
      <c r="BI6026" s="33">
        <f t="shared" si="1213"/>
        <v>58.44</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43856</v>
      </c>
      <c r="BI6027" s="33">
        <f t="shared" ref="BI6027:BI6090" si="1226">IF(N6027&lt;&gt;"M",BI6026+W6027,BI6026)</f>
        <v>58.44</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43856</v>
      </c>
      <c r="BI6028" s="33">
        <f t="shared" si="1226"/>
        <v>58.44</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43856</v>
      </c>
      <c r="BI6029" s="33">
        <f t="shared" si="1226"/>
        <v>58.44</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43856</v>
      </c>
      <c r="BI6030" s="33">
        <f t="shared" si="1226"/>
        <v>58.44</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43856</v>
      </c>
      <c r="BI6031" s="33">
        <f t="shared" si="1226"/>
        <v>58.44</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43856</v>
      </c>
      <c r="BI6032" s="33">
        <f t="shared" si="1226"/>
        <v>58.44</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43856</v>
      </c>
      <c r="BI6033" s="33">
        <f t="shared" si="1226"/>
        <v>58.44</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43856</v>
      </c>
      <c r="BI6034" s="33">
        <f t="shared" si="1226"/>
        <v>58.44</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43856</v>
      </c>
      <c r="BI6035" s="33">
        <f t="shared" si="1226"/>
        <v>58.44</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43856</v>
      </c>
      <c r="BI6036" s="33">
        <f t="shared" si="1226"/>
        <v>58.44</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43856</v>
      </c>
      <c r="BI6037" s="33">
        <f t="shared" si="1226"/>
        <v>58.44</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43856</v>
      </c>
      <c r="BI6038" s="33">
        <f t="shared" si="1226"/>
        <v>58.44</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43856</v>
      </c>
      <c r="BI6039" s="33">
        <f t="shared" si="1226"/>
        <v>58.44</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43856</v>
      </c>
      <c r="BI6040" s="33">
        <f t="shared" si="1226"/>
        <v>58.44</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43856</v>
      </c>
      <c r="BI6041" s="33">
        <f t="shared" si="1226"/>
        <v>58.44</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43856</v>
      </c>
      <c r="BI6042" s="33">
        <f t="shared" si="1226"/>
        <v>58.44</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43856</v>
      </c>
      <c r="BI6043" s="33">
        <f t="shared" si="1226"/>
        <v>58.44</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43856</v>
      </c>
      <c r="BI6044" s="33">
        <f t="shared" si="1226"/>
        <v>58.44</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43856</v>
      </c>
      <c r="BI6045" s="33">
        <f t="shared" si="1226"/>
        <v>58.44</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43856</v>
      </c>
      <c r="BI6046" s="33">
        <f t="shared" si="1226"/>
        <v>58.44</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43856</v>
      </c>
      <c r="BI6047" s="33">
        <f t="shared" si="1226"/>
        <v>58.44</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43856</v>
      </c>
      <c r="BI6048" s="33">
        <f t="shared" si="1226"/>
        <v>58.44</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43856</v>
      </c>
      <c r="BI6049" s="33">
        <f t="shared" si="1226"/>
        <v>58.44</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43856</v>
      </c>
      <c r="BI6050" s="33">
        <f t="shared" si="1226"/>
        <v>58.44</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43856</v>
      </c>
      <c r="BI6051" s="33">
        <f t="shared" si="1226"/>
        <v>58.44</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43856</v>
      </c>
      <c r="BI6052" s="33">
        <f t="shared" si="1226"/>
        <v>58.44</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43856</v>
      </c>
      <c r="BI6053" s="33">
        <f t="shared" si="1226"/>
        <v>58.44</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43856</v>
      </c>
      <c r="BI6054" s="33">
        <f t="shared" si="1226"/>
        <v>58.44</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43856</v>
      </c>
      <c r="BI6055" s="33">
        <f t="shared" si="1226"/>
        <v>58.44</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43856</v>
      </c>
      <c r="BI6056" s="33">
        <f t="shared" si="1226"/>
        <v>58.44</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43856</v>
      </c>
      <c r="BI6057" s="33">
        <f t="shared" si="1226"/>
        <v>58.44</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43856</v>
      </c>
      <c r="BI6058" s="33">
        <f t="shared" si="1226"/>
        <v>58.44</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43856</v>
      </c>
      <c r="BI6059" s="33">
        <f t="shared" si="1226"/>
        <v>58.44</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43856</v>
      </c>
      <c r="BI6060" s="33">
        <f t="shared" si="1226"/>
        <v>58.44</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43856</v>
      </c>
      <c r="BI6061" s="33">
        <f t="shared" si="1226"/>
        <v>58.44</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43856</v>
      </c>
      <c r="BI6062" s="33">
        <f t="shared" si="1226"/>
        <v>58.44</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43856</v>
      </c>
      <c r="BI6063" s="33">
        <f t="shared" si="1226"/>
        <v>58.44</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43856</v>
      </c>
      <c r="BI6064" s="33">
        <f t="shared" si="1226"/>
        <v>58.44</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43856</v>
      </c>
      <c r="BI6065" s="33">
        <f t="shared" si="1226"/>
        <v>58.44</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43856</v>
      </c>
      <c r="BI6066" s="33">
        <f t="shared" si="1226"/>
        <v>58.44</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43856</v>
      </c>
      <c r="BI6067" s="33">
        <f t="shared" si="1226"/>
        <v>58.44</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43856</v>
      </c>
      <c r="BI6068" s="33">
        <f t="shared" si="1226"/>
        <v>58.44</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43856</v>
      </c>
      <c r="BI6069" s="33">
        <f t="shared" si="1226"/>
        <v>58.44</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43856</v>
      </c>
      <c r="BI6070" s="33">
        <f t="shared" si="1226"/>
        <v>58.44</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43856</v>
      </c>
      <c r="BI6071" s="33">
        <f t="shared" si="1226"/>
        <v>58.44</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43856</v>
      </c>
      <c r="BI6072" s="33">
        <f t="shared" si="1226"/>
        <v>58.44</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43856</v>
      </c>
      <c r="BI6073" s="33">
        <f t="shared" si="1226"/>
        <v>58.44</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43856</v>
      </c>
      <c r="BI6074" s="33">
        <f t="shared" si="1226"/>
        <v>58.44</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43856</v>
      </c>
      <c r="BI6075" s="33">
        <f t="shared" si="1226"/>
        <v>58.44</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43856</v>
      </c>
      <c r="BI6076" s="33">
        <f t="shared" si="1226"/>
        <v>58.44</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43856</v>
      </c>
      <c r="BI6077" s="33">
        <f t="shared" si="1226"/>
        <v>58.44</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43856</v>
      </c>
      <c r="BI6078" s="33">
        <f t="shared" si="1226"/>
        <v>58.44</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43856</v>
      </c>
      <c r="BI6079" s="33">
        <f t="shared" si="1226"/>
        <v>58.44</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43856</v>
      </c>
      <c r="BI6080" s="33">
        <f t="shared" si="1226"/>
        <v>58.44</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43856</v>
      </c>
      <c r="BI6081" s="33">
        <f t="shared" si="1226"/>
        <v>58.44</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43856</v>
      </c>
      <c r="BI6082" s="33">
        <f t="shared" si="1226"/>
        <v>58.44</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43856</v>
      </c>
      <c r="BI6083" s="33">
        <f t="shared" si="1226"/>
        <v>58.44</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43856</v>
      </c>
      <c r="BI6084" s="33">
        <f t="shared" si="1226"/>
        <v>58.44</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43856</v>
      </c>
      <c r="BI6085" s="33">
        <f t="shared" si="1226"/>
        <v>58.44</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43856</v>
      </c>
      <c r="BI6086" s="33">
        <f t="shared" si="1226"/>
        <v>58.44</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43856</v>
      </c>
      <c r="BI6087" s="33">
        <f t="shared" si="1226"/>
        <v>58.44</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43856</v>
      </c>
      <c r="BI6088" s="33">
        <f t="shared" si="1226"/>
        <v>58.44</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43856</v>
      </c>
      <c r="BI6089" s="33">
        <f t="shared" si="1226"/>
        <v>58.44</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43856</v>
      </c>
      <c r="BI6090" s="33">
        <f t="shared" si="1226"/>
        <v>58.44</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43856</v>
      </c>
      <c r="BI6091" s="33">
        <f t="shared" ref="BI6091:BI6154" si="1239">IF(N6091&lt;&gt;"M",BI6090+W6091,BI6090)</f>
        <v>58.44</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43856</v>
      </c>
      <c r="BI6092" s="33">
        <f t="shared" si="1239"/>
        <v>58.44</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43856</v>
      </c>
      <c r="BI6093" s="33">
        <f t="shared" si="1239"/>
        <v>58.44</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43856</v>
      </c>
      <c r="BI6094" s="33">
        <f t="shared" si="1239"/>
        <v>58.44</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43856</v>
      </c>
      <c r="BI6095" s="33">
        <f t="shared" si="1239"/>
        <v>58.44</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43856</v>
      </c>
      <c r="BI6096" s="33">
        <f t="shared" si="1239"/>
        <v>58.44</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43856</v>
      </c>
      <c r="BI6097" s="33">
        <f t="shared" si="1239"/>
        <v>58.44</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43856</v>
      </c>
      <c r="BI6098" s="33">
        <f t="shared" si="1239"/>
        <v>58.44</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43856</v>
      </c>
      <c r="BI6099" s="33">
        <f t="shared" si="1239"/>
        <v>58.44</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43856</v>
      </c>
      <c r="BI6100" s="33">
        <f t="shared" si="1239"/>
        <v>58.44</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43856</v>
      </c>
      <c r="BI6101" s="33">
        <f t="shared" si="1239"/>
        <v>58.44</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43856</v>
      </c>
      <c r="BI6102" s="33">
        <f t="shared" si="1239"/>
        <v>58.44</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43856</v>
      </c>
      <c r="BI6103" s="33">
        <f t="shared" si="1239"/>
        <v>58.44</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43856</v>
      </c>
      <c r="BI6104" s="33">
        <f t="shared" si="1239"/>
        <v>58.44</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43856</v>
      </c>
      <c r="BI6105" s="33">
        <f t="shared" si="1239"/>
        <v>58.44</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43856</v>
      </c>
      <c r="BI6106" s="33">
        <f t="shared" si="1239"/>
        <v>58.44</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43856</v>
      </c>
      <c r="BI6107" s="33">
        <f t="shared" si="1239"/>
        <v>58.44</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43856</v>
      </c>
      <c r="BI6108" s="33">
        <f t="shared" si="1239"/>
        <v>58.44</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43856</v>
      </c>
      <c r="BI6109" s="33">
        <f t="shared" si="1239"/>
        <v>58.44</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43856</v>
      </c>
      <c r="BI6110" s="33">
        <f t="shared" si="1239"/>
        <v>58.44</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43856</v>
      </c>
      <c r="BI6111" s="33">
        <f t="shared" si="1239"/>
        <v>58.44</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43856</v>
      </c>
      <c r="BI6112" s="33">
        <f t="shared" si="1239"/>
        <v>58.44</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43856</v>
      </c>
      <c r="BI6113" s="33">
        <f t="shared" si="1239"/>
        <v>58.44</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43856</v>
      </c>
      <c r="BI6114" s="33">
        <f t="shared" si="1239"/>
        <v>58.44</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43856</v>
      </c>
      <c r="BI6115" s="33">
        <f t="shared" si="1239"/>
        <v>58.44</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43856</v>
      </c>
      <c r="BI6116" s="33">
        <f t="shared" si="1239"/>
        <v>58.44</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43856</v>
      </c>
      <c r="BI6117" s="33">
        <f t="shared" si="1239"/>
        <v>58.44</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43856</v>
      </c>
      <c r="BI6118" s="33">
        <f t="shared" si="1239"/>
        <v>58.44</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43856</v>
      </c>
      <c r="BI6119" s="33">
        <f t="shared" si="1239"/>
        <v>58.44</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43856</v>
      </c>
      <c r="BI6120" s="33">
        <f t="shared" si="1239"/>
        <v>58.44</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43856</v>
      </c>
      <c r="BI6121" s="33">
        <f t="shared" si="1239"/>
        <v>58.44</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43856</v>
      </c>
      <c r="BI6122" s="33">
        <f t="shared" si="1239"/>
        <v>58.44</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43856</v>
      </c>
      <c r="BI6123" s="33">
        <f t="shared" si="1239"/>
        <v>58.44</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43856</v>
      </c>
      <c r="BI6124" s="33">
        <f t="shared" si="1239"/>
        <v>58.44</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43856</v>
      </c>
      <c r="BI6125" s="33">
        <f t="shared" si="1239"/>
        <v>58.44</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43856</v>
      </c>
      <c r="BI6126" s="33">
        <f t="shared" si="1239"/>
        <v>58.44</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43856</v>
      </c>
      <c r="BI6127" s="33">
        <f t="shared" si="1239"/>
        <v>58.44</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43856</v>
      </c>
      <c r="BI6128" s="33">
        <f t="shared" si="1239"/>
        <v>58.44</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43856</v>
      </c>
      <c r="BI6129" s="33">
        <f t="shared" si="1239"/>
        <v>58.44</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43856</v>
      </c>
      <c r="BI6130" s="33">
        <f t="shared" si="1239"/>
        <v>58.44</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43856</v>
      </c>
      <c r="BI6131" s="33">
        <f t="shared" si="1239"/>
        <v>58.44</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43856</v>
      </c>
      <c r="BI6132" s="33">
        <f t="shared" si="1239"/>
        <v>58.44</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43856</v>
      </c>
      <c r="BI6133" s="33">
        <f t="shared" si="1239"/>
        <v>58.44</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43856</v>
      </c>
      <c r="BI6134" s="33">
        <f t="shared" si="1239"/>
        <v>58.44</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43856</v>
      </c>
      <c r="BI6135" s="33">
        <f t="shared" si="1239"/>
        <v>58.44</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43856</v>
      </c>
      <c r="BI6136" s="33">
        <f t="shared" si="1239"/>
        <v>58.44</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43856</v>
      </c>
      <c r="BI6137" s="33">
        <f t="shared" si="1239"/>
        <v>58.44</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43856</v>
      </c>
      <c r="BI6138" s="33">
        <f t="shared" si="1239"/>
        <v>58.44</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43856</v>
      </c>
      <c r="BI6139" s="33">
        <f t="shared" si="1239"/>
        <v>58.44</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43856</v>
      </c>
      <c r="BI6140" s="33">
        <f t="shared" si="1239"/>
        <v>58.44</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43856</v>
      </c>
      <c r="BI6141" s="33">
        <f t="shared" si="1239"/>
        <v>58.44</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43856</v>
      </c>
      <c r="BI6142" s="33">
        <f t="shared" si="1239"/>
        <v>58.44</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43856</v>
      </c>
      <c r="BI6143" s="33">
        <f t="shared" si="1239"/>
        <v>58.44</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43856</v>
      </c>
      <c r="BI6144" s="33">
        <f t="shared" si="1239"/>
        <v>58.44</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43856</v>
      </c>
      <c r="BI6145" s="33">
        <f t="shared" si="1239"/>
        <v>58.44</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43856</v>
      </c>
      <c r="BI6146" s="33">
        <f t="shared" si="1239"/>
        <v>58.44</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43856</v>
      </c>
      <c r="BI6147" s="33">
        <f t="shared" si="1239"/>
        <v>58.44</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43856</v>
      </c>
      <c r="BI6148" s="33">
        <f t="shared" si="1239"/>
        <v>58.44</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43856</v>
      </c>
      <c r="BI6149" s="33">
        <f t="shared" si="1239"/>
        <v>58.44</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43856</v>
      </c>
      <c r="BI6150" s="33">
        <f t="shared" si="1239"/>
        <v>58.44</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43856</v>
      </c>
      <c r="BI6151" s="33">
        <f t="shared" si="1239"/>
        <v>58.44</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43856</v>
      </c>
      <c r="BI6152" s="33">
        <f t="shared" si="1239"/>
        <v>58.44</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43856</v>
      </c>
      <c r="BI6153" s="33">
        <f t="shared" si="1239"/>
        <v>58.44</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43856</v>
      </c>
      <c r="BI6154" s="33">
        <f t="shared" si="1239"/>
        <v>58.44</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43856</v>
      </c>
      <c r="BI6155" s="33">
        <f t="shared" ref="BI6155:BI6218" si="1252">IF(N6155&lt;&gt;"M",BI6154+W6155,BI6154)</f>
        <v>58.44</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43856</v>
      </c>
      <c r="BI6156" s="33">
        <f t="shared" si="1252"/>
        <v>58.44</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43856</v>
      </c>
      <c r="BI6157" s="33">
        <f t="shared" si="1252"/>
        <v>58.44</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43856</v>
      </c>
      <c r="BI6158" s="33">
        <f t="shared" si="1252"/>
        <v>58.44</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43856</v>
      </c>
      <c r="BI6159" s="33">
        <f t="shared" si="1252"/>
        <v>58.44</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43856</v>
      </c>
      <c r="BI6160" s="33">
        <f t="shared" si="1252"/>
        <v>58.44</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43856</v>
      </c>
      <c r="BI6161" s="33">
        <f t="shared" si="1252"/>
        <v>58.44</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43856</v>
      </c>
      <c r="BI6162" s="33">
        <f t="shared" si="1252"/>
        <v>58.44</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43856</v>
      </c>
      <c r="BI6163" s="33">
        <f t="shared" si="1252"/>
        <v>58.44</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43856</v>
      </c>
      <c r="BI6164" s="33">
        <f t="shared" si="1252"/>
        <v>58.44</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43856</v>
      </c>
      <c r="BI6165" s="33">
        <f t="shared" si="1252"/>
        <v>58.44</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43856</v>
      </c>
      <c r="BI6166" s="33">
        <f t="shared" si="1252"/>
        <v>58.44</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43856</v>
      </c>
      <c r="BI6167" s="33">
        <f t="shared" si="1252"/>
        <v>58.44</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43856</v>
      </c>
      <c r="BI6168" s="33">
        <f t="shared" si="1252"/>
        <v>58.44</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43856</v>
      </c>
      <c r="BI6169" s="33">
        <f t="shared" si="1252"/>
        <v>58.44</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43856</v>
      </c>
      <c r="BI6170" s="33">
        <f t="shared" si="1252"/>
        <v>58.44</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43856</v>
      </c>
      <c r="BI6171" s="33">
        <f t="shared" si="1252"/>
        <v>58.44</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43856</v>
      </c>
      <c r="BI6172" s="33">
        <f t="shared" si="1252"/>
        <v>58.44</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43856</v>
      </c>
      <c r="BI6173" s="33">
        <f t="shared" si="1252"/>
        <v>58.44</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43856</v>
      </c>
      <c r="BI6174" s="33">
        <f t="shared" si="1252"/>
        <v>58.44</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43856</v>
      </c>
      <c r="BI6175" s="33">
        <f t="shared" si="1252"/>
        <v>58.44</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43856</v>
      </c>
      <c r="BI6176" s="33">
        <f t="shared" si="1252"/>
        <v>58.44</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43856</v>
      </c>
      <c r="BI6177" s="33">
        <f t="shared" si="1252"/>
        <v>58.44</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43856</v>
      </c>
      <c r="BI6178" s="33">
        <f t="shared" si="1252"/>
        <v>58.44</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43856</v>
      </c>
      <c r="BI6179" s="33">
        <f t="shared" si="1252"/>
        <v>58.44</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43856</v>
      </c>
      <c r="BI6180" s="33">
        <f t="shared" si="1252"/>
        <v>58.44</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43856</v>
      </c>
      <c r="BI6181" s="33">
        <f t="shared" si="1252"/>
        <v>58.44</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43856</v>
      </c>
      <c r="BI6182" s="33">
        <f t="shared" si="1252"/>
        <v>58.44</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43856</v>
      </c>
      <c r="BI6183" s="33">
        <f t="shared" si="1252"/>
        <v>58.44</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43856</v>
      </c>
      <c r="BI6184" s="33">
        <f t="shared" si="1252"/>
        <v>58.44</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43856</v>
      </c>
      <c r="BI6185" s="33">
        <f t="shared" si="1252"/>
        <v>58.44</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43856</v>
      </c>
      <c r="BI6186" s="33">
        <f t="shared" si="1252"/>
        <v>58.44</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43856</v>
      </c>
      <c r="BI6187" s="33">
        <f t="shared" si="1252"/>
        <v>58.44</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43856</v>
      </c>
      <c r="BI6188" s="33">
        <f t="shared" si="1252"/>
        <v>58.44</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43856</v>
      </c>
      <c r="BI6189" s="33">
        <f t="shared" si="1252"/>
        <v>58.44</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43856</v>
      </c>
      <c r="BI6190" s="33">
        <f t="shared" si="1252"/>
        <v>58.44</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43856</v>
      </c>
      <c r="BI6191" s="33">
        <f t="shared" si="1252"/>
        <v>58.44</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43856</v>
      </c>
      <c r="BI6192" s="33">
        <f t="shared" si="1252"/>
        <v>58.44</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43856</v>
      </c>
      <c r="BI6193" s="33">
        <f t="shared" si="1252"/>
        <v>58.44</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43856</v>
      </c>
      <c r="BI6194" s="33">
        <f t="shared" si="1252"/>
        <v>58.44</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43856</v>
      </c>
      <c r="BI6195" s="33">
        <f t="shared" si="1252"/>
        <v>58.44</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43856</v>
      </c>
      <c r="BI6196" s="33">
        <f t="shared" si="1252"/>
        <v>58.44</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43856</v>
      </c>
      <c r="BI6197" s="33">
        <f t="shared" si="1252"/>
        <v>58.44</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43856</v>
      </c>
      <c r="BI6198" s="33">
        <f t="shared" si="1252"/>
        <v>58.44</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43856</v>
      </c>
      <c r="BI6199" s="33">
        <f t="shared" si="1252"/>
        <v>58.44</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43856</v>
      </c>
      <c r="BI6200" s="33">
        <f t="shared" si="1252"/>
        <v>58.44</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43856</v>
      </c>
      <c r="BI6201" s="33">
        <f t="shared" si="1252"/>
        <v>58.44</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43856</v>
      </c>
      <c r="BI6202" s="33">
        <f t="shared" si="1252"/>
        <v>58.44</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43856</v>
      </c>
      <c r="BI6203" s="33">
        <f t="shared" si="1252"/>
        <v>58.44</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43856</v>
      </c>
      <c r="BI6204" s="33">
        <f t="shared" si="1252"/>
        <v>58.44</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43856</v>
      </c>
      <c r="BI6205" s="33">
        <f t="shared" si="1252"/>
        <v>58.44</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43856</v>
      </c>
      <c r="BI6206" s="33">
        <f t="shared" si="1252"/>
        <v>58.44</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43856</v>
      </c>
      <c r="BI6207" s="33">
        <f t="shared" si="1252"/>
        <v>58.44</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43856</v>
      </c>
      <c r="BI6208" s="33">
        <f t="shared" si="1252"/>
        <v>58.44</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43856</v>
      </c>
      <c r="BI6209" s="33">
        <f t="shared" si="1252"/>
        <v>58.44</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43856</v>
      </c>
      <c r="BI6210" s="33">
        <f t="shared" si="1252"/>
        <v>58.44</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43856</v>
      </c>
      <c r="BI6211" s="33">
        <f t="shared" si="1252"/>
        <v>58.44</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43856</v>
      </c>
      <c r="BI6212" s="33">
        <f t="shared" si="1252"/>
        <v>58.44</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43856</v>
      </c>
      <c r="BI6213" s="33">
        <f t="shared" si="1252"/>
        <v>58.44</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43856</v>
      </c>
      <c r="BI6214" s="33">
        <f t="shared" si="1252"/>
        <v>58.44</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43856</v>
      </c>
      <c r="BI6215" s="33">
        <f t="shared" si="1252"/>
        <v>58.44</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43856</v>
      </c>
      <c r="BI6216" s="33">
        <f t="shared" si="1252"/>
        <v>58.44</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43856</v>
      </c>
      <c r="BI6217" s="33">
        <f t="shared" si="1252"/>
        <v>58.44</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43856</v>
      </c>
      <c r="BI6218" s="33">
        <f t="shared" si="1252"/>
        <v>58.44</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43856</v>
      </c>
      <c r="BI6219" s="33">
        <f t="shared" ref="BI6219:BI6282" si="1265">IF(N6219&lt;&gt;"M",BI6218+W6219,BI6218)</f>
        <v>58.44</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43856</v>
      </c>
      <c r="BI6220" s="33">
        <f t="shared" si="1265"/>
        <v>58.44</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43856</v>
      </c>
      <c r="BI6221" s="33">
        <f t="shared" si="1265"/>
        <v>58.44</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43856</v>
      </c>
      <c r="BI6222" s="33">
        <f t="shared" si="1265"/>
        <v>58.44</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43856</v>
      </c>
      <c r="BI6223" s="33">
        <f t="shared" si="1265"/>
        <v>58.44</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43856</v>
      </c>
      <c r="BI6224" s="33">
        <f t="shared" si="1265"/>
        <v>58.44</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43856</v>
      </c>
      <c r="BI6225" s="33">
        <f t="shared" si="1265"/>
        <v>58.44</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43856</v>
      </c>
      <c r="BI6226" s="33">
        <f t="shared" si="1265"/>
        <v>58.44</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43856</v>
      </c>
      <c r="BI6227" s="33">
        <f t="shared" si="1265"/>
        <v>58.44</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43856</v>
      </c>
      <c r="BI6228" s="33">
        <f t="shared" si="1265"/>
        <v>58.44</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43856</v>
      </c>
      <c r="BI6229" s="33">
        <f t="shared" si="1265"/>
        <v>58.44</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43856</v>
      </c>
      <c r="BI6230" s="33">
        <f t="shared" si="1265"/>
        <v>58.44</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43856</v>
      </c>
      <c r="BI6231" s="33">
        <f t="shared" si="1265"/>
        <v>58.44</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43856</v>
      </c>
      <c r="BI6232" s="33">
        <f t="shared" si="1265"/>
        <v>58.44</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43856</v>
      </c>
      <c r="BI6233" s="33">
        <f t="shared" si="1265"/>
        <v>58.44</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43856</v>
      </c>
      <c r="BI6234" s="33">
        <f t="shared" si="1265"/>
        <v>58.44</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43856</v>
      </c>
      <c r="BI6235" s="33">
        <f t="shared" si="1265"/>
        <v>58.44</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43856</v>
      </c>
      <c r="BI6236" s="33">
        <f t="shared" si="1265"/>
        <v>58.44</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43856</v>
      </c>
      <c r="BI6237" s="33">
        <f t="shared" si="1265"/>
        <v>58.44</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43856</v>
      </c>
      <c r="BI6238" s="33">
        <f t="shared" si="1265"/>
        <v>58.44</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43856</v>
      </c>
      <c r="BI6239" s="33">
        <f t="shared" si="1265"/>
        <v>58.44</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43856</v>
      </c>
      <c r="BI6240" s="33">
        <f t="shared" si="1265"/>
        <v>58.44</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43856</v>
      </c>
      <c r="BI6241" s="33">
        <f t="shared" si="1265"/>
        <v>58.44</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43856</v>
      </c>
      <c r="BI6242" s="33">
        <f t="shared" si="1265"/>
        <v>58.44</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43856</v>
      </c>
      <c r="BI6243" s="33">
        <f t="shared" si="1265"/>
        <v>58.44</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43856</v>
      </c>
      <c r="BI6244" s="33">
        <f t="shared" si="1265"/>
        <v>58.44</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43856</v>
      </c>
      <c r="BI6245" s="33">
        <f t="shared" si="1265"/>
        <v>58.44</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43856</v>
      </c>
      <c r="BI6246" s="33">
        <f t="shared" si="1265"/>
        <v>58.44</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43856</v>
      </c>
      <c r="BI6247" s="33">
        <f t="shared" si="1265"/>
        <v>58.44</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43856</v>
      </c>
      <c r="BI6248" s="33">
        <f t="shared" si="1265"/>
        <v>58.44</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43856</v>
      </c>
      <c r="BI6249" s="33">
        <f t="shared" si="1265"/>
        <v>58.44</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43856</v>
      </c>
      <c r="BI6250" s="33">
        <f t="shared" si="1265"/>
        <v>58.44</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43856</v>
      </c>
      <c r="BI6251" s="33">
        <f t="shared" si="1265"/>
        <v>58.44</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43856</v>
      </c>
      <c r="BI6252" s="33">
        <f t="shared" si="1265"/>
        <v>58.44</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43856</v>
      </c>
      <c r="BI6253" s="33">
        <f t="shared" si="1265"/>
        <v>58.44</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43856</v>
      </c>
      <c r="BI6254" s="33">
        <f t="shared" si="1265"/>
        <v>58.44</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43856</v>
      </c>
      <c r="BI6255" s="33">
        <f t="shared" si="1265"/>
        <v>58.44</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43856</v>
      </c>
      <c r="BI6256" s="33">
        <f t="shared" si="1265"/>
        <v>58.44</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43856</v>
      </c>
      <c r="BI6257" s="33">
        <f t="shared" si="1265"/>
        <v>58.44</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43856</v>
      </c>
      <c r="BI6258" s="33">
        <f t="shared" si="1265"/>
        <v>58.44</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43856</v>
      </c>
      <c r="BI6259" s="33">
        <f t="shared" si="1265"/>
        <v>58.44</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43856</v>
      </c>
      <c r="BI6260" s="33">
        <f t="shared" si="1265"/>
        <v>58.44</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43856</v>
      </c>
      <c r="BI6261" s="33">
        <f t="shared" si="1265"/>
        <v>58.44</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43856</v>
      </c>
      <c r="BI6262" s="33">
        <f t="shared" si="1265"/>
        <v>58.44</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43856</v>
      </c>
      <c r="BI6263" s="33">
        <f t="shared" si="1265"/>
        <v>58.44</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43856</v>
      </c>
      <c r="BI6264" s="33">
        <f t="shared" si="1265"/>
        <v>58.44</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43856</v>
      </c>
      <c r="BI6265" s="33">
        <f t="shared" si="1265"/>
        <v>58.44</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43856</v>
      </c>
      <c r="BI6266" s="33">
        <f t="shared" si="1265"/>
        <v>58.44</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43856</v>
      </c>
      <c r="BI6267" s="33">
        <f t="shared" si="1265"/>
        <v>58.44</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43856</v>
      </c>
      <c r="BI6268" s="33">
        <f t="shared" si="1265"/>
        <v>58.44</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43856</v>
      </c>
      <c r="BI6269" s="33">
        <f t="shared" si="1265"/>
        <v>58.44</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43856</v>
      </c>
      <c r="BI6270" s="33">
        <f t="shared" si="1265"/>
        <v>58.44</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43856</v>
      </c>
      <c r="BI6271" s="33">
        <f t="shared" si="1265"/>
        <v>58.44</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43856</v>
      </c>
      <c r="BI6272" s="33">
        <f t="shared" si="1265"/>
        <v>58.44</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43856</v>
      </c>
      <c r="BI6273" s="33">
        <f t="shared" si="1265"/>
        <v>58.44</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43856</v>
      </c>
      <c r="BI6274" s="33">
        <f t="shared" si="1265"/>
        <v>58.44</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43856</v>
      </c>
      <c r="BI6275" s="33">
        <f t="shared" si="1265"/>
        <v>58.44</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43856</v>
      </c>
      <c r="BI6276" s="33">
        <f t="shared" si="1265"/>
        <v>58.44</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43856</v>
      </c>
      <c r="BI6277" s="33">
        <f t="shared" si="1265"/>
        <v>58.44</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43856</v>
      </c>
      <c r="BI6278" s="33">
        <f t="shared" si="1265"/>
        <v>58.44</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43856</v>
      </c>
      <c r="BI6279" s="33">
        <f t="shared" si="1265"/>
        <v>58.44</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43856</v>
      </c>
      <c r="BI6280" s="33">
        <f t="shared" si="1265"/>
        <v>58.44</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43856</v>
      </c>
      <c r="BI6281" s="33">
        <f t="shared" si="1265"/>
        <v>58.44</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43856</v>
      </c>
      <c r="BI6282" s="33">
        <f t="shared" si="1265"/>
        <v>58.44</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43856</v>
      </c>
      <c r="BI6283" s="33">
        <f t="shared" ref="BI6283:BI6346" si="1278">IF(N6283&lt;&gt;"M",BI6282+W6283,BI6282)</f>
        <v>58.44</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43856</v>
      </c>
      <c r="BI6284" s="33">
        <f t="shared" si="1278"/>
        <v>58.44</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43856</v>
      </c>
      <c r="BI6285" s="33">
        <f t="shared" si="1278"/>
        <v>58.44</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43856</v>
      </c>
      <c r="BI6286" s="33">
        <f t="shared" si="1278"/>
        <v>58.44</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43856</v>
      </c>
      <c r="BI6287" s="33">
        <f t="shared" si="1278"/>
        <v>58.44</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43856</v>
      </c>
      <c r="BI6288" s="33">
        <f t="shared" si="1278"/>
        <v>58.44</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43856</v>
      </c>
      <c r="BI6289" s="33">
        <f t="shared" si="1278"/>
        <v>58.44</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43856</v>
      </c>
      <c r="BI6290" s="33">
        <f t="shared" si="1278"/>
        <v>58.44</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43856</v>
      </c>
      <c r="BI6291" s="33">
        <f t="shared" si="1278"/>
        <v>58.44</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43856</v>
      </c>
      <c r="BI6292" s="33">
        <f t="shared" si="1278"/>
        <v>58.44</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43856</v>
      </c>
      <c r="BI6293" s="33">
        <f t="shared" si="1278"/>
        <v>58.44</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43856</v>
      </c>
      <c r="BI6294" s="33">
        <f t="shared" si="1278"/>
        <v>58.44</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43856</v>
      </c>
      <c r="BI6295" s="33">
        <f t="shared" si="1278"/>
        <v>58.44</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43856</v>
      </c>
      <c r="BI6296" s="33">
        <f t="shared" si="1278"/>
        <v>58.44</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43856</v>
      </c>
      <c r="BI6297" s="33">
        <f t="shared" si="1278"/>
        <v>58.44</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43856</v>
      </c>
      <c r="BI6298" s="33">
        <f t="shared" si="1278"/>
        <v>58.44</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43856</v>
      </c>
      <c r="BI6299" s="33">
        <f t="shared" si="1278"/>
        <v>58.44</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43856</v>
      </c>
      <c r="BI6300" s="33">
        <f t="shared" si="1278"/>
        <v>58.44</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43856</v>
      </c>
      <c r="BI6301" s="33">
        <f t="shared" si="1278"/>
        <v>58.44</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43856</v>
      </c>
      <c r="BI6302" s="33">
        <f t="shared" si="1278"/>
        <v>58.44</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43856</v>
      </c>
      <c r="BI6303" s="33">
        <f t="shared" si="1278"/>
        <v>58.44</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43856</v>
      </c>
      <c r="BI6304" s="33">
        <f t="shared" si="1278"/>
        <v>58.44</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43856</v>
      </c>
      <c r="BI6305" s="33">
        <f t="shared" si="1278"/>
        <v>58.44</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43856</v>
      </c>
      <c r="BI6306" s="33">
        <f t="shared" si="1278"/>
        <v>58.44</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43856</v>
      </c>
      <c r="BI6307" s="33">
        <f t="shared" si="1278"/>
        <v>58.44</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43856</v>
      </c>
      <c r="BI6308" s="33">
        <f t="shared" si="1278"/>
        <v>58.44</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43856</v>
      </c>
      <c r="BI6309" s="33">
        <f t="shared" si="1278"/>
        <v>58.44</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43856</v>
      </c>
      <c r="BI6310" s="33">
        <f t="shared" si="1278"/>
        <v>58.44</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43856</v>
      </c>
      <c r="BI6311" s="33">
        <f t="shared" si="1278"/>
        <v>58.44</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43856</v>
      </c>
      <c r="BI6312" s="33">
        <f t="shared" si="1278"/>
        <v>58.44</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43856</v>
      </c>
      <c r="BI6313" s="33">
        <f t="shared" si="1278"/>
        <v>58.44</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43856</v>
      </c>
      <c r="BI6314" s="33">
        <f t="shared" si="1278"/>
        <v>58.44</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43856</v>
      </c>
      <c r="BI6315" s="33">
        <f t="shared" si="1278"/>
        <v>58.44</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43856</v>
      </c>
      <c r="BI6316" s="33">
        <f t="shared" si="1278"/>
        <v>58.44</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43856</v>
      </c>
      <c r="BI6317" s="33">
        <f t="shared" si="1278"/>
        <v>58.44</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43856</v>
      </c>
      <c r="BI6318" s="33">
        <f t="shared" si="1278"/>
        <v>58.44</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43856</v>
      </c>
      <c r="BI6319" s="33">
        <f t="shared" si="1278"/>
        <v>58.44</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43856</v>
      </c>
      <c r="BI6320" s="33">
        <f t="shared" si="1278"/>
        <v>58.44</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43856</v>
      </c>
      <c r="BI6321" s="33">
        <f t="shared" si="1278"/>
        <v>58.44</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43856</v>
      </c>
      <c r="BI6322" s="33">
        <f t="shared" si="1278"/>
        <v>58.44</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43856</v>
      </c>
      <c r="BI6323" s="33">
        <f t="shared" si="1278"/>
        <v>58.44</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43856</v>
      </c>
      <c r="BI6324" s="33">
        <f t="shared" si="1278"/>
        <v>58.44</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43856</v>
      </c>
      <c r="BI6325" s="33">
        <f t="shared" si="1278"/>
        <v>58.44</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43856</v>
      </c>
      <c r="BI6326" s="33">
        <f t="shared" si="1278"/>
        <v>58.44</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43856</v>
      </c>
      <c r="BI6327" s="33">
        <f t="shared" si="1278"/>
        <v>58.44</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43856</v>
      </c>
      <c r="BI6328" s="33">
        <f t="shared" si="1278"/>
        <v>58.44</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43856</v>
      </c>
      <c r="BI6329" s="33">
        <f t="shared" si="1278"/>
        <v>58.44</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43856</v>
      </c>
      <c r="BI6330" s="33">
        <f t="shared" si="1278"/>
        <v>58.44</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43856</v>
      </c>
      <c r="BI6331" s="33">
        <f t="shared" si="1278"/>
        <v>58.44</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43856</v>
      </c>
      <c r="BI6332" s="33">
        <f t="shared" si="1278"/>
        <v>58.44</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43856</v>
      </c>
      <c r="BI6333" s="33">
        <f t="shared" si="1278"/>
        <v>58.44</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43856</v>
      </c>
      <c r="BI6334" s="33">
        <f t="shared" si="1278"/>
        <v>58.44</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43856</v>
      </c>
      <c r="BI6335" s="33">
        <f t="shared" si="1278"/>
        <v>58.44</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43856</v>
      </c>
      <c r="BI6336" s="33">
        <f t="shared" si="1278"/>
        <v>58.44</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43856</v>
      </c>
      <c r="BI6337" s="33">
        <f t="shared" si="1278"/>
        <v>58.44</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43856</v>
      </c>
      <c r="BI6338" s="33">
        <f t="shared" si="1278"/>
        <v>58.44</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43856</v>
      </c>
      <c r="BI6339" s="33">
        <f t="shared" si="1278"/>
        <v>58.44</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43856</v>
      </c>
      <c r="BI6340" s="33">
        <f t="shared" si="1278"/>
        <v>58.44</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43856</v>
      </c>
      <c r="BI6341" s="33">
        <f t="shared" si="1278"/>
        <v>58.44</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43856</v>
      </c>
      <c r="BI6342" s="33">
        <f t="shared" si="1278"/>
        <v>58.44</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43856</v>
      </c>
      <c r="BI6343" s="33">
        <f t="shared" si="1278"/>
        <v>58.44</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43856</v>
      </c>
      <c r="BI6344" s="33">
        <f t="shared" si="1278"/>
        <v>58.44</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43856</v>
      </c>
      <c r="BI6345" s="33">
        <f t="shared" si="1278"/>
        <v>58.44</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43856</v>
      </c>
      <c r="BI6346" s="33">
        <f t="shared" si="1278"/>
        <v>58.44</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43856</v>
      </c>
      <c r="BI6347" s="33">
        <f t="shared" ref="BI6347:BI6410" si="1291">IF(N6347&lt;&gt;"M",BI6346+W6347,BI6346)</f>
        <v>58.44</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43856</v>
      </c>
      <c r="BI6348" s="33">
        <f t="shared" si="1291"/>
        <v>58.44</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43856</v>
      </c>
      <c r="BI6349" s="33">
        <f t="shared" si="1291"/>
        <v>58.44</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43856</v>
      </c>
      <c r="BI6350" s="33">
        <f t="shared" si="1291"/>
        <v>58.44</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43856</v>
      </c>
      <c r="BI6351" s="33">
        <f t="shared" si="1291"/>
        <v>58.44</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43856</v>
      </c>
      <c r="BI6352" s="33">
        <f t="shared" si="1291"/>
        <v>58.44</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43856</v>
      </c>
      <c r="BI6353" s="33">
        <f t="shared" si="1291"/>
        <v>58.44</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43856</v>
      </c>
      <c r="BI6354" s="33">
        <f t="shared" si="1291"/>
        <v>58.44</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43856</v>
      </c>
      <c r="BI6355" s="33">
        <f t="shared" si="1291"/>
        <v>58.44</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43856</v>
      </c>
      <c r="BI6356" s="33">
        <f t="shared" si="1291"/>
        <v>58.44</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43856</v>
      </c>
      <c r="BI6357" s="33">
        <f t="shared" si="1291"/>
        <v>58.44</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43856</v>
      </c>
      <c r="BI6358" s="33">
        <f t="shared" si="1291"/>
        <v>58.44</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43856</v>
      </c>
      <c r="BI6359" s="33">
        <f t="shared" si="1291"/>
        <v>58.44</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43856</v>
      </c>
      <c r="BI6360" s="33">
        <f t="shared" si="1291"/>
        <v>58.44</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43856</v>
      </c>
      <c r="BI6361" s="33">
        <f t="shared" si="1291"/>
        <v>58.44</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43856</v>
      </c>
      <c r="BI6362" s="33">
        <f t="shared" si="1291"/>
        <v>58.44</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43856</v>
      </c>
      <c r="BI6363" s="33">
        <f t="shared" si="1291"/>
        <v>58.44</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43856</v>
      </c>
      <c r="BI6364" s="33">
        <f t="shared" si="1291"/>
        <v>58.44</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43856</v>
      </c>
      <c r="BI6365" s="33">
        <f t="shared" si="1291"/>
        <v>58.44</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43856</v>
      </c>
      <c r="BI6366" s="33">
        <f t="shared" si="1291"/>
        <v>58.44</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43856</v>
      </c>
      <c r="BI6367" s="33">
        <f t="shared" si="1291"/>
        <v>58.44</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43856</v>
      </c>
      <c r="BI6368" s="33">
        <f t="shared" si="1291"/>
        <v>58.44</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43856</v>
      </c>
      <c r="BI6369" s="33">
        <f t="shared" si="1291"/>
        <v>58.44</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43856</v>
      </c>
      <c r="BI6370" s="33">
        <f t="shared" si="1291"/>
        <v>58.44</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43856</v>
      </c>
      <c r="BI6371" s="33">
        <f t="shared" si="1291"/>
        <v>58.44</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43856</v>
      </c>
      <c r="BI6372" s="33">
        <f t="shared" si="1291"/>
        <v>58.44</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43856</v>
      </c>
      <c r="BI6373" s="33">
        <f t="shared" si="1291"/>
        <v>58.44</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43856</v>
      </c>
      <c r="BI6374" s="33">
        <f t="shared" si="1291"/>
        <v>58.44</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43856</v>
      </c>
      <c r="BI6375" s="33">
        <f t="shared" si="1291"/>
        <v>58.44</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43856</v>
      </c>
      <c r="BI6376" s="33">
        <f t="shared" si="1291"/>
        <v>58.44</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43856</v>
      </c>
      <c r="BI6377" s="33">
        <f t="shared" si="1291"/>
        <v>58.44</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43856</v>
      </c>
      <c r="BI6378" s="33">
        <f t="shared" si="1291"/>
        <v>58.44</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43856</v>
      </c>
      <c r="BI6379" s="33">
        <f t="shared" si="1291"/>
        <v>58.44</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43856</v>
      </c>
      <c r="BI6380" s="33">
        <f t="shared" si="1291"/>
        <v>58.44</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43856</v>
      </c>
      <c r="BI6381" s="33">
        <f t="shared" si="1291"/>
        <v>58.44</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43856</v>
      </c>
      <c r="BI6382" s="33">
        <f t="shared" si="1291"/>
        <v>58.44</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43856</v>
      </c>
      <c r="BI6383" s="33">
        <f t="shared" si="1291"/>
        <v>58.44</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43856</v>
      </c>
      <c r="BI6384" s="33">
        <f t="shared" si="1291"/>
        <v>58.44</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43856</v>
      </c>
      <c r="BI6385" s="33">
        <f t="shared" si="1291"/>
        <v>58.44</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43856</v>
      </c>
      <c r="BI6386" s="33">
        <f t="shared" si="1291"/>
        <v>58.44</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43856</v>
      </c>
      <c r="BI6387" s="33">
        <f t="shared" si="1291"/>
        <v>58.44</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43856</v>
      </c>
      <c r="BI6388" s="33">
        <f t="shared" si="1291"/>
        <v>58.44</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43856</v>
      </c>
      <c r="BI6389" s="33">
        <f t="shared" si="1291"/>
        <v>58.44</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43856</v>
      </c>
      <c r="BI6390" s="33">
        <f t="shared" si="1291"/>
        <v>58.44</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43856</v>
      </c>
      <c r="BI6391" s="33">
        <f t="shared" si="1291"/>
        <v>58.44</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43856</v>
      </c>
      <c r="BI6392" s="33">
        <f t="shared" si="1291"/>
        <v>58.44</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43856</v>
      </c>
      <c r="BI6393" s="33">
        <f t="shared" si="1291"/>
        <v>58.44</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43856</v>
      </c>
      <c r="BI6394" s="33">
        <f t="shared" si="1291"/>
        <v>58.44</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43856</v>
      </c>
      <c r="BI6395" s="33">
        <f t="shared" si="1291"/>
        <v>58.44</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43856</v>
      </c>
      <c r="BI6396" s="33">
        <f t="shared" si="1291"/>
        <v>58.44</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43856</v>
      </c>
      <c r="BI6397" s="33">
        <f t="shared" si="1291"/>
        <v>58.44</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43856</v>
      </c>
      <c r="BI6398" s="33">
        <f t="shared" si="1291"/>
        <v>58.44</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43856</v>
      </c>
      <c r="BI6399" s="33">
        <f t="shared" si="1291"/>
        <v>58.44</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43856</v>
      </c>
      <c r="BI6400" s="33">
        <f t="shared" si="1291"/>
        <v>58.44</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43856</v>
      </c>
      <c r="BI6401" s="33">
        <f t="shared" si="1291"/>
        <v>58.44</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43856</v>
      </c>
      <c r="BI6402" s="33">
        <f t="shared" si="1291"/>
        <v>58.44</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43856</v>
      </c>
      <c r="BI6403" s="33">
        <f t="shared" si="1291"/>
        <v>58.44</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43856</v>
      </c>
      <c r="BI6404" s="33">
        <f t="shared" si="1291"/>
        <v>58.44</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43856</v>
      </c>
      <c r="BI6405" s="33">
        <f t="shared" si="1291"/>
        <v>58.44</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43856</v>
      </c>
      <c r="BI6406" s="33">
        <f t="shared" si="1291"/>
        <v>58.44</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43856</v>
      </c>
      <c r="BI6407" s="33">
        <f t="shared" si="1291"/>
        <v>58.44</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43856</v>
      </c>
      <c r="BI6408" s="33">
        <f t="shared" si="1291"/>
        <v>58.44</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43856</v>
      </c>
      <c r="BI6409" s="33">
        <f t="shared" si="1291"/>
        <v>58.44</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43856</v>
      </c>
      <c r="BI6410" s="33">
        <f t="shared" si="1291"/>
        <v>58.44</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43856</v>
      </c>
      <c r="BI6411" s="33">
        <f t="shared" ref="BI6411:BI6474" si="1304">IF(N6411&lt;&gt;"M",BI6410+W6411,BI6410)</f>
        <v>58.44</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43856</v>
      </c>
      <c r="BI6412" s="33">
        <f t="shared" si="1304"/>
        <v>58.44</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43856</v>
      </c>
      <c r="BI6413" s="33">
        <f t="shared" si="1304"/>
        <v>58.44</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43856</v>
      </c>
      <c r="BI6414" s="33">
        <f t="shared" si="1304"/>
        <v>58.44</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43856</v>
      </c>
      <c r="BI6415" s="33">
        <f t="shared" si="1304"/>
        <v>58.44</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43856</v>
      </c>
      <c r="BI6416" s="33">
        <f t="shared" si="1304"/>
        <v>58.44</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43856</v>
      </c>
      <c r="BI6417" s="33">
        <f t="shared" si="1304"/>
        <v>58.44</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43856</v>
      </c>
      <c r="BI6418" s="33">
        <f t="shared" si="1304"/>
        <v>58.44</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43856</v>
      </c>
      <c r="BI6419" s="33">
        <f t="shared" si="1304"/>
        <v>58.44</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43856</v>
      </c>
      <c r="BI6420" s="33">
        <f t="shared" si="1304"/>
        <v>58.44</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43856</v>
      </c>
      <c r="BI6421" s="33">
        <f t="shared" si="1304"/>
        <v>58.44</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43856</v>
      </c>
      <c r="BI6422" s="33">
        <f t="shared" si="1304"/>
        <v>58.44</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43856</v>
      </c>
      <c r="BI6423" s="33">
        <f t="shared" si="1304"/>
        <v>58.44</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43856</v>
      </c>
      <c r="BI6424" s="33">
        <f t="shared" si="1304"/>
        <v>58.44</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43856</v>
      </c>
      <c r="BI6425" s="33">
        <f t="shared" si="1304"/>
        <v>58.44</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43856</v>
      </c>
      <c r="BI6426" s="33">
        <f t="shared" si="1304"/>
        <v>58.44</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43856</v>
      </c>
      <c r="BI6427" s="33">
        <f t="shared" si="1304"/>
        <v>58.44</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43856</v>
      </c>
      <c r="BI6428" s="33">
        <f t="shared" si="1304"/>
        <v>58.44</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43856</v>
      </c>
      <c r="BI6429" s="33">
        <f t="shared" si="1304"/>
        <v>58.44</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43856</v>
      </c>
      <c r="BI6430" s="33">
        <f t="shared" si="1304"/>
        <v>58.44</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43856</v>
      </c>
      <c r="BI6431" s="33">
        <f t="shared" si="1304"/>
        <v>58.44</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43856</v>
      </c>
      <c r="BI6432" s="33">
        <f t="shared" si="1304"/>
        <v>58.44</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43856</v>
      </c>
      <c r="BI6433" s="33">
        <f t="shared" si="1304"/>
        <v>58.44</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43856</v>
      </c>
      <c r="BI6434" s="33">
        <f t="shared" si="1304"/>
        <v>58.44</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43856</v>
      </c>
      <c r="BI6435" s="33">
        <f t="shared" si="1304"/>
        <v>58.44</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43856</v>
      </c>
      <c r="BI6436" s="33">
        <f t="shared" si="1304"/>
        <v>58.44</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43856</v>
      </c>
      <c r="BI6437" s="33">
        <f t="shared" si="1304"/>
        <v>58.44</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43856</v>
      </c>
      <c r="BI6438" s="33">
        <f t="shared" si="1304"/>
        <v>58.44</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43856</v>
      </c>
      <c r="BI6439" s="33">
        <f t="shared" si="1304"/>
        <v>58.44</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43856</v>
      </c>
      <c r="BI6440" s="33">
        <f t="shared" si="1304"/>
        <v>58.44</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43856</v>
      </c>
      <c r="BI6441" s="33">
        <f t="shared" si="1304"/>
        <v>58.44</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43856</v>
      </c>
      <c r="BI6442" s="33">
        <f t="shared" si="1304"/>
        <v>58.44</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43856</v>
      </c>
      <c r="BI6443" s="33">
        <f t="shared" si="1304"/>
        <v>58.44</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43856</v>
      </c>
      <c r="BI6444" s="33">
        <f t="shared" si="1304"/>
        <v>58.44</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43856</v>
      </c>
      <c r="BI6445" s="33">
        <f t="shared" si="1304"/>
        <v>58.44</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43856</v>
      </c>
      <c r="BI6446" s="33">
        <f t="shared" si="1304"/>
        <v>58.44</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43856</v>
      </c>
      <c r="BI6447" s="33">
        <f t="shared" si="1304"/>
        <v>58.44</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43856</v>
      </c>
      <c r="BI6448" s="33">
        <f t="shared" si="1304"/>
        <v>58.44</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43856</v>
      </c>
      <c r="BI6449" s="33">
        <f t="shared" si="1304"/>
        <v>58.44</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43856</v>
      </c>
      <c r="BI6450" s="33">
        <f t="shared" si="1304"/>
        <v>58.44</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43856</v>
      </c>
      <c r="BI6451" s="33">
        <f t="shared" si="1304"/>
        <v>58.44</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43856</v>
      </c>
      <c r="BI6452" s="33">
        <f t="shared" si="1304"/>
        <v>58.44</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43856</v>
      </c>
      <c r="BI6453" s="33">
        <f t="shared" si="1304"/>
        <v>58.44</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43856</v>
      </c>
      <c r="BI6454" s="33">
        <f t="shared" si="1304"/>
        <v>58.44</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43856</v>
      </c>
      <c r="BI6455" s="33">
        <f t="shared" si="1304"/>
        <v>58.44</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43856</v>
      </c>
      <c r="BI6456" s="33">
        <f t="shared" si="1304"/>
        <v>58.44</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43856</v>
      </c>
      <c r="BI6457" s="33">
        <f t="shared" si="1304"/>
        <v>58.44</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43856</v>
      </c>
      <c r="BI6458" s="33">
        <f t="shared" si="1304"/>
        <v>58.44</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43856</v>
      </c>
      <c r="BI6459" s="33">
        <f t="shared" si="1304"/>
        <v>58.44</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43856</v>
      </c>
      <c r="BI6460" s="33">
        <f t="shared" si="1304"/>
        <v>58.44</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43856</v>
      </c>
      <c r="BI6461" s="33">
        <f t="shared" si="1304"/>
        <v>58.44</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43856</v>
      </c>
      <c r="BI6462" s="33">
        <f t="shared" si="1304"/>
        <v>58.44</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43856</v>
      </c>
      <c r="BI6463" s="33">
        <f t="shared" si="1304"/>
        <v>58.44</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43856</v>
      </c>
      <c r="BI6464" s="33">
        <f t="shared" si="1304"/>
        <v>58.44</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43856</v>
      </c>
      <c r="BI6465" s="33">
        <f t="shared" si="1304"/>
        <v>58.44</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43856</v>
      </c>
      <c r="BI6466" s="33">
        <f t="shared" si="1304"/>
        <v>58.44</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43856</v>
      </c>
      <c r="BI6467" s="33">
        <f t="shared" si="1304"/>
        <v>58.44</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43856</v>
      </c>
      <c r="BI6468" s="33">
        <f t="shared" si="1304"/>
        <v>58.44</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43856</v>
      </c>
      <c r="BI6469" s="33">
        <f t="shared" si="1304"/>
        <v>58.44</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43856</v>
      </c>
      <c r="BI6470" s="33">
        <f t="shared" si="1304"/>
        <v>58.44</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43856</v>
      </c>
      <c r="BI6471" s="33">
        <f t="shared" si="1304"/>
        <v>58.44</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43856</v>
      </c>
      <c r="BI6472" s="33">
        <f t="shared" si="1304"/>
        <v>58.44</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43856</v>
      </c>
      <c r="BI6473" s="33">
        <f t="shared" si="1304"/>
        <v>58.44</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43856</v>
      </c>
      <c r="BI6474" s="33">
        <f t="shared" si="1304"/>
        <v>58.44</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43856</v>
      </c>
      <c r="BI6475" s="33">
        <f t="shared" ref="BI6475:BI6538" si="1317">IF(N6475&lt;&gt;"M",BI6474+W6475,BI6474)</f>
        <v>58.44</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43856</v>
      </c>
      <c r="BI6476" s="33">
        <f t="shared" si="1317"/>
        <v>58.44</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43856</v>
      </c>
      <c r="BI6477" s="33">
        <f t="shared" si="1317"/>
        <v>58.44</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43856</v>
      </c>
      <c r="BI6478" s="33">
        <f t="shared" si="1317"/>
        <v>58.44</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43856</v>
      </c>
      <c r="BI6479" s="33">
        <f t="shared" si="1317"/>
        <v>58.44</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43856</v>
      </c>
      <c r="BI6480" s="33">
        <f t="shared" si="1317"/>
        <v>58.44</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43856</v>
      </c>
      <c r="BI6481" s="33">
        <f t="shared" si="1317"/>
        <v>58.44</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43856</v>
      </c>
      <c r="BI6482" s="33">
        <f t="shared" si="1317"/>
        <v>58.44</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43856</v>
      </c>
      <c r="BI6483" s="33">
        <f t="shared" si="1317"/>
        <v>58.44</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43856</v>
      </c>
      <c r="BI6484" s="33">
        <f t="shared" si="1317"/>
        <v>58.44</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43856</v>
      </c>
      <c r="BI6485" s="33">
        <f t="shared" si="1317"/>
        <v>58.44</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43856</v>
      </c>
      <c r="BI6486" s="33">
        <f t="shared" si="1317"/>
        <v>58.44</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43856</v>
      </c>
      <c r="BI6487" s="33">
        <f t="shared" si="1317"/>
        <v>58.44</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43856</v>
      </c>
      <c r="BI6488" s="33">
        <f t="shared" si="1317"/>
        <v>58.44</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43856</v>
      </c>
      <c r="BI6489" s="33">
        <f t="shared" si="1317"/>
        <v>58.44</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43856</v>
      </c>
      <c r="BI6490" s="33">
        <f t="shared" si="1317"/>
        <v>58.44</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43856</v>
      </c>
      <c r="BI6491" s="33">
        <f t="shared" si="1317"/>
        <v>58.44</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43856</v>
      </c>
      <c r="BI6492" s="33">
        <f t="shared" si="1317"/>
        <v>58.44</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43856</v>
      </c>
      <c r="BI6493" s="33">
        <f t="shared" si="1317"/>
        <v>58.44</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43856</v>
      </c>
      <c r="BI6494" s="33">
        <f t="shared" si="1317"/>
        <v>58.44</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43856</v>
      </c>
      <c r="BI6495" s="33">
        <f t="shared" si="1317"/>
        <v>58.44</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43856</v>
      </c>
      <c r="BI6496" s="33">
        <f t="shared" si="1317"/>
        <v>58.44</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43856</v>
      </c>
      <c r="BI6497" s="33">
        <f t="shared" si="1317"/>
        <v>58.44</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43856</v>
      </c>
      <c r="BI6498" s="33">
        <f t="shared" si="1317"/>
        <v>58.44</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43856</v>
      </c>
      <c r="BI6499" s="33">
        <f t="shared" si="1317"/>
        <v>58.44</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43856</v>
      </c>
      <c r="BI6500" s="33">
        <f t="shared" si="1317"/>
        <v>58.44</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43856</v>
      </c>
      <c r="BI6501" s="33">
        <f t="shared" si="1317"/>
        <v>58.44</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43856</v>
      </c>
      <c r="BI6502" s="33">
        <f t="shared" si="1317"/>
        <v>58.44</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43856</v>
      </c>
      <c r="BI6503" s="33">
        <f t="shared" si="1317"/>
        <v>58.44</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43856</v>
      </c>
      <c r="BI6504" s="33">
        <f t="shared" si="1317"/>
        <v>58.44</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43856</v>
      </c>
      <c r="BI6505" s="33">
        <f t="shared" si="1317"/>
        <v>58.44</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43856</v>
      </c>
      <c r="BI6506" s="33">
        <f t="shared" si="1317"/>
        <v>58.44</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43856</v>
      </c>
      <c r="BI6507" s="33">
        <f t="shared" si="1317"/>
        <v>58.44</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43856</v>
      </c>
      <c r="BI6508" s="33">
        <f t="shared" si="1317"/>
        <v>58.44</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43856</v>
      </c>
      <c r="BI6509" s="33">
        <f t="shared" si="1317"/>
        <v>58.44</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43856</v>
      </c>
      <c r="BI6510" s="33">
        <f t="shared" si="1317"/>
        <v>58.44</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43856</v>
      </c>
      <c r="BI6511" s="33">
        <f t="shared" si="1317"/>
        <v>58.44</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43856</v>
      </c>
      <c r="BI6512" s="33">
        <f t="shared" si="1317"/>
        <v>58.44</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43856</v>
      </c>
      <c r="BI6513" s="33">
        <f t="shared" si="1317"/>
        <v>58.44</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43856</v>
      </c>
      <c r="BI6514" s="33">
        <f t="shared" si="1317"/>
        <v>58.44</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43856</v>
      </c>
      <c r="BI6515" s="33">
        <f t="shared" si="1317"/>
        <v>58.44</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43856</v>
      </c>
      <c r="BI6516" s="33">
        <f t="shared" si="1317"/>
        <v>58.44</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43856</v>
      </c>
      <c r="BI6517" s="33">
        <f t="shared" si="1317"/>
        <v>58.44</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43856</v>
      </c>
      <c r="BI6518" s="33">
        <f t="shared" si="1317"/>
        <v>58.44</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43856</v>
      </c>
      <c r="BI6519" s="33">
        <f t="shared" si="1317"/>
        <v>58.44</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43856</v>
      </c>
      <c r="BI6520" s="33">
        <f t="shared" si="1317"/>
        <v>58.44</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43856</v>
      </c>
      <c r="BI6521" s="33">
        <f t="shared" si="1317"/>
        <v>58.44</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43856</v>
      </c>
      <c r="BI6522" s="33">
        <f t="shared" si="1317"/>
        <v>58.44</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43856</v>
      </c>
      <c r="BI6523" s="33">
        <f t="shared" si="1317"/>
        <v>58.44</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43856</v>
      </c>
      <c r="BI6524" s="33">
        <f t="shared" si="1317"/>
        <v>58.44</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43856</v>
      </c>
      <c r="BI6525" s="33">
        <f t="shared" si="1317"/>
        <v>58.44</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43856</v>
      </c>
      <c r="BI6526" s="33">
        <f t="shared" si="1317"/>
        <v>58.44</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43856</v>
      </c>
      <c r="BI6527" s="33">
        <f t="shared" si="1317"/>
        <v>58.44</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43856</v>
      </c>
      <c r="BI6528" s="33">
        <f t="shared" si="1317"/>
        <v>58.44</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43856</v>
      </c>
      <c r="BI6529" s="33">
        <f t="shared" si="1317"/>
        <v>58.44</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43856</v>
      </c>
      <c r="BI6530" s="33">
        <f t="shared" si="1317"/>
        <v>58.44</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43856</v>
      </c>
      <c r="BI6531" s="33">
        <f t="shared" si="1317"/>
        <v>58.44</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43856</v>
      </c>
      <c r="BI6532" s="33">
        <f t="shared" si="1317"/>
        <v>58.44</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43856</v>
      </c>
      <c r="BI6533" s="33">
        <f t="shared" si="1317"/>
        <v>58.44</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43856</v>
      </c>
      <c r="BI6534" s="33">
        <f t="shared" si="1317"/>
        <v>58.44</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43856</v>
      </c>
      <c r="BI6535" s="33">
        <f t="shared" si="1317"/>
        <v>58.44</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43856</v>
      </c>
      <c r="BI6536" s="33">
        <f t="shared" si="1317"/>
        <v>58.44</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43856</v>
      </c>
      <c r="BI6537" s="33">
        <f t="shared" si="1317"/>
        <v>58.44</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43856</v>
      </c>
      <c r="BI6538" s="33">
        <f t="shared" si="1317"/>
        <v>58.44</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43856</v>
      </c>
      <c r="BI6539" s="33">
        <f t="shared" ref="BI6539:BI6602" si="1330">IF(N6539&lt;&gt;"M",BI6538+W6539,BI6538)</f>
        <v>58.44</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43856</v>
      </c>
      <c r="BI6540" s="33">
        <f t="shared" si="1330"/>
        <v>58.44</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43856</v>
      </c>
      <c r="BI6541" s="33">
        <f t="shared" si="1330"/>
        <v>58.44</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43856</v>
      </c>
      <c r="BI6542" s="33">
        <f t="shared" si="1330"/>
        <v>58.44</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43856</v>
      </c>
      <c r="BI6543" s="33">
        <f t="shared" si="1330"/>
        <v>58.44</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43856</v>
      </c>
      <c r="BI6544" s="33">
        <f t="shared" si="1330"/>
        <v>58.44</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43856</v>
      </c>
      <c r="BI6545" s="33">
        <f t="shared" si="1330"/>
        <v>58.44</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43856</v>
      </c>
      <c r="BI6546" s="33">
        <f t="shared" si="1330"/>
        <v>58.44</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43856</v>
      </c>
      <c r="BI6547" s="33">
        <f t="shared" si="1330"/>
        <v>58.44</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43856</v>
      </c>
      <c r="BI6548" s="33">
        <f t="shared" si="1330"/>
        <v>58.44</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43856</v>
      </c>
      <c r="BI6549" s="33">
        <f t="shared" si="1330"/>
        <v>58.44</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43856</v>
      </c>
      <c r="BI6550" s="33">
        <f t="shared" si="1330"/>
        <v>58.44</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43856</v>
      </c>
      <c r="BI6551" s="33">
        <f t="shared" si="1330"/>
        <v>58.44</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43856</v>
      </c>
      <c r="BI6552" s="33">
        <f t="shared" si="1330"/>
        <v>58.44</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43856</v>
      </c>
      <c r="BI6553" s="33">
        <f t="shared" si="1330"/>
        <v>58.44</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43856</v>
      </c>
      <c r="BI6554" s="33">
        <f t="shared" si="1330"/>
        <v>58.44</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43856</v>
      </c>
      <c r="BI6555" s="33">
        <f t="shared" si="1330"/>
        <v>58.44</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43856</v>
      </c>
      <c r="BI6556" s="33">
        <f t="shared" si="1330"/>
        <v>58.44</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43856</v>
      </c>
      <c r="BI6557" s="33">
        <f t="shared" si="1330"/>
        <v>58.44</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43856</v>
      </c>
      <c r="BI6558" s="33">
        <f t="shared" si="1330"/>
        <v>58.44</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43856</v>
      </c>
      <c r="BI6559" s="33">
        <f t="shared" si="1330"/>
        <v>58.44</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43856</v>
      </c>
      <c r="BI6560" s="33">
        <f t="shared" si="1330"/>
        <v>58.44</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43856</v>
      </c>
      <c r="BI6561" s="33">
        <f t="shared" si="1330"/>
        <v>58.44</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43856</v>
      </c>
      <c r="BI6562" s="33">
        <f t="shared" si="1330"/>
        <v>58.44</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43856</v>
      </c>
      <c r="BI6563" s="33">
        <f t="shared" si="1330"/>
        <v>58.44</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43856</v>
      </c>
      <c r="BI6564" s="33">
        <f t="shared" si="1330"/>
        <v>58.44</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43856</v>
      </c>
      <c r="BI6565" s="33">
        <f t="shared" si="1330"/>
        <v>58.44</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43856</v>
      </c>
      <c r="BI6566" s="33">
        <f t="shared" si="1330"/>
        <v>58.44</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43856</v>
      </c>
      <c r="BI6567" s="33">
        <f t="shared" si="1330"/>
        <v>58.44</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43856</v>
      </c>
      <c r="BI6568" s="33">
        <f t="shared" si="1330"/>
        <v>58.44</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43856</v>
      </c>
      <c r="BI6569" s="33">
        <f t="shared" si="1330"/>
        <v>58.44</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43856</v>
      </c>
      <c r="BI6570" s="33">
        <f t="shared" si="1330"/>
        <v>58.44</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43856</v>
      </c>
      <c r="BI6571" s="33">
        <f t="shared" si="1330"/>
        <v>58.44</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43856</v>
      </c>
      <c r="BI6572" s="33">
        <f t="shared" si="1330"/>
        <v>58.44</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43856</v>
      </c>
      <c r="BI6573" s="33">
        <f t="shared" si="1330"/>
        <v>58.44</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43856</v>
      </c>
      <c r="BI6574" s="33">
        <f t="shared" si="1330"/>
        <v>58.44</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43856</v>
      </c>
      <c r="BI6575" s="33">
        <f t="shared" si="1330"/>
        <v>58.44</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43856</v>
      </c>
      <c r="BI6576" s="33">
        <f t="shared" si="1330"/>
        <v>58.44</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43856</v>
      </c>
      <c r="BI6577" s="33">
        <f t="shared" si="1330"/>
        <v>58.44</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43856</v>
      </c>
      <c r="BI6578" s="33">
        <f t="shared" si="1330"/>
        <v>58.44</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43856</v>
      </c>
      <c r="BI6579" s="33">
        <f t="shared" si="1330"/>
        <v>58.44</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43856</v>
      </c>
      <c r="BI6580" s="33">
        <f t="shared" si="1330"/>
        <v>58.44</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43856</v>
      </c>
      <c r="BI6581" s="33">
        <f t="shared" si="1330"/>
        <v>58.44</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43856</v>
      </c>
      <c r="BI6582" s="33">
        <f t="shared" si="1330"/>
        <v>58.44</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43856</v>
      </c>
      <c r="BI6583" s="33">
        <f t="shared" si="1330"/>
        <v>58.44</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43856</v>
      </c>
      <c r="BI6584" s="33">
        <f t="shared" si="1330"/>
        <v>58.44</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43856</v>
      </c>
      <c r="BI6585" s="33">
        <f t="shared" si="1330"/>
        <v>58.44</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43856</v>
      </c>
      <c r="BI6586" s="33">
        <f t="shared" si="1330"/>
        <v>58.44</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43856</v>
      </c>
      <c r="BI6587" s="33">
        <f t="shared" si="1330"/>
        <v>58.44</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43856</v>
      </c>
      <c r="BI6588" s="33">
        <f t="shared" si="1330"/>
        <v>58.44</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43856</v>
      </c>
      <c r="BI6589" s="33">
        <f t="shared" si="1330"/>
        <v>58.44</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43856</v>
      </c>
      <c r="BI6590" s="33">
        <f t="shared" si="1330"/>
        <v>58.44</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43856</v>
      </c>
      <c r="BI6591" s="33">
        <f t="shared" si="1330"/>
        <v>58.44</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43856</v>
      </c>
      <c r="BI6592" s="33">
        <f t="shared" si="1330"/>
        <v>58.44</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43856</v>
      </c>
      <c r="BI6593" s="33">
        <f t="shared" si="1330"/>
        <v>58.44</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43856</v>
      </c>
      <c r="BI6594" s="33">
        <f t="shared" si="1330"/>
        <v>58.44</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43856</v>
      </c>
      <c r="BI6595" s="33">
        <f t="shared" si="1330"/>
        <v>58.44</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43856</v>
      </c>
      <c r="BI6596" s="33">
        <f t="shared" si="1330"/>
        <v>58.44</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43856</v>
      </c>
      <c r="BI6597" s="33">
        <f t="shared" si="1330"/>
        <v>58.44</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43856</v>
      </c>
      <c r="BI6598" s="33">
        <f t="shared" si="1330"/>
        <v>58.44</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43856</v>
      </c>
      <c r="BI6599" s="33">
        <f t="shared" si="1330"/>
        <v>58.44</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43856</v>
      </c>
      <c r="BI6600" s="33">
        <f t="shared" si="1330"/>
        <v>58.44</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43856</v>
      </c>
      <c r="BI6601" s="33">
        <f t="shared" si="1330"/>
        <v>58.44</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43856</v>
      </c>
      <c r="BI6602" s="33">
        <f t="shared" si="1330"/>
        <v>58.44</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43856</v>
      </c>
      <c r="BI6603" s="33">
        <f t="shared" ref="BI6603:BI6666" si="1343">IF(N6603&lt;&gt;"M",BI6602+W6603,BI6602)</f>
        <v>58.44</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43856</v>
      </c>
      <c r="BI6604" s="33">
        <f t="shared" si="1343"/>
        <v>58.44</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43856</v>
      </c>
      <c r="BI6605" s="33">
        <f t="shared" si="1343"/>
        <v>58.44</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43856</v>
      </c>
      <c r="BI6606" s="33">
        <f t="shared" si="1343"/>
        <v>58.44</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43856</v>
      </c>
      <c r="BI6607" s="33">
        <f t="shared" si="1343"/>
        <v>58.44</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43856</v>
      </c>
      <c r="BI6608" s="33">
        <f t="shared" si="1343"/>
        <v>58.44</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43856</v>
      </c>
      <c r="BI6609" s="33">
        <f t="shared" si="1343"/>
        <v>58.44</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43856</v>
      </c>
      <c r="BI6610" s="33">
        <f t="shared" si="1343"/>
        <v>58.44</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43856</v>
      </c>
      <c r="BI6611" s="33">
        <f t="shared" si="1343"/>
        <v>58.44</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43856</v>
      </c>
      <c r="BI6612" s="33">
        <f t="shared" si="1343"/>
        <v>58.44</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43856</v>
      </c>
      <c r="BI6613" s="33">
        <f t="shared" si="1343"/>
        <v>58.44</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43856</v>
      </c>
      <c r="BI6614" s="33">
        <f t="shared" si="1343"/>
        <v>58.44</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43856</v>
      </c>
      <c r="BI6615" s="33">
        <f t="shared" si="1343"/>
        <v>58.44</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43856</v>
      </c>
      <c r="BI6616" s="33">
        <f t="shared" si="1343"/>
        <v>58.44</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43856</v>
      </c>
      <c r="BI6617" s="33">
        <f t="shared" si="1343"/>
        <v>58.44</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43856</v>
      </c>
      <c r="BI6618" s="33">
        <f t="shared" si="1343"/>
        <v>58.44</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43856</v>
      </c>
      <c r="BI6619" s="33">
        <f t="shared" si="1343"/>
        <v>58.44</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43856</v>
      </c>
      <c r="BI6620" s="33">
        <f t="shared" si="1343"/>
        <v>58.44</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43856</v>
      </c>
      <c r="BI6621" s="33">
        <f t="shared" si="1343"/>
        <v>58.44</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43856</v>
      </c>
      <c r="BI6622" s="33">
        <f t="shared" si="1343"/>
        <v>58.44</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43856</v>
      </c>
      <c r="BI6623" s="33">
        <f t="shared" si="1343"/>
        <v>58.44</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43856</v>
      </c>
      <c r="BI6624" s="33">
        <f t="shared" si="1343"/>
        <v>58.44</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43856</v>
      </c>
      <c r="BI6625" s="33">
        <f t="shared" si="1343"/>
        <v>58.44</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43856</v>
      </c>
      <c r="BI6626" s="33">
        <f t="shared" si="1343"/>
        <v>58.44</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43856</v>
      </c>
      <c r="BI6627" s="33">
        <f t="shared" si="1343"/>
        <v>58.44</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43856</v>
      </c>
      <c r="BI6628" s="33">
        <f t="shared" si="1343"/>
        <v>58.44</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43856</v>
      </c>
      <c r="BI6629" s="33">
        <f t="shared" si="1343"/>
        <v>58.44</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43856</v>
      </c>
      <c r="BI6630" s="33">
        <f t="shared" si="1343"/>
        <v>58.44</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43856</v>
      </c>
      <c r="BI6631" s="33">
        <f t="shared" si="1343"/>
        <v>58.44</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43856</v>
      </c>
      <c r="BI6632" s="33">
        <f t="shared" si="1343"/>
        <v>58.44</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43856</v>
      </c>
      <c r="BI6633" s="33">
        <f t="shared" si="1343"/>
        <v>58.44</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43856</v>
      </c>
      <c r="BI6634" s="33">
        <f t="shared" si="1343"/>
        <v>58.44</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43856</v>
      </c>
      <c r="BI6635" s="33">
        <f t="shared" si="1343"/>
        <v>58.44</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43856</v>
      </c>
      <c r="BI6636" s="33">
        <f t="shared" si="1343"/>
        <v>58.44</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43856</v>
      </c>
      <c r="BI6637" s="33">
        <f t="shared" si="1343"/>
        <v>58.44</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43856</v>
      </c>
      <c r="BI6638" s="33">
        <f t="shared" si="1343"/>
        <v>58.44</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43856</v>
      </c>
      <c r="BI6639" s="33">
        <f t="shared" si="1343"/>
        <v>58.44</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43856</v>
      </c>
      <c r="BI6640" s="33">
        <f t="shared" si="1343"/>
        <v>58.44</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43856</v>
      </c>
      <c r="BI6641" s="33">
        <f t="shared" si="1343"/>
        <v>58.44</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43856</v>
      </c>
      <c r="BI6642" s="33">
        <f t="shared" si="1343"/>
        <v>58.44</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43856</v>
      </c>
      <c r="BI6643" s="33">
        <f t="shared" si="1343"/>
        <v>58.44</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43856</v>
      </c>
      <c r="BI6644" s="33">
        <f t="shared" si="1343"/>
        <v>58.44</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43856</v>
      </c>
      <c r="BI6645" s="33">
        <f t="shared" si="1343"/>
        <v>58.44</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43856</v>
      </c>
      <c r="BI6646" s="33">
        <f t="shared" si="1343"/>
        <v>58.44</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43856</v>
      </c>
      <c r="BI6647" s="33">
        <f t="shared" si="1343"/>
        <v>58.44</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43856</v>
      </c>
      <c r="BI6648" s="33">
        <f t="shared" si="1343"/>
        <v>58.44</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43856</v>
      </c>
      <c r="BI6649" s="33">
        <f t="shared" si="1343"/>
        <v>58.44</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43856</v>
      </c>
      <c r="BI6650" s="33">
        <f t="shared" si="1343"/>
        <v>58.44</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43856</v>
      </c>
      <c r="BI6651" s="33">
        <f t="shared" si="1343"/>
        <v>58.44</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43856</v>
      </c>
      <c r="BI6652" s="33">
        <f t="shared" si="1343"/>
        <v>58.44</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43856</v>
      </c>
      <c r="BI6653" s="33">
        <f t="shared" si="1343"/>
        <v>58.44</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43856</v>
      </c>
      <c r="BI6654" s="33">
        <f t="shared" si="1343"/>
        <v>58.44</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43856</v>
      </c>
      <c r="BI6655" s="33">
        <f t="shared" si="1343"/>
        <v>58.44</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43856</v>
      </c>
      <c r="BI6656" s="33">
        <f t="shared" si="1343"/>
        <v>58.44</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43856</v>
      </c>
      <c r="BI6657" s="33">
        <f t="shared" si="1343"/>
        <v>58.44</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43856</v>
      </c>
      <c r="BI6658" s="33">
        <f t="shared" si="1343"/>
        <v>58.44</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43856</v>
      </c>
      <c r="BI6659" s="33">
        <f t="shared" si="1343"/>
        <v>58.44</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43856</v>
      </c>
      <c r="BI6660" s="33">
        <f t="shared" si="1343"/>
        <v>58.44</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43856</v>
      </c>
      <c r="BI6661" s="33">
        <f t="shared" si="1343"/>
        <v>58.44</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43856</v>
      </c>
      <c r="BI6662" s="33">
        <f t="shared" si="1343"/>
        <v>58.44</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43856</v>
      </c>
      <c r="BI6663" s="33">
        <f t="shared" si="1343"/>
        <v>58.44</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43856</v>
      </c>
      <c r="BI6664" s="33">
        <f t="shared" si="1343"/>
        <v>58.44</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43856</v>
      </c>
      <c r="BI6665" s="33">
        <f t="shared" si="1343"/>
        <v>58.44</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43856</v>
      </c>
      <c r="BI6666" s="33">
        <f t="shared" si="1343"/>
        <v>58.44</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43856</v>
      </c>
      <c r="BI6667" s="33">
        <f t="shared" ref="BI6667:BI6730" si="1356">IF(N6667&lt;&gt;"M",BI6666+W6667,BI6666)</f>
        <v>58.44</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43856</v>
      </c>
      <c r="BI6668" s="33">
        <f t="shared" si="1356"/>
        <v>58.44</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43856</v>
      </c>
      <c r="BI6669" s="33">
        <f t="shared" si="1356"/>
        <v>58.44</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43856</v>
      </c>
      <c r="BI6670" s="33">
        <f t="shared" si="1356"/>
        <v>58.44</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43856</v>
      </c>
      <c r="BI6671" s="33">
        <f t="shared" si="1356"/>
        <v>58.44</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43856</v>
      </c>
      <c r="BI6672" s="33">
        <f t="shared" si="1356"/>
        <v>58.44</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43856</v>
      </c>
      <c r="BI6673" s="33">
        <f t="shared" si="1356"/>
        <v>58.44</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43856</v>
      </c>
      <c r="BI6674" s="33">
        <f t="shared" si="1356"/>
        <v>58.44</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43856</v>
      </c>
      <c r="BI6675" s="33">
        <f t="shared" si="1356"/>
        <v>58.44</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43856</v>
      </c>
      <c r="BI6676" s="33">
        <f t="shared" si="1356"/>
        <v>58.44</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43856</v>
      </c>
      <c r="BI6677" s="33">
        <f t="shared" si="1356"/>
        <v>58.44</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43856</v>
      </c>
      <c r="BI6678" s="33">
        <f t="shared" si="1356"/>
        <v>58.44</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43856</v>
      </c>
      <c r="BI6679" s="33">
        <f t="shared" si="1356"/>
        <v>58.44</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43856</v>
      </c>
      <c r="BI6680" s="33">
        <f t="shared" si="1356"/>
        <v>58.44</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43856</v>
      </c>
      <c r="BI6681" s="33">
        <f t="shared" si="1356"/>
        <v>58.44</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43856</v>
      </c>
      <c r="BI6682" s="33">
        <f t="shared" si="1356"/>
        <v>58.44</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43856</v>
      </c>
      <c r="BI6683" s="33">
        <f t="shared" si="1356"/>
        <v>58.44</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43856</v>
      </c>
      <c r="BI6684" s="33">
        <f t="shared" si="1356"/>
        <v>58.44</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43856</v>
      </c>
      <c r="BI6685" s="33">
        <f t="shared" si="1356"/>
        <v>58.44</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43856</v>
      </c>
      <c r="BI6686" s="33">
        <f t="shared" si="1356"/>
        <v>58.44</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43856</v>
      </c>
      <c r="BI6687" s="33">
        <f t="shared" si="1356"/>
        <v>58.44</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43856</v>
      </c>
      <c r="BI6688" s="33">
        <f t="shared" si="1356"/>
        <v>58.44</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43856</v>
      </c>
      <c r="BI6689" s="33">
        <f t="shared" si="1356"/>
        <v>58.44</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43856</v>
      </c>
      <c r="BI6690" s="33">
        <f t="shared" si="1356"/>
        <v>58.44</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43856</v>
      </c>
      <c r="BI6691" s="33">
        <f t="shared" si="1356"/>
        <v>58.44</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43856</v>
      </c>
      <c r="BI6692" s="33">
        <f t="shared" si="1356"/>
        <v>58.44</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43856</v>
      </c>
      <c r="BI6693" s="33">
        <f t="shared" si="1356"/>
        <v>58.44</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43856</v>
      </c>
      <c r="BI6694" s="33">
        <f t="shared" si="1356"/>
        <v>58.44</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43856</v>
      </c>
      <c r="BI6695" s="33">
        <f t="shared" si="1356"/>
        <v>58.44</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43856</v>
      </c>
      <c r="BI6696" s="33">
        <f t="shared" si="1356"/>
        <v>58.44</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43856</v>
      </c>
      <c r="BI6697" s="33">
        <f t="shared" si="1356"/>
        <v>58.44</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43856</v>
      </c>
      <c r="BI6698" s="33">
        <f t="shared" si="1356"/>
        <v>58.44</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43856</v>
      </c>
      <c r="BI6699" s="33">
        <f t="shared" si="1356"/>
        <v>58.44</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43856</v>
      </c>
      <c r="BI6700" s="33">
        <f t="shared" si="1356"/>
        <v>58.44</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43856</v>
      </c>
      <c r="BI6701" s="33">
        <f t="shared" si="1356"/>
        <v>58.44</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43856</v>
      </c>
      <c r="BI6702" s="33">
        <f t="shared" si="1356"/>
        <v>58.44</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43856</v>
      </c>
      <c r="BI6703" s="33">
        <f t="shared" si="1356"/>
        <v>58.44</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43856</v>
      </c>
      <c r="BI6704" s="33">
        <f t="shared" si="1356"/>
        <v>58.44</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43856</v>
      </c>
      <c r="BI6705" s="33">
        <f t="shared" si="1356"/>
        <v>58.44</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43856</v>
      </c>
      <c r="BI6706" s="33">
        <f t="shared" si="1356"/>
        <v>58.44</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43856</v>
      </c>
      <c r="BI6707" s="33">
        <f t="shared" si="1356"/>
        <v>58.44</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43856</v>
      </c>
      <c r="BI6708" s="33">
        <f t="shared" si="1356"/>
        <v>58.44</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43856</v>
      </c>
      <c r="BI6709" s="33">
        <f t="shared" si="1356"/>
        <v>58.44</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43856</v>
      </c>
      <c r="BI6710" s="33">
        <f t="shared" si="1356"/>
        <v>58.44</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43856</v>
      </c>
      <c r="BI6711" s="33">
        <f t="shared" si="1356"/>
        <v>58.44</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43856</v>
      </c>
      <c r="BI6712" s="33">
        <f t="shared" si="1356"/>
        <v>58.44</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43856</v>
      </c>
      <c r="BI6713" s="33">
        <f t="shared" si="1356"/>
        <v>58.44</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43856</v>
      </c>
      <c r="BI6714" s="33">
        <f t="shared" si="1356"/>
        <v>58.44</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43856</v>
      </c>
      <c r="BI6715" s="33">
        <f t="shared" si="1356"/>
        <v>58.44</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43856</v>
      </c>
      <c r="BI6716" s="33">
        <f t="shared" si="1356"/>
        <v>58.44</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43856</v>
      </c>
      <c r="BI6717" s="33">
        <f t="shared" si="1356"/>
        <v>58.44</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43856</v>
      </c>
      <c r="BI6718" s="33">
        <f t="shared" si="1356"/>
        <v>58.44</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43856</v>
      </c>
      <c r="BI6719" s="33">
        <f t="shared" si="1356"/>
        <v>58.44</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43856</v>
      </c>
      <c r="BI6720" s="33">
        <f t="shared" si="1356"/>
        <v>58.44</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43856</v>
      </c>
      <c r="BI6721" s="33">
        <f t="shared" si="1356"/>
        <v>58.44</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43856</v>
      </c>
      <c r="BI6722" s="33">
        <f t="shared" si="1356"/>
        <v>58.44</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43856</v>
      </c>
      <c r="BI6723" s="33">
        <f t="shared" si="1356"/>
        <v>58.44</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43856</v>
      </c>
      <c r="BI6724" s="33">
        <f t="shared" si="1356"/>
        <v>58.44</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43856</v>
      </c>
      <c r="BI6725" s="33">
        <f t="shared" si="1356"/>
        <v>58.44</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43856</v>
      </c>
      <c r="BI6726" s="33">
        <f t="shared" si="1356"/>
        <v>58.44</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43856</v>
      </c>
      <c r="BI6727" s="33">
        <f t="shared" si="1356"/>
        <v>58.44</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43856</v>
      </c>
      <c r="BI6728" s="33">
        <f t="shared" si="1356"/>
        <v>58.44</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43856</v>
      </c>
      <c r="BI6729" s="33">
        <f t="shared" si="1356"/>
        <v>58.44</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43856</v>
      </c>
      <c r="BI6730" s="33">
        <f t="shared" si="1356"/>
        <v>58.44</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43856</v>
      </c>
      <c r="BI6731" s="33">
        <f t="shared" ref="BI6731:BI6794" si="1369">IF(N6731&lt;&gt;"M",BI6730+W6731,BI6730)</f>
        <v>58.44</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43856</v>
      </c>
      <c r="BI6732" s="33">
        <f t="shared" si="1369"/>
        <v>58.44</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43856</v>
      </c>
      <c r="BI6733" s="33">
        <f t="shared" si="1369"/>
        <v>58.44</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43856</v>
      </c>
      <c r="BI6734" s="33">
        <f t="shared" si="1369"/>
        <v>58.44</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43856</v>
      </c>
      <c r="BI6735" s="33">
        <f t="shared" si="1369"/>
        <v>58.44</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43856</v>
      </c>
      <c r="BI6736" s="33">
        <f t="shared" si="1369"/>
        <v>58.44</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43856</v>
      </c>
      <c r="BI6737" s="33">
        <f t="shared" si="1369"/>
        <v>58.44</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43856</v>
      </c>
      <c r="BI6738" s="33">
        <f t="shared" si="1369"/>
        <v>58.44</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43856</v>
      </c>
      <c r="BI6739" s="33">
        <f t="shared" si="1369"/>
        <v>58.44</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43856</v>
      </c>
      <c r="BI6740" s="33">
        <f t="shared" si="1369"/>
        <v>58.44</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43856</v>
      </c>
      <c r="BI6741" s="33">
        <f t="shared" si="1369"/>
        <v>58.44</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43856</v>
      </c>
      <c r="BI6742" s="33">
        <f t="shared" si="1369"/>
        <v>58.44</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43856</v>
      </c>
      <c r="BI6743" s="33">
        <f t="shared" si="1369"/>
        <v>58.44</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43856</v>
      </c>
      <c r="BI6744" s="33">
        <f t="shared" si="1369"/>
        <v>58.44</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43856</v>
      </c>
      <c r="BI6745" s="33">
        <f t="shared" si="1369"/>
        <v>58.44</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43856</v>
      </c>
      <c r="BI6746" s="33">
        <f t="shared" si="1369"/>
        <v>58.44</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43856</v>
      </c>
      <c r="BI6747" s="33">
        <f t="shared" si="1369"/>
        <v>58.44</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43856</v>
      </c>
      <c r="BI6748" s="33">
        <f t="shared" si="1369"/>
        <v>58.44</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43856</v>
      </c>
      <c r="BI6749" s="33">
        <f t="shared" si="1369"/>
        <v>58.44</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43856</v>
      </c>
      <c r="BI6750" s="33">
        <f t="shared" si="1369"/>
        <v>58.44</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43856</v>
      </c>
      <c r="BI6751" s="33">
        <f t="shared" si="1369"/>
        <v>58.44</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43856</v>
      </c>
      <c r="BI6752" s="33">
        <f t="shared" si="1369"/>
        <v>58.44</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43856</v>
      </c>
      <c r="BI6753" s="33">
        <f t="shared" si="1369"/>
        <v>58.44</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43856</v>
      </c>
      <c r="BI6754" s="33">
        <f t="shared" si="1369"/>
        <v>58.44</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43856</v>
      </c>
      <c r="BI6755" s="33">
        <f t="shared" si="1369"/>
        <v>58.44</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43856</v>
      </c>
      <c r="BI6756" s="33">
        <f t="shared" si="1369"/>
        <v>58.44</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43856</v>
      </c>
      <c r="BI6757" s="33">
        <f t="shared" si="1369"/>
        <v>58.44</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43856</v>
      </c>
      <c r="BI6758" s="33">
        <f t="shared" si="1369"/>
        <v>58.44</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43856</v>
      </c>
      <c r="BI6759" s="33">
        <f t="shared" si="1369"/>
        <v>58.44</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43856</v>
      </c>
      <c r="BI6760" s="33">
        <f t="shared" si="1369"/>
        <v>58.44</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43856</v>
      </c>
      <c r="BI6761" s="33">
        <f t="shared" si="1369"/>
        <v>58.44</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43856</v>
      </c>
      <c r="BI6762" s="33">
        <f t="shared" si="1369"/>
        <v>58.44</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43856</v>
      </c>
      <c r="BI6763" s="33">
        <f t="shared" si="1369"/>
        <v>58.44</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43856</v>
      </c>
      <c r="BI6764" s="33">
        <f t="shared" si="1369"/>
        <v>58.44</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43856</v>
      </c>
      <c r="BI6765" s="33">
        <f t="shared" si="1369"/>
        <v>58.44</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43856</v>
      </c>
      <c r="BI6766" s="33">
        <f t="shared" si="1369"/>
        <v>58.44</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43856</v>
      </c>
      <c r="BI6767" s="33">
        <f t="shared" si="1369"/>
        <v>58.44</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43856</v>
      </c>
      <c r="BI6768" s="33">
        <f t="shared" si="1369"/>
        <v>58.44</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43856</v>
      </c>
      <c r="BI6769" s="33">
        <f t="shared" si="1369"/>
        <v>58.44</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43856</v>
      </c>
      <c r="BI6770" s="33">
        <f t="shared" si="1369"/>
        <v>58.44</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43856</v>
      </c>
      <c r="BI6771" s="33">
        <f t="shared" si="1369"/>
        <v>58.44</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43856</v>
      </c>
      <c r="BI6772" s="33">
        <f t="shared" si="1369"/>
        <v>58.44</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43856</v>
      </c>
      <c r="BI6773" s="33">
        <f t="shared" si="1369"/>
        <v>58.44</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43856</v>
      </c>
      <c r="BI6774" s="33">
        <f t="shared" si="1369"/>
        <v>58.44</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43856</v>
      </c>
      <c r="BI6775" s="33">
        <f t="shared" si="1369"/>
        <v>58.44</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43856</v>
      </c>
      <c r="BI6776" s="33">
        <f t="shared" si="1369"/>
        <v>58.44</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43856</v>
      </c>
      <c r="BI6777" s="33">
        <f t="shared" si="1369"/>
        <v>58.44</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43856</v>
      </c>
      <c r="BI6778" s="33">
        <f t="shared" si="1369"/>
        <v>58.44</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43856</v>
      </c>
      <c r="BI6779" s="33">
        <f t="shared" si="1369"/>
        <v>58.44</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43856</v>
      </c>
      <c r="BI6780" s="33">
        <f t="shared" si="1369"/>
        <v>58.44</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43856</v>
      </c>
      <c r="BI6781" s="33">
        <f t="shared" si="1369"/>
        <v>58.44</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43856</v>
      </c>
      <c r="BI6782" s="33">
        <f t="shared" si="1369"/>
        <v>58.44</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43856</v>
      </c>
      <c r="BI6783" s="33">
        <f t="shared" si="1369"/>
        <v>58.44</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43856</v>
      </c>
      <c r="BI6784" s="33">
        <f t="shared" si="1369"/>
        <v>58.44</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43856</v>
      </c>
      <c r="BI6785" s="33">
        <f t="shared" si="1369"/>
        <v>58.44</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43856</v>
      </c>
      <c r="BI6786" s="33">
        <f t="shared" si="1369"/>
        <v>58.44</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43856</v>
      </c>
      <c r="BI6787" s="33">
        <f t="shared" si="1369"/>
        <v>58.44</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43856</v>
      </c>
      <c r="BI6788" s="33">
        <f t="shared" si="1369"/>
        <v>58.44</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43856</v>
      </c>
      <c r="BI6789" s="33">
        <f t="shared" si="1369"/>
        <v>58.44</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43856</v>
      </c>
      <c r="BI6790" s="33">
        <f t="shared" si="1369"/>
        <v>58.44</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43856</v>
      </c>
      <c r="BI6791" s="33">
        <f t="shared" si="1369"/>
        <v>58.44</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43856</v>
      </c>
      <c r="BI6792" s="33">
        <f t="shared" si="1369"/>
        <v>58.44</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43856</v>
      </c>
      <c r="BI6793" s="33">
        <f t="shared" si="1369"/>
        <v>58.44</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43856</v>
      </c>
      <c r="BI6794" s="33">
        <f t="shared" si="1369"/>
        <v>58.44</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43856</v>
      </c>
      <c r="BI6795" s="33">
        <f t="shared" ref="BI6795:BI6858" si="1382">IF(N6795&lt;&gt;"M",BI6794+W6795,BI6794)</f>
        <v>58.44</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43856</v>
      </c>
      <c r="BI6796" s="33">
        <f t="shared" si="1382"/>
        <v>58.44</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43856</v>
      </c>
      <c r="BI6797" s="33">
        <f t="shared" si="1382"/>
        <v>58.44</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43856</v>
      </c>
      <c r="BI6798" s="33">
        <f t="shared" si="1382"/>
        <v>58.44</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43856</v>
      </c>
      <c r="BI6799" s="33">
        <f t="shared" si="1382"/>
        <v>58.44</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43856</v>
      </c>
      <c r="BI6800" s="33">
        <f t="shared" si="1382"/>
        <v>58.44</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43856</v>
      </c>
      <c r="BI6801" s="33">
        <f t="shared" si="1382"/>
        <v>58.44</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43856</v>
      </c>
      <c r="BI6802" s="33">
        <f t="shared" si="1382"/>
        <v>58.44</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43856</v>
      </c>
      <c r="BI6803" s="33">
        <f t="shared" si="1382"/>
        <v>58.44</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43856</v>
      </c>
      <c r="BI6804" s="33">
        <f t="shared" si="1382"/>
        <v>58.44</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43856</v>
      </c>
      <c r="BI6805" s="33">
        <f t="shared" si="1382"/>
        <v>58.44</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43856</v>
      </c>
      <c r="BI6806" s="33">
        <f t="shared" si="1382"/>
        <v>58.44</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43856</v>
      </c>
      <c r="BI6807" s="33">
        <f t="shared" si="1382"/>
        <v>58.44</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43856</v>
      </c>
      <c r="BI6808" s="33">
        <f t="shared" si="1382"/>
        <v>58.44</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43856</v>
      </c>
      <c r="BI6809" s="33">
        <f t="shared" si="1382"/>
        <v>58.44</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43856</v>
      </c>
      <c r="BI6810" s="33">
        <f t="shared" si="1382"/>
        <v>58.44</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43856</v>
      </c>
      <c r="BI6811" s="33">
        <f t="shared" si="1382"/>
        <v>58.44</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43856</v>
      </c>
      <c r="BI6812" s="33">
        <f t="shared" si="1382"/>
        <v>58.44</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43856</v>
      </c>
      <c r="BI6813" s="33">
        <f t="shared" si="1382"/>
        <v>58.44</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43856</v>
      </c>
      <c r="BI6814" s="33">
        <f t="shared" si="1382"/>
        <v>58.44</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43856</v>
      </c>
      <c r="BI6815" s="33">
        <f t="shared" si="1382"/>
        <v>58.44</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43856</v>
      </c>
      <c r="BI6816" s="33">
        <f t="shared" si="1382"/>
        <v>58.44</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43856</v>
      </c>
      <c r="BI6817" s="33">
        <f t="shared" si="1382"/>
        <v>58.44</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43856</v>
      </c>
      <c r="BI6818" s="33">
        <f t="shared" si="1382"/>
        <v>58.44</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43856</v>
      </c>
      <c r="BI6819" s="33">
        <f t="shared" si="1382"/>
        <v>58.44</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43856</v>
      </c>
      <c r="BI6820" s="33">
        <f t="shared" si="1382"/>
        <v>58.44</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43856</v>
      </c>
      <c r="BI6821" s="33">
        <f t="shared" si="1382"/>
        <v>58.44</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43856</v>
      </c>
      <c r="BI6822" s="33">
        <f t="shared" si="1382"/>
        <v>58.44</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43856</v>
      </c>
      <c r="BI6823" s="33">
        <f t="shared" si="1382"/>
        <v>58.44</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43856</v>
      </c>
      <c r="BI6824" s="33">
        <f t="shared" si="1382"/>
        <v>58.44</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43856</v>
      </c>
      <c r="BI6825" s="33">
        <f t="shared" si="1382"/>
        <v>58.44</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43856</v>
      </c>
      <c r="BI6826" s="33">
        <f t="shared" si="1382"/>
        <v>58.44</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43856</v>
      </c>
      <c r="BI6827" s="33">
        <f t="shared" si="1382"/>
        <v>58.44</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43856</v>
      </c>
      <c r="BI6828" s="33">
        <f t="shared" si="1382"/>
        <v>58.44</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43856</v>
      </c>
      <c r="BI6829" s="33">
        <f t="shared" si="1382"/>
        <v>58.44</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43856</v>
      </c>
      <c r="BI6830" s="33">
        <f t="shared" si="1382"/>
        <v>58.44</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43856</v>
      </c>
      <c r="BI6831" s="33">
        <f t="shared" si="1382"/>
        <v>58.44</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43856</v>
      </c>
      <c r="BI6832" s="33">
        <f t="shared" si="1382"/>
        <v>58.44</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43856</v>
      </c>
      <c r="BI6833" s="33">
        <f t="shared" si="1382"/>
        <v>58.44</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43856</v>
      </c>
      <c r="BI6834" s="33">
        <f t="shared" si="1382"/>
        <v>58.44</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43856</v>
      </c>
      <c r="BI6835" s="33">
        <f t="shared" si="1382"/>
        <v>58.44</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43856</v>
      </c>
      <c r="BI6836" s="33">
        <f t="shared" si="1382"/>
        <v>58.44</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43856</v>
      </c>
      <c r="BI6837" s="33">
        <f t="shared" si="1382"/>
        <v>58.44</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43856</v>
      </c>
      <c r="BI6838" s="33">
        <f t="shared" si="1382"/>
        <v>58.44</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43856</v>
      </c>
      <c r="BI6839" s="33">
        <f t="shared" si="1382"/>
        <v>58.44</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43856</v>
      </c>
      <c r="BI6840" s="33">
        <f t="shared" si="1382"/>
        <v>58.44</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43856</v>
      </c>
      <c r="BI6841" s="33">
        <f t="shared" si="1382"/>
        <v>58.44</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43856</v>
      </c>
      <c r="BI6842" s="33">
        <f t="shared" si="1382"/>
        <v>58.44</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43856</v>
      </c>
      <c r="BI6843" s="33">
        <f t="shared" si="1382"/>
        <v>58.44</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43856</v>
      </c>
      <c r="BI6844" s="33">
        <f t="shared" si="1382"/>
        <v>58.44</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43856</v>
      </c>
      <c r="BI6845" s="33">
        <f t="shared" si="1382"/>
        <v>58.44</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43856</v>
      </c>
      <c r="BI6846" s="33">
        <f t="shared" si="1382"/>
        <v>58.44</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43856</v>
      </c>
      <c r="BI6847" s="33">
        <f t="shared" si="1382"/>
        <v>58.44</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43856</v>
      </c>
      <c r="BI6848" s="33">
        <f t="shared" si="1382"/>
        <v>58.44</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43856</v>
      </c>
      <c r="BI6849" s="33">
        <f t="shared" si="1382"/>
        <v>58.44</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43856</v>
      </c>
      <c r="BI6850" s="33">
        <f t="shared" si="1382"/>
        <v>58.44</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43856</v>
      </c>
      <c r="BI6851" s="33">
        <f t="shared" si="1382"/>
        <v>58.44</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43856</v>
      </c>
      <c r="BI6852" s="33">
        <f t="shared" si="1382"/>
        <v>58.44</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43856</v>
      </c>
      <c r="BI6853" s="33">
        <f t="shared" si="1382"/>
        <v>58.44</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43856</v>
      </c>
      <c r="BI6854" s="33">
        <f t="shared" si="1382"/>
        <v>58.44</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43856</v>
      </c>
      <c r="BI6855" s="33">
        <f t="shared" si="1382"/>
        <v>58.44</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43856</v>
      </c>
      <c r="BI6856" s="33">
        <f t="shared" si="1382"/>
        <v>58.44</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43856</v>
      </c>
      <c r="BI6857" s="33">
        <f t="shared" si="1382"/>
        <v>58.44</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43856</v>
      </c>
      <c r="BI6858" s="33">
        <f t="shared" si="1382"/>
        <v>58.44</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43856</v>
      </c>
      <c r="BI6859" s="33">
        <f t="shared" ref="BI6859:BI6922" si="1395">IF(N6859&lt;&gt;"M",BI6858+W6859,BI6858)</f>
        <v>58.44</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43856</v>
      </c>
      <c r="BI6860" s="33">
        <f t="shared" si="1395"/>
        <v>58.44</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43856</v>
      </c>
      <c r="BI6861" s="33">
        <f t="shared" si="1395"/>
        <v>58.44</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43856</v>
      </c>
      <c r="BI6862" s="33">
        <f t="shared" si="1395"/>
        <v>58.44</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43856</v>
      </c>
      <c r="BI6863" s="33">
        <f t="shared" si="1395"/>
        <v>58.44</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43856</v>
      </c>
      <c r="BI6864" s="33">
        <f t="shared" si="1395"/>
        <v>58.44</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43856</v>
      </c>
      <c r="BI6865" s="33">
        <f t="shared" si="1395"/>
        <v>58.44</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43856</v>
      </c>
      <c r="BI6866" s="33">
        <f t="shared" si="1395"/>
        <v>58.44</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43856</v>
      </c>
      <c r="BI6867" s="33">
        <f t="shared" si="1395"/>
        <v>58.44</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43856</v>
      </c>
      <c r="BI6868" s="33">
        <f t="shared" si="1395"/>
        <v>58.44</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43856</v>
      </c>
      <c r="BI6869" s="33">
        <f t="shared" si="1395"/>
        <v>58.44</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43856</v>
      </c>
      <c r="BI6870" s="33">
        <f t="shared" si="1395"/>
        <v>58.44</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43856</v>
      </c>
      <c r="BI6871" s="33">
        <f t="shared" si="1395"/>
        <v>58.44</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43856</v>
      </c>
      <c r="BI6872" s="33">
        <f t="shared" si="1395"/>
        <v>58.44</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43856</v>
      </c>
      <c r="BI6873" s="33">
        <f t="shared" si="1395"/>
        <v>58.44</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43856</v>
      </c>
      <c r="BI6874" s="33">
        <f t="shared" si="1395"/>
        <v>58.44</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43856</v>
      </c>
      <c r="BI6875" s="33">
        <f t="shared" si="1395"/>
        <v>58.44</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43856</v>
      </c>
      <c r="BI6876" s="33">
        <f t="shared" si="1395"/>
        <v>58.44</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43856</v>
      </c>
      <c r="BI6877" s="33">
        <f t="shared" si="1395"/>
        <v>58.44</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43856</v>
      </c>
      <c r="BI6878" s="33">
        <f t="shared" si="1395"/>
        <v>58.44</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43856</v>
      </c>
      <c r="BI6879" s="33">
        <f t="shared" si="1395"/>
        <v>58.44</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43856</v>
      </c>
      <c r="BI6880" s="33">
        <f t="shared" si="1395"/>
        <v>58.44</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43856</v>
      </c>
      <c r="BI6881" s="33">
        <f t="shared" si="1395"/>
        <v>58.44</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43856</v>
      </c>
      <c r="BI6882" s="33">
        <f t="shared" si="1395"/>
        <v>58.44</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43856</v>
      </c>
      <c r="BI6883" s="33">
        <f t="shared" si="1395"/>
        <v>58.44</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43856</v>
      </c>
      <c r="BI6884" s="33">
        <f t="shared" si="1395"/>
        <v>58.44</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43856</v>
      </c>
      <c r="BI6885" s="33">
        <f t="shared" si="1395"/>
        <v>58.44</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43856</v>
      </c>
      <c r="BI6886" s="33">
        <f t="shared" si="1395"/>
        <v>58.44</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43856</v>
      </c>
      <c r="BI6887" s="33">
        <f t="shared" si="1395"/>
        <v>58.44</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43856</v>
      </c>
      <c r="BI6888" s="33">
        <f t="shared" si="1395"/>
        <v>58.44</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43856</v>
      </c>
      <c r="BI6889" s="33">
        <f t="shared" si="1395"/>
        <v>58.44</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43856</v>
      </c>
      <c r="BI6890" s="33">
        <f t="shared" si="1395"/>
        <v>58.44</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43856</v>
      </c>
      <c r="BI6891" s="33">
        <f t="shared" si="1395"/>
        <v>58.44</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43856</v>
      </c>
      <c r="BI6892" s="33">
        <f t="shared" si="1395"/>
        <v>58.44</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43856</v>
      </c>
      <c r="BI6893" s="33">
        <f t="shared" si="1395"/>
        <v>58.44</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43856</v>
      </c>
      <c r="BI6894" s="33">
        <f t="shared" si="1395"/>
        <v>58.44</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43856</v>
      </c>
      <c r="BI6895" s="33">
        <f t="shared" si="1395"/>
        <v>58.44</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43856</v>
      </c>
      <c r="BI6896" s="33">
        <f t="shared" si="1395"/>
        <v>58.44</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43856</v>
      </c>
      <c r="BI6897" s="33">
        <f t="shared" si="1395"/>
        <v>58.44</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43856</v>
      </c>
      <c r="BI6898" s="33">
        <f t="shared" si="1395"/>
        <v>58.44</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43856</v>
      </c>
      <c r="BI6899" s="33">
        <f t="shared" si="1395"/>
        <v>58.44</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43856</v>
      </c>
      <c r="BI6900" s="33">
        <f t="shared" si="1395"/>
        <v>58.44</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43856</v>
      </c>
      <c r="BI6901" s="33">
        <f t="shared" si="1395"/>
        <v>58.44</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43856</v>
      </c>
      <c r="BI6902" s="33">
        <f t="shared" si="1395"/>
        <v>58.44</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43856</v>
      </c>
      <c r="BI6903" s="33">
        <f t="shared" si="1395"/>
        <v>58.44</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43856</v>
      </c>
      <c r="BI6904" s="33">
        <f t="shared" si="1395"/>
        <v>58.44</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43856</v>
      </c>
      <c r="BI6905" s="33">
        <f t="shared" si="1395"/>
        <v>58.44</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43856</v>
      </c>
      <c r="BI6906" s="33">
        <f t="shared" si="1395"/>
        <v>58.44</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43856</v>
      </c>
      <c r="BI6907" s="33">
        <f t="shared" si="1395"/>
        <v>58.44</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43856</v>
      </c>
      <c r="BI6908" s="33">
        <f t="shared" si="1395"/>
        <v>58.44</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43856</v>
      </c>
      <c r="BI6909" s="33">
        <f t="shared" si="1395"/>
        <v>58.44</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43856</v>
      </c>
      <c r="BI6910" s="33">
        <f t="shared" si="1395"/>
        <v>58.44</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43856</v>
      </c>
      <c r="BI6911" s="33">
        <f t="shared" si="1395"/>
        <v>58.44</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43856</v>
      </c>
      <c r="BI6912" s="33">
        <f t="shared" si="1395"/>
        <v>58.44</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43856</v>
      </c>
      <c r="BI6913" s="33">
        <f t="shared" si="1395"/>
        <v>58.44</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43856</v>
      </c>
      <c r="BI6914" s="33">
        <f t="shared" si="1395"/>
        <v>58.44</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43856</v>
      </c>
      <c r="BI6915" s="33">
        <f t="shared" si="1395"/>
        <v>58.44</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43856</v>
      </c>
      <c r="BI6916" s="33">
        <f t="shared" si="1395"/>
        <v>58.44</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43856</v>
      </c>
      <c r="BI6917" s="33">
        <f t="shared" si="1395"/>
        <v>58.44</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43856</v>
      </c>
      <c r="BI6918" s="33">
        <f t="shared" si="1395"/>
        <v>58.44</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43856</v>
      </c>
      <c r="BI6919" s="33">
        <f t="shared" si="1395"/>
        <v>58.44</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43856</v>
      </c>
      <c r="BI6920" s="33">
        <f t="shared" si="1395"/>
        <v>58.44</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43856</v>
      </c>
      <c r="BI6921" s="33">
        <f t="shared" si="1395"/>
        <v>58.44</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43856</v>
      </c>
      <c r="BI6922" s="33">
        <f t="shared" si="1395"/>
        <v>58.44</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43856</v>
      </c>
      <c r="BI6923" s="33">
        <f t="shared" ref="BI6923:BI6986" si="1408">IF(N6923&lt;&gt;"M",BI6922+W6923,BI6922)</f>
        <v>58.44</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43856</v>
      </c>
      <c r="BI6924" s="33">
        <f t="shared" si="1408"/>
        <v>58.44</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43856</v>
      </c>
      <c r="BI6925" s="33">
        <f t="shared" si="1408"/>
        <v>58.44</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43856</v>
      </c>
      <c r="BI6926" s="33">
        <f t="shared" si="1408"/>
        <v>58.44</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43856</v>
      </c>
      <c r="BI6927" s="33">
        <f t="shared" si="1408"/>
        <v>58.44</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43856</v>
      </c>
      <c r="BI6928" s="33">
        <f t="shared" si="1408"/>
        <v>58.44</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43856</v>
      </c>
      <c r="BI6929" s="33">
        <f t="shared" si="1408"/>
        <v>58.44</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43856</v>
      </c>
      <c r="BI6930" s="33">
        <f t="shared" si="1408"/>
        <v>58.44</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43856</v>
      </c>
      <c r="BI6931" s="33">
        <f t="shared" si="1408"/>
        <v>58.44</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43856</v>
      </c>
      <c r="BI6932" s="33">
        <f t="shared" si="1408"/>
        <v>58.44</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43856</v>
      </c>
      <c r="BI6933" s="33">
        <f t="shared" si="1408"/>
        <v>58.44</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43856</v>
      </c>
      <c r="BI6934" s="33">
        <f t="shared" si="1408"/>
        <v>58.44</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43856</v>
      </c>
      <c r="BI6935" s="33">
        <f t="shared" si="1408"/>
        <v>58.44</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43856</v>
      </c>
      <c r="BI6936" s="33">
        <f t="shared" si="1408"/>
        <v>58.44</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43856</v>
      </c>
      <c r="BI6937" s="33">
        <f t="shared" si="1408"/>
        <v>58.44</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43856</v>
      </c>
      <c r="BI6938" s="33">
        <f t="shared" si="1408"/>
        <v>58.44</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43856</v>
      </c>
      <c r="BI6939" s="33">
        <f t="shared" si="1408"/>
        <v>58.44</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43856</v>
      </c>
      <c r="BI6940" s="33">
        <f t="shared" si="1408"/>
        <v>58.44</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43856</v>
      </c>
      <c r="BI6941" s="33">
        <f t="shared" si="1408"/>
        <v>58.44</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43856</v>
      </c>
      <c r="BI6942" s="33">
        <f t="shared" si="1408"/>
        <v>58.44</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43856</v>
      </c>
      <c r="BI6943" s="33">
        <f t="shared" si="1408"/>
        <v>58.44</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43856</v>
      </c>
      <c r="BI6944" s="33">
        <f t="shared" si="1408"/>
        <v>58.44</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43856</v>
      </c>
      <c r="BI6945" s="33">
        <f t="shared" si="1408"/>
        <v>58.44</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43856</v>
      </c>
      <c r="BI6946" s="33">
        <f t="shared" si="1408"/>
        <v>58.44</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43856</v>
      </c>
      <c r="BI6947" s="33">
        <f t="shared" si="1408"/>
        <v>58.44</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43856</v>
      </c>
      <c r="BI6948" s="33">
        <f t="shared" si="1408"/>
        <v>58.44</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43856</v>
      </c>
      <c r="BI6949" s="33">
        <f t="shared" si="1408"/>
        <v>58.44</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43856</v>
      </c>
      <c r="BI6950" s="33">
        <f t="shared" si="1408"/>
        <v>58.44</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43856</v>
      </c>
      <c r="BI6951" s="33">
        <f t="shared" si="1408"/>
        <v>58.44</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43856</v>
      </c>
      <c r="BI6952" s="33">
        <f t="shared" si="1408"/>
        <v>58.44</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43856</v>
      </c>
      <c r="BI6953" s="33">
        <f t="shared" si="1408"/>
        <v>58.44</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43856</v>
      </c>
      <c r="BI6954" s="33">
        <f t="shared" si="1408"/>
        <v>58.44</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43856</v>
      </c>
      <c r="BI6955" s="33">
        <f t="shared" si="1408"/>
        <v>58.44</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43856</v>
      </c>
      <c r="BI6956" s="33">
        <f t="shared" si="1408"/>
        <v>58.44</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43856</v>
      </c>
      <c r="BI6957" s="33">
        <f t="shared" si="1408"/>
        <v>58.44</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43856</v>
      </c>
      <c r="BI6958" s="33">
        <f t="shared" si="1408"/>
        <v>58.44</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43856</v>
      </c>
      <c r="BI6959" s="33">
        <f t="shared" si="1408"/>
        <v>58.44</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43856</v>
      </c>
      <c r="BI6960" s="33">
        <f t="shared" si="1408"/>
        <v>58.44</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43856</v>
      </c>
      <c r="BI6961" s="33">
        <f t="shared" si="1408"/>
        <v>58.44</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43856</v>
      </c>
      <c r="BI6962" s="33">
        <f t="shared" si="1408"/>
        <v>58.44</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43856</v>
      </c>
      <c r="BI6963" s="33">
        <f t="shared" si="1408"/>
        <v>58.44</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43856</v>
      </c>
      <c r="BI6964" s="33">
        <f t="shared" si="1408"/>
        <v>58.44</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43856</v>
      </c>
      <c r="BI6965" s="33">
        <f t="shared" si="1408"/>
        <v>58.44</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43856</v>
      </c>
      <c r="BI6966" s="33">
        <f t="shared" si="1408"/>
        <v>58.44</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43856</v>
      </c>
      <c r="BI6967" s="33">
        <f t="shared" si="1408"/>
        <v>58.44</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43856</v>
      </c>
      <c r="BI6968" s="33">
        <f t="shared" si="1408"/>
        <v>58.44</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43856</v>
      </c>
      <c r="BI6969" s="33">
        <f t="shared" si="1408"/>
        <v>58.44</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43856</v>
      </c>
      <c r="BI6970" s="33">
        <f t="shared" si="1408"/>
        <v>58.44</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43856</v>
      </c>
      <c r="BI6971" s="33">
        <f t="shared" si="1408"/>
        <v>58.44</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43856</v>
      </c>
      <c r="BI6972" s="33">
        <f t="shared" si="1408"/>
        <v>58.44</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43856</v>
      </c>
      <c r="BI6973" s="33">
        <f t="shared" si="1408"/>
        <v>58.44</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43856</v>
      </c>
      <c r="BI6974" s="33">
        <f t="shared" si="1408"/>
        <v>58.44</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43856</v>
      </c>
      <c r="BI6975" s="33">
        <f t="shared" si="1408"/>
        <v>58.44</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43856</v>
      </c>
      <c r="BI6976" s="33">
        <f t="shared" si="1408"/>
        <v>58.44</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43856</v>
      </c>
      <c r="BI6977" s="33">
        <f t="shared" si="1408"/>
        <v>58.44</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43856</v>
      </c>
      <c r="BI6978" s="33">
        <f t="shared" si="1408"/>
        <v>58.44</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43856</v>
      </c>
      <c r="BI6979" s="33">
        <f t="shared" si="1408"/>
        <v>58.44</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43856</v>
      </c>
      <c r="BI6980" s="33">
        <f t="shared" si="1408"/>
        <v>58.44</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43856</v>
      </c>
      <c r="BI6981" s="33">
        <f t="shared" si="1408"/>
        <v>58.44</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43856</v>
      </c>
      <c r="BI6982" s="33">
        <f t="shared" si="1408"/>
        <v>58.44</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43856</v>
      </c>
      <c r="BI6983" s="33">
        <f t="shared" si="1408"/>
        <v>58.44</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43856</v>
      </c>
      <c r="BI6984" s="33">
        <f t="shared" si="1408"/>
        <v>58.44</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43856</v>
      </c>
      <c r="BI6985" s="33">
        <f t="shared" si="1408"/>
        <v>58.44</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43856</v>
      </c>
      <c r="BI6986" s="33">
        <f t="shared" si="1408"/>
        <v>58.44</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43856</v>
      </c>
      <c r="BI6987" s="33">
        <f t="shared" ref="BI6987:BI7050" si="1421">IF(N6987&lt;&gt;"M",BI6986+W6987,BI6986)</f>
        <v>58.44</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43856</v>
      </c>
      <c r="BI6988" s="33">
        <f t="shared" si="1421"/>
        <v>58.44</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43856</v>
      </c>
      <c r="BI6989" s="33">
        <f t="shared" si="1421"/>
        <v>58.44</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43856</v>
      </c>
      <c r="BI6990" s="33">
        <f t="shared" si="1421"/>
        <v>58.44</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43856</v>
      </c>
      <c r="BI6991" s="33">
        <f t="shared" si="1421"/>
        <v>58.44</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43856</v>
      </c>
      <c r="BI6992" s="33">
        <f t="shared" si="1421"/>
        <v>58.44</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43856</v>
      </c>
      <c r="BI6993" s="33">
        <f t="shared" si="1421"/>
        <v>58.44</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43856</v>
      </c>
      <c r="BI6994" s="33">
        <f t="shared" si="1421"/>
        <v>58.44</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43856</v>
      </c>
      <c r="BI6995" s="33">
        <f t="shared" si="1421"/>
        <v>58.44</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43856</v>
      </c>
      <c r="BI6996" s="33">
        <f t="shared" si="1421"/>
        <v>58.44</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43856</v>
      </c>
      <c r="BI6997" s="33">
        <f t="shared" si="1421"/>
        <v>58.44</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43856</v>
      </c>
      <c r="BI6998" s="33">
        <f t="shared" si="1421"/>
        <v>58.44</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43856</v>
      </c>
      <c r="BI6999" s="33">
        <f t="shared" si="1421"/>
        <v>58.44</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43856</v>
      </c>
      <c r="BI7000" s="33">
        <f t="shared" si="1421"/>
        <v>58.44</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43856</v>
      </c>
      <c r="BI7001" s="33">
        <f t="shared" si="1421"/>
        <v>58.44</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43856</v>
      </c>
      <c r="BI7002" s="33">
        <f t="shared" si="1421"/>
        <v>58.44</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43856</v>
      </c>
      <c r="BI7003" s="33">
        <f t="shared" si="1421"/>
        <v>58.44</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43856</v>
      </c>
      <c r="BI7004" s="33">
        <f t="shared" si="1421"/>
        <v>58.44</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43856</v>
      </c>
      <c r="BI7005" s="33">
        <f t="shared" si="1421"/>
        <v>58.44</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43856</v>
      </c>
      <c r="BI7006" s="33">
        <f t="shared" si="1421"/>
        <v>58.44</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43856</v>
      </c>
      <c r="BI7007" s="33">
        <f t="shared" si="1421"/>
        <v>58.44</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43856</v>
      </c>
      <c r="BI7008" s="33">
        <f t="shared" si="1421"/>
        <v>58.44</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43856</v>
      </c>
      <c r="BI7009" s="33">
        <f t="shared" si="1421"/>
        <v>58.44</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43856</v>
      </c>
      <c r="BI7010" s="33">
        <f t="shared" si="1421"/>
        <v>58.44</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43856</v>
      </c>
      <c r="BI7011" s="33">
        <f t="shared" si="1421"/>
        <v>58.44</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43856</v>
      </c>
      <c r="BI7012" s="33">
        <f t="shared" si="1421"/>
        <v>58.44</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43856</v>
      </c>
      <c r="BI7013" s="33">
        <f t="shared" si="1421"/>
        <v>58.44</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43856</v>
      </c>
      <c r="BI7014" s="33">
        <f t="shared" si="1421"/>
        <v>58.44</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43856</v>
      </c>
      <c r="BI7015" s="33">
        <f t="shared" si="1421"/>
        <v>58.44</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43856</v>
      </c>
      <c r="BI7016" s="33">
        <f t="shared" si="1421"/>
        <v>58.44</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43856</v>
      </c>
      <c r="BI7017" s="33">
        <f t="shared" si="1421"/>
        <v>58.44</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43856</v>
      </c>
      <c r="BI7018" s="33">
        <f t="shared" si="1421"/>
        <v>58.44</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43856</v>
      </c>
      <c r="BI7019" s="33">
        <f t="shared" si="1421"/>
        <v>58.44</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43856</v>
      </c>
      <c r="BI7020" s="33">
        <f t="shared" si="1421"/>
        <v>58.44</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43856</v>
      </c>
      <c r="BI7021" s="33">
        <f t="shared" si="1421"/>
        <v>58.44</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43856</v>
      </c>
      <c r="BI7022" s="33">
        <f t="shared" si="1421"/>
        <v>58.44</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43856</v>
      </c>
      <c r="BI7023" s="33">
        <f t="shared" si="1421"/>
        <v>58.44</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43856</v>
      </c>
      <c r="BI7024" s="33">
        <f t="shared" si="1421"/>
        <v>58.44</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43856</v>
      </c>
      <c r="BI7025" s="33">
        <f t="shared" si="1421"/>
        <v>58.44</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43856</v>
      </c>
      <c r="BI7026" s="33">
        <f t="shared" si="1421"/>
        <v>58.44</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43856</v>
      </c>
      <c r="BI7027" s="33">
        <f t="shared" si="1421"/>
        <v>58.44</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43856</v>
      </c>
      <c r="BI7028" s="33">
        <f t="shared" si="1421"/>
        <v>58.44</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43856</v>
      </c>
      <c r="BI7029" s="33">
        <f t="shared" si="1421"/>
        <v>58.44</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43856</v>
      </c>
      <c r="BI7030" s="33">
        <f t="shared" si="1421"/>
        <v>58.44</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43856</v>
      </c>
      <c r="BI7031" s="33">
        <f t="shared" si="1421"/>
        <v>58.44</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43856</v>
      </c>
      <c r="BI7032" s="33">
        <f t="shared" si="1421"/>
        <v>58.44</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43856</v>
      </c>
      <c r="BI7033" s="33">
        <f t="shared" si="1421"/>
        <v>58.44</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43856</v>
      </c>
      <c r="BI7034" s="33">
        <f t="shared" si="1421"/>
        <v>58.44</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43856</v>
      </c>
      <c r="BI7035" s="33">
        <f t="shared" si="1421"/>
        <v>58.44</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43856</v>
      </c>
      <c r="BI7036" s="33">
        <f t="shared" si="1421"/>
        <v>58.44</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43856</v>
      </c>
      <c r="BI7037" s="33">
        <f t="shared" si="1421"/>
        <v>58.44</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43856</v>
      </c>
      <c r="BI7038" s="33">
        <f t="shared" si="1421"/>
        <v>58.44</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43856</v>
      </c>
      <c r="BI7039" s="33">
        <f t="shared" si="1421"/>
        <v>58.44</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43856</v>
      </c>
      <c r="BI7040" s="33">
        <f t="shared" si="1421"/>
        <v>58.44</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43856</v>
      </c>
      <c r="BI7041" s="33">
        <f t="shared" si="1421"/>
        <v>58.44</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43856</v>
      </c>
      <c r="BI7042" s="33">
        <f t="shared" si="1421"/>
        <v>58.44</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43856</v>
      </c>
      <c r="BI7043" s="33">
        <f t="shared" si="1421"/>
        <v>58.44</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43856</v>
      </c>
      <c r="BI7044" s="33">
        <f t="shared" si="1421"/>
        <v>58.44</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43856</v>
      </c>
      <c r="BI7045" s="33">
        <f t="shared" si="1421"/>
        <v>58.44</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43856</v>
      </c>
      <c r="BI7046" s="33">
        <f t="shared" si="1421"/>
        <v>58.44</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43856</v>
      </c>
      <c r="BI7047" s="33">
        <f t="shared" si="1421"/>
        <v>58.44</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43856</v>
      </c>
      <c r="BI7048" s="33">
        <f t="shared" si="1421"/>
        <v>58.44</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43856</v>
      </c>
      <c r="BI7049" s="33">
        <f t="shared" si="1421"/>
        <v>58.44</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43856</v>
      </c>
      <c r="BI7050" s="33">
        <f t="shared" si="1421"/>
        <v>58.44</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43856</v>
      </c>
      <c r="BI7051" s="33">
        <f t="shared" ref="BI7051:BI7114" si="1434">IF(N7051&lt;&gt;"M",BI7050+W7051,BI7050)</f>
        <v>58.44</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43856</v>
      </c>
      <c r="BI7052" s="33">
        <f t="shared" si="1434"/>
        <v>58.44</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43856</v>
      </c>
      <c r="BI7053" s="33">
        <f t="shared" si="1434"/>
        <v>58.44</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43856</v>
      </c>
      <c r="BI7054" s="33">
        <f t="shared" si="1434"/>
        <v>58.44</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43856</v>
      </c>
      <c r="BI7055" s="33">
        <f t="shared" si="1434"/>
        <v>58.44</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43856</v>
      </c>
      <c r="BI7056" s="33">
        <f t="shared" si="1434"/>
        <v>58.44</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43856</v>
      </c>
      <c r="BI7057" s="33">
        <f t="shared" si="1434"/>
        <v>58.44</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43856</v>
      </c>
      <c r="BI7058" s="33">
        <f t="shared" si="1434"/>
        <v>58.44</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43856</v>
      </c>
      <c r="BI7059" s="33">
        <f t="shared" si="1434"/>
        <v>58.44</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43856</v>
      </c>
      <c r="BI7060" s="33">
        <f t="shared" si="1434"/>
        <v>58.44</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43856</v>
      </c>
      <c r="BI7061" s="33">
        <f t="shared" si="1434"/>
        <v>58.44</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43856</v>
      </c>
      <c r="BI7062" s="33">
        <f t="shared" si="1434"/>
        <v>58.44</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43856</v>
      </c>
      <c r="BI7063" s="33">
        <f t="shared" si="1434"/>
        <v>58.44</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43856</v>
      </c>
      <c r="BI7064" s="33">
        <f t="shared" si="1434"/>
        <v>58.44</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43856</v>
      </c>
      <c r="BI7065" s="33">
        <f t="shared" si="1434"/>
        <v>58.44</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43856</v>
      </c>
      <c r="BI7066" s="33">
        <f t="shared" si="1434"/>
        <v>58.44</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43856</v>
      </c>
      <c r="BI7067" s="33">
        <f t="shared" si="1434"/>
        <v>58.44</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43856</v>
      </c>
      <c r="BI7068" s="33">
        <f t="shared" si="1434"/>
        <v>58.44</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43856</v>
      </c>
      <c r="BI7069" s="33">
        <f t="shared" si="1434"/>
        <v>58.44</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43856</v>
      </c>
      <c r="BI7070" s="33">
        <f t="shared" si="1434"/>
        <v>58.44</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43856</v>
      </c>
      <c r="BI7071" s="33">
        <f t="shared" si="1434"/>
        <v>58.44</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43856</v>
      </c>
      <c r="BI7072" s="33">
        <f t="shared" si="1434"/>
        <v>58.44</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43856</v>
      </c>
      <c r="BI7073" s="33">
        <f t="shared" si="1434"/>
        <v>58.44</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43856</v>
      </c>
      <c r="BI7074" s="33">
        <f t="shared" si="1434"/>
        <v>58.44</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43856</v>
      </c>
      <c r="BI7075" s="33">
        <f t="shared" si="1434"/>
        <v>58.44</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43856</v>
      </c>
      <c r="BI7076" s="33">
        <f t="shared" si="1434"/>
        <v>58.44</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43856</v>
      </c>
      <c r="BI7077" s="33">
        <f t="shared" si="1434"/>
        <v>58.44</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43856</v>
      </c>
      <c r="BI7078" s="33">
        <f t="shared" si="1434"/>
        <v>58.44</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43856</v>
      </c>
      <c r="BI7079" s="33">
        <f t="shared" si="1434"/>
        <v>58.44</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43856</v>
      </c>
      <c r="BI7080" s="33">
        <f t="shared" si="1434"/>
        <v>58.44</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43856</v>
      </c>
      <c r="BI7081" s="33">
        <f t="shared" si="1434"/>
        <v>58.44</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43856</v>
      </c>
      <c r="BI7082" s="33">
        <f t="shared" si="1434"/>
        <v>58.44</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43856</v>
      </c>
      <c r="BI7083" s="33">
        <f t="shared" si="1434"/>
        <v>58.44</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43856</v>
      </c>
      <c r="BI7084" s="33">
        <f t="shared" si="1434"/>
        <v>58.44</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43856</v>
      </c>
      <c r="BI7085" s="33">
        <f t="shared" si="1434"/>
        <v>58.44</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43856</v>
      </c>
      <c r="BI7086" s="33">
        <f t="shared" si="1434"/>
        <v>58.44</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43856</v>
      </c>
      <c r="BI7087" s="33">
        <f t="shared" si="1434"/>
        <v>58.44</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43856</v>
      </c>
      <c r="BI7088" s="33">
        <f t="shared" si="1434"/>
        <v>58.44</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43856</v>
      </c>
      <c r="BI7089" s="33">
        <f t="shared" si="1434"/>
        <v>58.44</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43856</v>
      </c>
      <c r="BI7090" s="33">
        <f t="shared" si="1434"/>
        <v>58.44</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43856</v>
      </c>
      <c r="BI7091" s="33">
        <f t="shared" si="1434"/>
        <v>58.44</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43856</v>
      </c>
      <c r="BI7092" s="33">
        <f t="shared" si="1434"/>
        <v>58.44</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43856</v>
      </c>
      <c r="BI7093" s="33">
        <f t="shared" si="1434"/>
        <v>58.44</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43856</v>
      </c>
      <c r="BI7094" s="33">
        <f t="shared" si="1434"/>
        <v>58.44</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43856</v>
      </c>
      <c r="BI7095" s="33">
        <f t="shared" si="1434"/>
        <v>58.44</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43856</v>
      </c>
      <c r="BI7096" s="33">
        <f t="shared" si="1434"/>
        <v>58.44</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43856</v>
      </c>
      <c r="BI7097" s="33">
        <f t="shared" si="1434"/>
        <v>58.44</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43856</v>
      </c>
      <c r="BI7098" s="33">
        <f t="shared" si="1434"/>
        <v>58.44</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43856</v>
      </c>
      <c r="BI7099" s="33">
        <f t="shared" si="1434"/>
        <v>58.44</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43856</v>
      </c>
      <c r="BI7100" s="33">
        <f t="shared" si="1434"/>
        <v>58.44</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43856</v>
      </c>
      <c r="BI7101" s="33">
        <f t="shared" si="1434"/>
        <v>58.44</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43856</v>
      </c>
      <c r="BI7102" s="33">
        <f t="shared" si="1434"/>
        <v>58.44</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43856</v>
      </c>
      <c r="BI7103" s="33">
        <f t="shared" si="1434"/>
        <v>58.44</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43856</v>
      </c>
      <c r="BI7104" s="33">
        <f t="shared" si="1434"/>
        <v>58.44</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43856</v>
      </c>
      <c r="BI7105" s="33">
        <f t="shared" si="1434"/>
        <v>58.44</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43856</v>
      </c>
      <c r="BI7106" s="33">
        <f t="shared" si="1434"/>
        <v>58.44</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43856</v>
      </c>
      <c r="BI7107" s="33">
        <f t="shared" si="1434"/>
        <v>58.44</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43856</v>
      </c>
      <c r="BI7108" s="33">
        <f t="shared" si="1434"/>
        <v>58.44</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43856</v>
      </c>
      <c r="BI7109" s="33">
        <f t="shared" si="1434"/>
        <v>58.44</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43856</v>
      </c>
      <c r="BI7110" s="33">
        <f t="shared" si="1434"/>
        <v>58.44</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43856</v>
      </c>
      <c r="BI7111" s="33">
        <f t="shared" si="1434"/>
        <v>58.44</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43856</v>
      </c>
      <c r="BI7112" s="33">
        <f t="shared" si="1434"/>
        <v>58.44</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43856</v>
      </c>
      <c r="BI7113" s="33">
        <f t="shared" si="1434"/>
        <v>58.44</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43856</v>
      </c>
      <c r="BI7114" s="33">
        <f t="shared" si="1434"/>
        <v>58.44</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43856</v>
      </c>
      <c r="BI7115" s="33">
        <f t="shared" ref="BI7115:BI7178" si="1447">IF(N7115&lt;&gt;"M",BI7114+W7115,BI7114)</f>
        <v>58.44</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43856</v>
      </c>
      <c r="BI7116" s="33">
        <f t="shared" si="1447"/>
        <v>58.44</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43856</v>
      </c>
      <c r="BI7117" s="33">
        <f t="shared" si="1447"/>
        <v>58.44</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43856</v>
      </c>
      <c r="BI7118" s="33">
        <f t="shared" si="1447"/>
        <v>58.44</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43856</v>
      </c>
      <c r="BI7119" s="33">
        <f t="shared" si="1447"/>
        <v>58.44</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43856</v>
      </c>
      <c r="BI7120" s="33">
        <f t="shared" si="1447"/>
        <v>58.44</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43856</v>
      </c>
      <c r="BI7121" s="33">
        <f t="shared" si="1447"/>
        <v>58.44</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43856</v>
      </c>
      <c r="BI7122" s="33">
        <f t="shared" si="1447"/>
        <v>58.44</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43856</v>
      </c>
      <c r="BI7123" s="33">
        <f t="shared" si="1447"/>
        <v>58.44</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43856</v>
      </c>
      <c r="BI7124" s="33">
        <f t="shared" si="1447"/>
        <v>58.44</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43856</v>
      </c>
      <c r="BI7125" s="33">
        <f t="shared" si="1447"/>
        <v>58.44</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43856</v>
      </c>
      <c r="BI7126" s="33">
        <f t="shared" si="1447"/>
        <v>58.44</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43856</v>
      </c>
      <c r="BI7127" s="33">
        <f t="shared" si="1447"/>
        <v>58.44</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43856</v>
      </c>
      <c r="BI7128" s="33">
        <f t="shared" si="1447"/>
        <v>58.44</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43856</v>
      </c>
      <c r="BI7129" s="33">
        <f t="shared" si="1447"/>
        <v>58.44</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43856</v>
      </c>
      <c r="BI7130" s="33">
        <f t="shared" si="1447"/>
        <v>58.44</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43856</v>
      </c>
      <c r="BI7131" s="33">
        <f t="shared" si="1447"/>
        <v>58.44</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43856</v>
      </c>
      <c r="BI7132" s="33">
        <f t="shared" si="1447"/>
        <v>58.44</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43856</v>
      </c>
      <c r="BI7133" s="33">
        <f t="shared" si="1447"/>
        <v>58.44</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43856</v>
      </c>
      <c r="BI7134" s="33">
        <f t="shared" si="1447"/>
        <v>58.44</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43856</v>
      </c>
      <c r="BI7135" s="33">
        <f t="shared" si="1447"/>
        <v>58.44</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43856</v>
      </c>
      <c r="BI7136" s="33">
        <f t="shared" si="1447"/>
        <v>58.44</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43856</v>
      </c>
      <c r="BI7137" s="33">
        <f t="shared" si="1447"/>
        <v>58.44</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43856</v>
      </c>
      <c r="BI7138" s="33">
        <f t="shared" si="1447"/>
        <v>58.44</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43856</v>
      </c>
      <c r="BI7139" s="33">
        <f t="shared" si="1447"/>
        <v>58.44</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43856</v>
      </c>
      <c r="BI7140" s="33">
        <f t="shared" si="1447"/>
        <v>58.44</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43856</v>
      </c>
      <c r="BI7141" s="33">
        <f t="shared" si="1447"/>
        <v>58.44</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43856</v>
      </c>
      <c r="BI7142" s="33">
        <f t="shared" si="1447"/>
        <v>58.44</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43856</v>
      </c>
      <c r="BI7143" s="33">
        <f t="shared" si="1447"/>
        <v>58.44</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43856</v>
      </c>
      <c r="BI7144" s="33">
        <f t="shared" si="1447"/>
        <v>58.44</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43856</v>
      </c>
      <c r="BI7145" s="33">
        <f t="shared" si="1447"/>
        <v>58.44</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43856</v>
      </c>
      <c r="BI7146" s="33">
        <f t="shared" si="1447"/>
        <v>58.44</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43856</v>
      </c>
      <c r="BI7147" s="33">
        <f t="shared" si="1447"/>
        <v>58.44</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43856</v>
      </c>
      <c r="BI7148" s="33">
        <f t="shared" si="1447"/>
        <v>58.44</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43856</v>
      </c>
      <c r="BI7149" s="33">
        <f t="shared" si="1447"/>
        <v>58.44</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43856</v>
      </c>
      <c r="BI7150" s="33">
        <f t="shared" si="1447"/>
        <v>58.44</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43856</v>
      </c>
      <c r="BI7151" s="33">
        <f t="shared" si="1447"/>
        <v>58.44</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43856</v>
      </c>
      <c r="BI7152" s="33">
        <f t="shared" si="1447"/>
        <v>58.44</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43856</v>
      </c>
      <c r="BI7153" s="33">
        <f t="shared" si="1447"/>
        <v>58.44</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43856</v>
      </c>
      <c r="BI7154" s="33">
        <f t="shared" si="1447"/>
        <v>58.44</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43856</v>
      </c>
      <c r="BI7155" s="33">
        <f t="shared" si="1447"/>
        <v>58.44</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43856</v>
      </c>
      <c r="BI7156" s="33">
        <f t="shared" si="1447"/>
        <v>58.44</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43856</v>
      </c>
      <c r="BI7157" s="33">
        <f t="shared" si="1447"/>
        <v>58.44</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43856</v>
      </c>
      <c r="BI7158" s="33">
        <f t="shared" si="1447"/>
        <v>58.44</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43856</v>
      </c>
      <c r="BI7159" s="33">
        <f t="shared" si="1447"/>
        <v>58.44</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43856</v>
      </c>
      <c r="BI7160" s="33">
        <f t="shared" si="1447"/>
        <v>58.44</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43856</v>
      </c>
      <c r="BI7161" s="33">
        <f t="shared" si="1447"/>
        <v>58.44</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43856</v>
      </c>
      <c r="BI7162" s="33">
        <f t="shared" si="1447"/>
        <v>58.44</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43856</v>
      </c>
      <c r="BI7163" s="33">
        <f t="shared" si="1447"/>
        <v>58.44</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43856</v>
      </c>
      <c r="BI7164" s="33">
        <f t="shared" si="1447"/>
        <v>58.44</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43856</v>
      </c>
      <c r="BI7165" s="33">
        <f t="shared" si="1447"/>
        <v>58.44</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43856</v>
      </c>
      <c r="BI7166" s="33">
        <f t="shared" si="1447"/>
        <v>58.44</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43856</v>
      </c>
      <c r="BI7167" s="33">
        <f t="shared" si="1447"/>
        <v>58.44</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43856</v>
      </c>
      <c r="BI7168" s="33">
        <f t="shared" si="1447"/>
        <v>58.44</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43856</v>
      </c>
      <c r="BI7169" s="33">
        <f t="shared" si="1447"/>
        <v>58.44</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43856</v>
      </c>
      <c r="BI7170" s="33">
        <f t="shared" si="1447"/>
        <v>58.44</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43856</v>
      </c>
      <c r="BI7171" s="33">
        <f t="shared" si="1447"/>
        <v>58.44</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43856</v>
      </c>
      <c r="BI7172" s="33">
        <f t="shared" si="1447"/>
        <v>58.44</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43856</v>
      </c>
      <c r="BI7173" s="33">
        <f t="shared" si="1447"/>
        <v>58.44</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43856</v>
      </c>
      <c r="BI7174" s="33">
        <f t="shared" si="1447"/>
        <v>58.44</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43856</v>
      </c>
      <c r="BI7175" s="33">
        <f t="shared" si="1447"/>
        <v>58.44</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43856</v>
      </c>
      <c r="BI7176" s="33">
        <f t="shared" si="1447"/>
        <v>58.44</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43856</v>
      </c>
      <c r="BI7177" s="33">
        <f t="shared" si="1447"/>
        <v>58.44</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43856</v>
      </c>
      <c r="BI7178" s="33">
        <f t="shared" si="1447"/>
        <v>58.44</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43856</v>
      </c>
      <c r="BI7179" s="33">
        <f t="shared" ref="BI7179:BI7242" si="1460">IF(N7179&lt;&gt;"M",BI7178+W7179,BI7178)</f>
        <v>58.44</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43856</v>
      </c>
      <c r="BI7180" s="33">
        <f t="shared" si="1460"/>
        <v>58.44</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43856</v>
      </c>
      <c r="BI7181" s="33">
        <f t="shared" si="1460"/>
        <v>58.44</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43856</v>
      </c>
      <c r="BI7182" s="33">
        <f t="shared" si="1460"/>
        <v>58.44</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43856</v>
      </c>
      <c r="BI7183" s="33">
        <f t="shared" si="1460"/>
        <v>58.44</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43856</v>
      </c>
      <c r="BI7184" s="33">
        <f t="shared" si="1460"/>
        <v>58.44</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43856</v>
      </c>
      <c r="BI7185" s="33">
        <f t="shared" si="1460"/>
        <v>58.44</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43856</v>
      </c>
      <c r="BI7186" s="33">
        <f t="shared" si="1460"/>
        <v>58.44</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43856</v>
      </c>
      <c r="BI7187" s="33">
        <f t="shared" si="1460"/>
        <v>58.44</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43856</v>
      </c>
      <c r="BI7188" s="33">
        <f t="shared" si="1460"/>
        <v>58.44</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43856</v>
      </c>
      <c r="BI7189" s="33">
        <f t="shared" si="1460"/>
        <v>58.44</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43856</v>
      </c>
      <c r="BI7190" s="33">
        <f t="shared" si="1460"/>
        <v>58.44</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43856</v>
      </c>
      <c r="BI7191" s="33">
        <f t="shared" si="1460"/>
        <v>58.44</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43856</v>
      </c>
      <c r="BI7192" s="33">
        <f t="shared" si="1460"/>
        <v>58.44</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43856</v>
      </c>
      <c r="BI7193" s="33">
        <f t="shared" si="1460"/>
        <v>58.44</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43856</v>
      </c>
      <c r="BI7194" s="33">
        <f t="shared" si="1460"/>
        <v>58.44</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43856</v>
      </c>
      <c r="BI7195" s="33">
        <f t="shared" si="1460"/>
        <v>58.44</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43856</v>
      </c>
      <c r="BI7196" s="33">
        <f t="shared" si="1460"/>
        <v>58.44</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43856</v>
      </c>
      <c r="BI7197" s="33">
        <f t="shared" si="1460"/>
        <v>58.44</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43856</v>
      </c>
      <c r="BI7198" s="33">
        <f t="shared" si="1460"/>
        <v>58.44</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43856</v>
      </c>
      <c r="BI7199" s="33">
        <f t="shared" si="1460"/>
        <v>58.44</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43856</v>
      </c>
      <c r="BI7200" s="33">
        <f t="shared" si="1460"/>
        <v>58.44</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43856</v>
      </c>
      <c r="BI7201" s="33">
        <f t="shared" si="1460"/>
        <v>58.44</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43856</v>
      </c>
      <c r="BI7202" s="33">
        <f t="shared" si="1460"/>
        <v>58.44</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43856</v>
      </c>
      <c r="BI7203" s="33">
        <f t="shared" si="1460"/>
        <v>58.44</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43856</v>
      </c>
      <c r="BI7204" s="33">
        <f t="shared" si="1460"/>
        <v>58.44</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43856</v>
      </c>
      <c r="BI7205" s="33">
        <f t="shared" si="1460"/>
        <v>58.44</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43856</v>
      </c>
      <c r="BI7206" s="33">
        <f t="shared" si="1460"/>
        <v>58.44</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43856</v>
      </c>
      <c r="BI7207" s="33">
        <f t="shared" si="1460"/>
        <v>58.44</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43856</v>
      </c>
      <c r="BI7208" s="33">
        <f t="shared" si="1460"/>
        <v>58.44</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43856</v>
      </c>
      <c r="BI7209" s="33">
        <f t="shared" si="1460"/>
        <v>58.44</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43856</v>
      </c>
      <c r="BI7210" s="33">
        <f t="shared" si="1460"/>
        <v>58.44</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43856</v>
      </c>
      <c r="BI7211" s="33">
        <f t="shared" si="1460"/>
        <v>58.44</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43856</v>
      </c>
      <c r="BI7212" s="33">
        <f t="shared" si="1460"/>
        <v>58.44</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43856</v>
      </c>
      <c r="BI7213" s="33">
        <f t="shared" si="1460"/>
        <v>58.44</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43856</v>
      </c>
      <c r="BI7214" s="33">
        <f t="shared" si="1460"/>
        <v>58.44</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43856</v>
      </c>
      <c r="BI7215" s="33">
        <f t="shared" si="1460"/>
        <v>58.44</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43856</v>
      </c>
      <c r="BI7216" s="33">
        <f t="shared" si="1460"/>
        <v>58.44</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43856</v>
      </c>
      <c r="BI7217" s="33">
        <f t="shared" si="1460"/>
        <v>58.44</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43856</v>
      </c>
      <c r="BI7218" s="33">
        <f t="shared" si="1460"/>
        <v>58.44</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43856</v>
      </c>
      <c r="BI7219" s="33">
        <f t="shared" si="1460"/>
        <v>58.44</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43856</v>
      </c>
      <c r="BI7220" s="33">
        <f t="shared" si="1460"/>
        <v>58.44</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43856</v>
      </c>
      <c r="BI7221" s="33">
        <f t="shared" si="1460"/>
        <v>58.44</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43856</v>
      </c>
      <c r="BI7222" s="33">
        <f t="shared" si="1460"/>
        <v>58.44</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43856</v>
      </c>
      <c r="BI7223" s="33">
        <f t="shared" si="1460"/>
        <v>58.44</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43856</v>
      </c>
      <c r="BI7224" s="33">
        <f t="shared" si="1460"/>
        <v>58.44</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43856</v>
      </c>
      <c r="BI7225" s="33">
        <f t="shared" si="1460"/>
        <v>58.44</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43856</v>
      </c>
      <c r="BI7226" s="33">
        <f t="shared" si="1460"/>
        <v>58.44</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43856</v>
      </c>
      <c r="BI7227" s="33">
        <f t="shared" si="1460"/>
        <v>58.44</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43856</v>
      </c>
      <c r="BI7228" s="33">
        <f t="shared" si="1460"/>
        <v>58.44</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43856</v>
      </c>
      <c r="BI7229" s="33">
        <f t="shared" si="1460"/>
        <v>58.44</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43856</v>
      </c>
      <c r="BI7230" s="33">
        <f t="shared" si="1460"/>
        <v>58.44</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43856</v>
      </c>
      <c r="BI7231" s="33">
        <f t="shared" si="1460"/>
        <v>58.44</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43856</v>
      </c>
      <c r="BI7232" s="33">
        <f t="shared" si="1460"/>
        <v>58.44</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43856</v>
      </c>
      <c r="BI7233" s="33">
        <f t="shared" si="1460"/>
        <v>58.44</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43856</v>
      </c>
      <c r="BI7234" s="33">
        <f t="shared" si="1460"/>
        <v>58.44</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43856</v>
      </c>
      <c r="BI7235" s="33">
        <f t="shared" si="1460"/>
        <v>58.44</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43856</v>
      </c>
      <c r="BI7236" s="33">
        <f t="shared" si="1460"/>
        <v>58.44</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43856</v>
      </c>
      <c r="BI7237" s="33">
        <f t="shared" si="1460"/>
        <v>58.44</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43856</v>
      </c>
      <c r="BI7238" s="33">
        <f t="shared" si="1460"/>
        <v>58.44</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43856</v>
      </c>
      <c r="BI7239" s="33">
        <f t="shared" si="1460"/>
        <v>58.44</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43856</v>
      </c>
      <c r="BI7240" s="33">
        <f t="shared" si="1460"/>
        <v>58.44</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43856</v>
      </c>
      <c r="BI7241" s="33">
        <f t="shared" si="1460"/>
        <v>58.44</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43856</v>
      </c>
      <c r="BI7242" s="33">
        <f t="shared" si="1460"/>
        <v>58.44</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43856</v>
      </c>
      <c r="BI7243" s="33">
        <f t="shared" ref="BI7243:BI7306" si="1473">IF(N7243&lt;&gt;"M",BI7242+W7243,BI7242)</f>
        <v>58.44</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43856</v>
      </c>
      <c r="BI7244" s="33">
        <f t="shared" si="1473"/>
        <v>58.44</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43856</v>
      </c>
      <c r="BI7245" s="33">
        <f t="shared" si="1473"/>
        <v>58.44</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43856</v>
      </c>
      <c r="BI7246" s="33">
        <f t="shared" si="1473"/>
        <v>58.44</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43856</v>
      </c>
      <c r="BI7247" s="33">
        <f t="shared" si="1473"/>
        <v>58.44</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43856</v>
      </c>
      <c r="BI7248" s="33">
        <f t="shared" si="1473"/>
        <v>58.44</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43856</v>
      </c>
      <c r="BI7249" s="33">
        <f t="shared" si="1473"/>
        <v>58.44</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43856</v>
      </c>
      <c r="BI7250" s="33">
        <f t="shared" si="1473"/>
        <v>58.44</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43856</v>
      </c>
      <c r="BI7251" s="33">
        <f t="shared" si="1473"/>
        <v>58.44</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43856</v>
      </c>
      <c r="BI7252" s="33">
        <f t="shared" si="1473"/>
        <v>58.44</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43856</v>
      </c>
      <c r="BI7253" s="33">
        <f t="shared" si="1473"/>
        <v>58.44</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43856</v>
      </c>
      <c r="BI7254" s="33">
        <f t="shared" si="1473"/>
        <v>58.44</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43856</v>
      </c>
      <c r="BI7255" s="33">
        <f t="shared" si="1473"/>
        <v>58.44</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43856</v>
      </c>
      <c r="BI7256" s="33">
        <f t="shared" si="1473"/>
        <v>58.44</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43856</v>
      </c>
      <c r="BI7257" s="33">
        <f t="shared" si="1473"/>
        <v>58.44</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43856</v>
      </c>
      <c r="BI7258" s="33">
        <f t="shared" si="1473"/>
        <v>58.44</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43856</v>
      </c>
      <c r="BI7259" s="33">
        <f t="shared" si="1473"/>
        <v>58.44</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43856</v>
      </c>
      <c r="BI7260" s="33">
        <f t="shared" si="1473"/>
        <v>58.44</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43856</v>
      </c>
      <c r="BI7261" s="33">
        <f t="shared" si="1473"/>
        <v>58.44</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43856</v>
      </c>
      <c r="BI7262" s="33">
        <f t="shared" si="1473"/>
        <v>58.44</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43856</v>
      </c>
      <c r="BI7263" s="33">
        <f t="shared" si="1473"/>
        <v>58.44</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43856</v>
      </c>
      <c r="BI7264" s="33">
        <f t="shared" si="1473"/>
        <v>58.44</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43856</v>
      </c>
      <c r="BI7265" s="33">
        <f t="shared" si="1473"/>
        <v>58.44</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43856</v>
      </c>
      <c r="BI7266" s="33">
        <f t="shared" si="1473"/>
        <v>58.44</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43856</v>
      </c>
      <c r="BI7267" s="33">
        <f t="shared" si="1473"/>
        <v>58.44</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43856</v>
      </c>
      <c r="BI7268" s="33">
        <f t="shared" si="1473"/>
        <v>58.44</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43856</v>
      </c>
      <c r="BI7269" s="33">
        <f t="shared" si="1473"/>
        <v>58.44</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43856</v>
      </c>
      <c r="BI7270" s="33">
        <f t="shared" si="1473"/>
        <v>58.44</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43856</v>
      </c>
      <c r="BI7271" s="33">
        <f t="shared" si="1473"/>
        <v>58.44</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43856</v>
      </c>
      <c r="BI7272" s="33">
        <f t="shared" si="1473"/>
        <v>58.44</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43856</v>
      </c>
      <c r="BI7273" s="33">
        <f t="shared" si="1473"/>
        <v>58.44</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43856</v>
      </c>
      <c r="BI7274" s="33">
        <f t="shared" si="1473"/>
        <v>58.44</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43856</v>
      </c>
      <c r="BI7275" s="33">
        <f t="shared" si="1473"/>
        <v>58.44</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43856</v>
      </c>
      <c r="BI7276" s="33">
        <f t="shared" si="1473"/>
        <v>58.44</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43856</v>
      </c>
      <c r="BI7277" s="33">
        <f t="shared" si="1473"/>
        <v>58.44</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43856</v>
      </c>
      <c r="BI7278" s="33">
        <f t="shared" si="1473"/>
        <v>58.44</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43856</v>
      </c>
      <c r="BI7279" s="33">
        <f t="shared" si="1473"/>
        <v>58.44</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43856</v>
      </c>
      <c r="BI7280" s="33">
        <f t="shared" si="1473"/>
        <v>58.44</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43856</v>
      </c>
      <c r="BI7281" s="33">
        <f t="shared" si="1473"/>
        <v>58.44</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43856</v>
      </c>
      <c r="BI7282" s="33">
        <f t="shared" si="1473"/>
        <v>58.44</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43856</v>
      </c>
      <c r="BI7283" s="33">
        <f t="shared" si="1473"/>
        <v>58.44</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43856</v>
      </c>
      <c r="BI7284" s="33">
        <f t="shared" si="1473"/>
        <v>58.44</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43856</v>
      </c>
      <c r="BI7285" s="33">
        <f t="shared" si="1473"/>
        <v>58.44</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43856</v>
      </c>
      <c r="BI7286" s="33">
        <f t="shared" si="1473"/>
        <v>58.44</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43856</v>
      </c>
      <c r="BI7287" s="33">
        <f t="shared" si="1473"/>
        <v>58.44</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43856</v>
      </c>
      <c r="BI7288" s="33">
        <f t="shared" si="1473"/>
        <v>58.44</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43856</v>
      </c>
      <c r="BI7289" s="33">
        <f t="shared" si="1473"/>
        <v>58.44</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43856</v>
      </c>
      <c r="BI7290" s="33">
        <f t="shared" si="1473"/>
        <v>58.44</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43856</v>
      </c>
      <c r="BI7291" s="33">
        <f t="shared" si="1473"/>
        <v>58.44</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43856</v>
      </c>
      <c r="BI7292" s="33">
        <f t="shared" si="1473"/>
        <v>58.44</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43856</v>
      </c>
      <c r="BI7293" s="33">
        <f t="shared" si="1473"/>
        <v>58.44</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43856</v>
      </c>
      <c r="BI7294" s="33">
        <f t="shared" si="1473"/>
        <v>58.44</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43856</v>
      </c>
      <c r="BI7295" s="33">
        <f t="shared" si="1473"/>
        <v>58.44</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43856</v>
      </c>
      <c r="BI7296" s="33">
        <f t="shared" si="1473"/>
        <v>58.44</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43856</v>
      </c>
      <c r="BI7297" s="33">
        <f t="shared" si="1473"/>
        <v>58.44</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43856</v>
      </c>
      <c r="BI7298" s="33">
        <f t="shared" si="1473"/>
        <v>58.44</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43856</v>
      </c>
      <c r="BI7299" s="33">
        <f t="shared" si="1473"/>
        <v>58.44</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43856</v>
      </c>
      <c r="BI7300" s="33">
        <f t="shared" si="1473"/>
        <v>58.44</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43856</v>
      </c>
      <c r="BI7301" s="33">
        <f t="shared" si="1473"/>
        <v>58.44</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43856</v>
      </c>
      <c r="BI7302" s="33">
        <f t="shared" si="1473"/>
        <v>58.44</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43856</v>
      </c>
      <c r="BI7303" s="33">
        <f t="shared" si="1473"/>
        <v>58.44</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43856</v>
      </c>
      <c r="BI7304" s="33">
        <f t="shared" si="1473"/>
        <v>58.44</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43856</v>
      </c>
      <c r="BI7305" s="33">
        <f t="shared" si="1473"/>
        <v>58.44</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43856</v>
      </c>
      <c r="BI7306" s="33">
        <f t="shared" si="1473"/>
        <v>58.44</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43856</v>
      </c>
      <c r="BI7307" s="33">
        <f t="shared" ref="BI7307:BI7370" si="1486">IF(N7307&lt;&gt;"M",BI7306+W7307,BI7306)</f>
        <v>58.44</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43856</v>
      </c>
      <c r="BI7308" s="33">
        <f t="shared" si="1486"/>
        <v>58.44</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43856</v>
      </c>
      <c r="BI7309" s="33">
        <f t="shared" si="1486"/>
        <v>58.44</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43856</v>
      </c>
      <c r="BI7310" s="33">
        <f t="shared" si="1486"/>
        <v>58.44</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43856</v>
      </c>
      <c r="BI7311" s="33">
        <f t="shared" si="1486"/>
        <v>58.44</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43856</v>
      </c>
      <c r="BI7312" s="33">
        <f t="shared" si="1486"/>
        <v>58.44</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43856</v>
      </c>
      <c r="BI7313" s="33">
        <f t="shared" si="1486"/>
        <v>58.44</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43856</v>
      </c>
      <c r="BI7314" s="33">
        <f t="shared" si="1486"/>
        <v>58.44</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43856</v>
      </c>
      <c r="BI7315" s="33">
        <f t="shared" si="1486"/>
        <v>58.44</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43856</v>
      </c>
      <c r="BI7316" s="33">
        <f t="shared" si="1486"/>
        <v>58.44</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43856</v>
      </c>
      <c r="BI7317" s="33">
        <f t="shared" si="1486"/>
        <v>58.44</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43856</v>
      </c>
      <c r="BI7318" s="33">
        <f t="shared" si="1486"/>
        <v>58.44</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43856</v>
      </c>
      <c r="BI7319" s="33">
        <f t="shared" si="1486"/>
        <v>58.44</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43856</v>
      </c>
      <c r="BI7320" s="33">
        <f t="shared" si="1486"/>
        <v>58.44</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43856</v>
      </c>
      <c r="BI7321" s="33">
        <f t="shared" si="1486"/>
        <v>58.44</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43856</v>
      </c>
      <c r="BI7322" s="33">
        <f t="shared" si="1486"/>
        <v>58.44</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43856</v>
      </c>
      <c r="BI7323" s="33">
        <f t="shared" si="1486"/>
        <v>58.44</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43856</v>
      </c>
      <c r="BI7324" s="33">
        <f t="shared" si="1486"/>
        <v>58.44</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43856</v>
      </c>
      <c r="BI7325" s="33">
        <f t="shared" si="1486"/>
        <v>58.44</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43856</v>
      </c>
      <c r="BI7326" s="33">
        <f t="shared" si="1486"/>
        <v>58.44</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43856</v>
      </c>
      <c r="BI7327" s="33">
        <f t="shared" si="1486"/>
        <v>58.44</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43856</v>
      </c>
      <c r="BI7328" s="33">
        <f t="shared" si="1486"/>
        <v>58.44</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43856</v>
      </c>
      <c r="BI7329" s="33">
        <f t="shared" si="1486"/>
        <v>58.44</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43856</v>
      </c>
      <c r="BI7330" s="33">
        <f t="shared" si="1486"/>
        <v>58.44</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43856</v>
      </c>
      <c r="BI7331" s="33">
        <f t="shared" si="1486"/>
        <v>58.44</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43856</v>
      </c>
      <c r="BI7332" s="33">
        <f t="shared" si="1486"/>
        <v>58.44</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43856</v>
      </c>
      <c r="BI7333" s="33">
        <f t="shared" si="1486"/>
        <v>58.44</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43856</v>
      </c>
      <c r="BI7334" s="33">
        <f t="shared" si="1486"/>
        <v>58.44</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43856</v>
      </c>
      <c r="BI7335" s="33">
        <f t="shared" si="1486"/>
        <v>58.44</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43856</v>
      </c>
      <c r="BI7336" s="33">
        <f t="shared" si="1486"/>
        <v>58.44</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43856</v>
      </c>
      <c r="BI7337" s="33">
        <f t="shared" si="1486"/>
        <v>58.44</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43856</v>
      </c>
      <c r="BI7338" s="33">
        <f t="shared" si="1486"/>
        <v>58.44</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43856</v>
      </c>
      <c r="BI7339" s="33">
        <f t="shared" si="1486"/>
        <v>58.44</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43856</v>
      </c>
      <c r="BI7340" s="33">
        <f t="shared" si="1486"/>
        <v>58.44</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43856</v>
      </c>
      <c r="BI7341" s="33">
        <f t="shared" si="1486"/>
        <v>58.44</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43856</v>
      </c>
      <c r="BI7342" s="33">
        <f t="shared" si="1486"/>
        <v>58.44</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43856</v>
      </c>
      <c r="BI7343" s="33">
        <f t="shared" si="1486"/>
        <v>58.44</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43856</v>
      </c>
      <c r="BI7344" s="33">
        <f t="shared" si="1486"/>
        <v>58.44</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43856</v>
      </c>
      <c r="BI7345" s="33">
        <f t="shared" si="1486"/>
        <v>58.44</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43856</v>
      </c>
      <c r="BI7346" s="33">
        <f t="shared" si="1486"/>
        <v>58.44</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43856</v>
      </c>
      <c r="BI7347" s="33">
        <f t="shared" si="1486"/>
        <v>58.44</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43856</v>
      </c>
      <c r="BI7348" s="33">
        <f t="shared" si="1486"/>
        <v>58.44</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43856</v>
      </c>
      <c r="BI7349" s="33">
        <f t="shared" si="1486"/>
        <v>58.44</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43856</v>
      </c>
      <c r="BI7350" s="33">
        <f t="shared" si="1486"/>
        <v>58.44</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43856</v>
      </c>
      <c r="BI7351" s="33">
        <f t="shared" si="1486"/>
        <v>58.44</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43856</v>
      </c>
      <c r="BI7352" s="33">
        <f t="shared" si="1486"/>
        <v>58.44</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43856</v>
      </c>
      <c r="BI7353" s="33">
        <f t="shared" si="1486"/>
        <v>58.44</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43856</v>
      </c>
      <c r="BI7354" s="33">
        <f t="shared" si="1486"/>
        <v>58.44</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43856</v>
      </c>
      <c r="BI7355" s="33">
        <f t="shared" si="1486"/>
        <v>58.44</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43856</v>
      </c>
      <c r="BI7356" s="33">
        <f t="shared" si="1486"/>
        <v>58.44</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43856</v>
      </c>
      <c r="BI7357" s="33">
        <f t="shared" si="1486"/>
        <v>58.44</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43856</v>
      </c>
      <c r="BI7358" s="33">
        <f t="shared" si="1486"/>
        <v>58.44</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43856</v>
      </c>
      <c r="BI7359" s="33">
        <f t="shared" si="1486"/>
        <v>58.44</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43856</v>
      </c>
      <c r="BI7360" s="33">
        <f t="shared" si="1486"/>
        <v>58.44</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43856</v>
      </c>
      <c r="BI7361" s="33">
        <f t="shared" si="1486"/>
        <v>58.44</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43856</v>
      </c>
      <c r="BI7362" s="33">
        <f t="shared" si="1486"/>
        <v>58.44</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43856</v>
      </c>
      <c r="BI7363" s="33">
        <f t="shared" si="1486"/>
        <v>58.44</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43856</v>
      </c>
      <c r="BI7364" s="33">
        <f t="shared" si="1486"/>
        <v>58.44</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43856</v>
      </c>
      <c r="BI7365" s="33">
        <f t="shared" si="1486"/>
        <v>58.44</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43856</v>
      </c>
      <c r="BI7366" s="33">
        <f t="shared" si="1486"/>
        <v>58.44</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43856</v>
      </c>
      <c r="BI7367" s="33">
        <f t="shared" si="1486"/>
        <v>58.44</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43856</v>
      </c>
      <c r="BI7368" s="33">
        <f t="shared" si="1486"/>
        <v>58.44</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43856</v>
      </c>
      <c r="BI7369" s="33">
        <f t="shared" si="1486"/>
        <v>58.44</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43856</v>
      </c>
      <c r="BI7370" s="33">
        <f t="shared" si="1486"/>
        <v>58.44</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43856</v>
      </c>
      <c r="BI7371" s="33">
        <f t="shared" ref="BI7371:BI7434" si="1499">IF(N7371&lt;&gt;"M",BI7370+W7371,BI7370)</f>
        <v>58.44</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43856</v>
      </c>
      <c r="BI7372" s="33">
        <f t="shared" si="1499"/>
        <v>58.44</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43856</v>
      </c>
      <c r="BI7373" s="33">
        <f t="shared" si="1499"/>
        <v>58.44</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43856</v>
      </c>
      <c r="BI7374" s="33">
        <f t="shared" si="1499"/>
        <v>58.44</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43856</v>
      </c>
      <c r="BI7375" s="33">
        <f t="shared" si="1499"/>
        <v>58.44</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43856</v>
      </c>
      <c r="BI7376" s="33">
        <f t="shared" si="1499"/>
        <v>58.44</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43856</v>
      </c>
      <c r="BI7377" s="33">
        <f t="shared" si="1499"/>
        <v>58.44</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43856</v>
      </c>
      <c r="BI7378" s="33">
        <f t="shared" si="1499"/>
        <v>58.44</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43856</v>
      </c>
      <c r="BI7379" s="33">
        <f t="shared" si="1499"/>
        <v>58.44</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43856</v>
      </c>
      <c r="BI7380" s="33">
        <f t="shared" si="1499"/>
        <v>58.44</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43856</v>
      </c>
      <c r="BI7381" s="33">
        <f t="shared" si="1499"/>
        <v>58.44</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43856</v>
      </c>
      <c r="BI7382" s="33">
        <f t="shared" si="1499"/>
        <v>58.44</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43856</v>
      </c>
      <c r="BI7383" s="33">
        <f t="shared" si="1499"/>
        <v>58.44</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43856</v>
      </c>
      <c r="BI7384" s="33">
        <f t="shared" si="1499"/>
        <v>58.44</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43856</v>
      </c>
      <c r="BI7385" s="33">
        <f t="shared" si="1499"/>
        <v>58.44</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43856</v>
      </c>
      <c r="BI7386" s="33">
        <f t="shared" si="1499"/>
        <v>58.44</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43856</v>
      </c>
      <c r="BI7387" s="33">
        <f t="shared" si="1499"/>
        <v>58.44</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43856</v>
      </c>
      <c r="BI7388" s="33">
        <f t="shared" si="1499"/>
        <v>58.44</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43856</v>
      </c>
      <c r="BI7389" s="33">
        <f t="shared" si="1499"/>
        <v>58.44</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43856</v>
      </c>
      <c r="BI7390" s="33">
        <f t="shared" si="1499"/>
        <v>58.44</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43856</v>
      </c>
      <c r="BI7391" s="33">
        <f t="shared" si="1499"/>
        <v>58.44</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43856</v>
      </c>
      <c r="BI7392" s="33">
        <f t="shared" si="1499"/>
        <v>58.44</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43856</v>
      </c>
      <c r="BI7393" s="33">
        <f t="shared" si="1499"/>
        <v>58.44</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43856</v>
      </c>
      <c r="BI7394" s="33">
        <f t="shared" si="1499"/>
        <v>58.44</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43856</v>
      </c>
      <c r="BI7395" s="33">
        <f t="shared" si="1499"/>
        <v>58.44</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43856</v>
      </c>
      <c r="BI7396" s="33">
        <f t="shared" si="1499"/>
        <v>58.44</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43856</v>
      </c>
      <c r="BI7397" s="33">
        <f t="shared" si="1499"/>
        <v>58.44</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43856</v>
      </c>
      <c r="BI7398" s="33">
        <f t="shared" si="1499"/>
        <v>58.44</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43856</v>
      </c>
      <c r="BI7399" s="33">
        <f t="shared" si="1499"/>
        <v>58.44</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43856</v>
      </c>
      <c r="BI7400" s="33">
        <f t="shared" si="1499"/>
        <v>58.44</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43856</v>
      </c>
      <c r="BI7401" s="33">
        <f t="shared" si="1499"/>
        <v>58.44</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43856</v>
      </c>
      <c r="BI7402" s="33">
        <f t="shared" si="1499"/>
        <v>58.44</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43856</v>
      </c>
      <c r="BI7403" s="33">
        <f t="shared" si="1499"/>
        <v>58.44</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43856</v>
      </c>
      <c r="BI7404" s="33">
        <f t="shared" si="1499"/>
        <v>58.44</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43856</v>
      </c>
      <c r="BI7405" s="33">
        <f t="shared" si="1499"/>
        <v>58.44</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43856</v>
      </c>
      <c r="BI7406" s="33">
        <f t="shared" si="1499"/>
        <v>58.44</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43856</v>
      </c>
      <c r="BI7407" s="33">
        <f t="shared" si="1499"/>
        <v>58.44</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43856</v>
      </c>
      <c r="BI7408" s="33">
        <f t="shared" si="1499"/>
        <v>58.44</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43856</v>
      </c>
      <c r="BI7409" s="33">
        <f t="shared" si="1499"/>
        <v>58.44</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43856</v>
      </c>
      <c r="BI7410" s="33">
        <f t="shared" si="1499"/>
        <v>58.44</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43856</v>
      </c>
      <c r="BI7411" s="33">
        <f t="shared" si="1499"/>
        <v>58.44</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43856</v>
      </c>
      <c r="BI7412" s="33">
        <f t="shared" si="1499"/>
        <v>58.44</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43856</v>
      </c>
      <c r="BI7413" s="33">
        <f t="shared" si="1499"/>
        <v>58.44</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43856</v>
      </c>
      <c r="BI7414" s="33">
        <f t="shared" si="1499"/>
        <v>58.44</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43856</v>
      </c>
      <c r="BI7415" s="33">
        <f t="shared" si="1499"/>
        <v>58.44</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43856</v>
      </c>
      <c r="BI7416" s="33">
        <f t="shared" si="1499"/>
        <v>58.44</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43856</v>
      </c>
      <c r="BI7417" s="33">
        <f t="shared" si="1499"/>
        <v>58.44</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43856</v>
      </c>
      <c r="BI7418" s="33">
        <f t="shared" si="1499"/>
        <v>58.44</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43856</v>
      </c>
      <c r="BI7419" s="33">
        <f t="shared" si="1499"/>
        <v>58.44</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43856</v>
      </c>
      <c r="BI7420" s="33">
        <f t="shared" si="1499"/>
        <v>58.44</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43856</v>
      </c>
      <c r="BI7421" s="33">
        <f t="shared" si="1499"/>
        <v>58.44</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43856</v>
      </c>
      <c r="BI7422" s="33">
        <f t="shared" si="1499"/>
        <v>58.44</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43856</v>
      </c>
      <c r="BI7423" s="33">
        <f t="shared" si="1499"/>
        <v>58.44</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43856</v>
      </c>
      <c r="BI7424" s="33">
        <f t="shared" si="1499"/>
        <v>58.44</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43856</v>
      </c>
      <c r="BI7425" s="33">
        <f t="shared" si="1499"/>
        <v>58.44</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43856</v>
      </c>
      <c r="BI7426" s="33">
        <f t="shared" si="1499"/>
        <v>58.44</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43856</v>
      </c>
      <c r="BI7427" s="33">
        <f t="shared" si="1499"/>
        <v>58.44</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43856</v>
      </c>
      <c r="BI7428" s="33">
        <f t="shared" si="1499"/>
        <v>58.44</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43856</v>
      </c>
      <c r="BI7429" s="33">
        <f t="shared" si="1499"/>
        <v>58.44</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43856</v>
      </c>
      <c r="BI7430" s="33">
        <f t="shared" si="1499"/>
        <v>58.44</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43856</v>
      </c>
      <c r="BI7431" s="33">
        <f t="shared" si="1499"/>
        <v>58.44</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43856</v>
      </c>
      <c r="BI7432" s="33">
        <f t="shared" si="1499"/>
        <v>58.44</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43856</v>
      </c>
      <c r="BI7433" s="33">
        <f t="shared" si="1499"/>
        <v>58.44</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43856</v>
      </c>
      <c r="BI7434" s="33">
        <f t="shared" si="1499"/>
        <v>58.44</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43856</v>
      </c>
      <c r="BI7435" s="33">
        <f t="shared" ref="BI7435:BI7498" si="1512">IF(N7435&lt;&gt;"M",BI7434+W7435,BI7434)</f>
        <v>58.44</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43856</v>
      </c>
      <c r="BI7436" s="33">
        <f t="shared" si="1512"/>
        <v>58.44</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43856</v>
      </c>
      <c r="BI7437" s="33">
        <f t="shared" si="1512"/>
        <v>58.44</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43856</v>
      </c>
      <c r="BI7438" s="33">
        <f t="shared" si="1512"/>
        <v>58.44</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43856</v>
      </c>
      <c r="BI7439" s="33">
        <f t="shared" si="1512"/>
        <v>58.44</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43856</v>
      </c>
      <c r="BI7440" s="33">
        <f t="shared" si="1512"/>
        <v>58.44</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43856</v>
      </c>
      <c r="BI7441" s="33">
        <f t="shared" si="1512"/>
        <v>58.44</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43856</v>
      </c>
      <c r="BI7442" s="33">
        <f t="shared" si="1512"/>
        <v>58.44</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43856</v>
      </c>
      <c r="BI7443" s="33">
        <f t="shared" si="1512"/>
        <v>58.44</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43856</v>
      </c>
      <c r="BI7444" s="33">
        <f t="shared" si="1512"/>
        <v>58.44</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43856</v>
      </c>
      <c r="BI7445" s="33">
        <f t="shared" si="1512"/>
        <v>58.44</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43856</v>
      </c>
      <c r="BI7446" s="33">
        <f t="shared" si="1512"/>
        <v>58.44</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43856</v>
      </c>
      <c r="BI7447" s="33">
        <f t="shared" si="1512"/>
        <v>58.44</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43856</v>
      </c>
      <c r="BI7448" s="33">
        <f t="shared" si="1512"/>
        <v>58.44</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43856</v>
      </c>
      <c r="BI7449" s="33">
        <f t="shared" si="1512"/>
        <v>58.44</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43856</v>
      </c>
      <c r="BI7450" s="33">
        <f t="shared" si="1512"/>
        <v>58.44</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43856</v>
      </c>
      <c r="BI7451" s="33">
        <f t="shared" si="1512"/>
        <v>58.44</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43856</v>
      </c>
      <c r="BI7452" s="33">
        <f t="shared" si="1512"/>
        <v>58.44</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43856</v>
      </c>
      <c r="BI7453" s="33">
        <f t="shared" si="1512"/>
        <v>58.44</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43856</v>
      </c>
      <c r="BI7454" s="33">
        <f t="shared" si="1512"/>
        <v>58.44</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43856</v>
      </c>
      <c r="BI7455" s="33">
        <f t="shared" si="1512"/>
        <v>58.44</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43856</v>
      </c>
      <c r="BI7456" s="33">
        <f t="shared" si="1512"/>
        <v>58.44</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43856</v>
      </c>
      <c r="BI7457" s="33">
        <f t="shared" si="1512"/>
        <v>58.44</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43856</v>
      </c>
      <c r="BI7458" s="33">
        <f t="shared" si="1512"/>
        <v>58.44</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43856</v>
      </c>
      <c r="BI7459" s="33">
        <f t="shared" si="1512"/>
        <v>58.44</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43856</v>
      </c>
      <c r="BI7460" s="33">
        <f t="shared" si="1512"/>
        <v>58.44</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43856</v>
      </c>
      <c r="BI7461" s="33">
        <f t="shared" si="1512"/>
        <v>58.44</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43856</v>
      </c>
      <c r="BI7462" s="33">
        <f t="shared" si="1512"/>
        <v>58.44</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43856</v>
      </c>
      <c r="BI7463" s="33">
        <f t="shared" si="1512"/>
        <v>58.44</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43856</v>
      </c>
      <c r="BI7464" s="33">
        <f t="shared" si="1512"/>
        <v>58.44</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43856</v>
      </c>
      <c r="BI7465" s="33">
        <f t="shared" si="1512"/>
        <v>58.44</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43856</v>
      </c>
      <c r="BI7466" s="33">
        <f t="shared" si="1512"/>
        <v>58.44</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43856</v>
      </c>
      <c r="BI7467" s="33">
        <f t="shared" si="1512"/>
        <v>58.44</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43856</v>
      </c>
      <c r="BI7468" s="33">
        <f t="shared" si="1512"/>
        <v>58.44</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43856</v>
      </c>
      <c r="BI7469" s="33">
        <f t="shared" si="1512"/>
        <v>58.44</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43856</v>
      </c>
      <c r="BI7470" s="33">
        <f t="shared" si="1512"/>
        <v>58.44</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43856</v>
      </c>
      <c r="BI7471" s="33">
        <f t="shared" si="1512"/>
        <v>58.44</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43856</v>
      </c>
      <c r="BI7472" s="33">
        <f t="shared" si="1512"/>
        <v>58.44</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43856</v>
      </c>
      <c r="BI7473" s="33">
        <f t="shared" si="1512"/>
        <v>58.44</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43856</v>
      </c>
      <c r="BI7474" s="33">
        <f t="shared" si="1512"/>
        <v>58.44</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43856</v>
      </c>
      <c r="BI7475" s="33">
        <f t="shared" si="1512"/>
        <v>58.44</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43856</v>
      </c>
      <c r="BI7476" s="33">
        <f t="shared" si="1512"/>
        <v>58.44</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43856</v>
      </c>
      <c r="BI7477" s="33">
        <f t="shared" si="1512"/>
        <v>58.44</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43856</v>
      </c>
      <c r="BI7478" s="33">
        <f t="shared" si="1512"/>
        <v>58.44</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43856</v>
      </c>
      <c r="BI7479" s="33">
        <f t="shared" si="1512"/>
        <v>58.44</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43856</v>
      </c>
      <c r="BI7480" s="33">
        <f t="shared" si="1512"/>
        <v>58.44</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43856</v>
      </c>
      <c r="BI7481" s="33">
        <f t="shared" si="1512"/>
        <v>58.44</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43856</v>
      </c>
      <c r="BI7482" s="33">
        <f t="shared" si="1512"/>
        <v>58.44</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43856</v>
      </c>
      <c r="BI7483" s="33">
        <f t="shared" si="1512"/>
        <v>58.44</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43856</v>
      </c>
      <c r="BI7484" s="33">
        <f t="shared" si="1512"/>
        <v>58.44</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43856</v>
      </c>
      <c r="BI7485" s="33">
        <f t="shared" si="1512"/>
        <v>58.44</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43856</v>
      </c>
      <c r="BI7486" s="33">
        <f t="shared" si="1512"/>
        <v>58.44</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43856</v>
      </c>
      <c r="BI7487" s="33">
        <f t="shared" si="1512"/>
        <v>58.44</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43856</v>
      </c>
      <c r="BI7488" s="33">
        <f t="shared" si="1512"/>
        <v>58.44</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43856</v>
      </c>
      <c r="BI7489" s="33">
        <f t="shared" si="1512"/>
        <v>58.44</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43856</v>
      </c>
      <c r="BI7490" s="33">
        <f t="shared" si="1512"/>
        <v>58.44</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43856</v>
      </c>
      <c r="BI7491" s="33">
        <f t="shared" si="1512"/>
        <v>58.44</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43856</v>
      </c>
      <c r="BI7492" s="33">
        <f t="shared" si="1512"/>
        <v>58.44</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43856</v>
      </c>
      <c r="BI7493" s="33">
        <f t="shared" si="1512"/>
        <v>58.44</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43856</v>
      </c>
      <c r="BI7494" s="33">
        <f t="shared" si="1512"/>
        <v>58.44</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43856</v>
      </c>
      <c r="BI7495" s="33">
        <f t="shared" si="1512"/>
        <v>58.44</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43856</v>
      </c>
      <c r="BI7496" s="33">
        <f t="shared" si="1512"/>
        <v>58.44</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43856</v>
      </c>
      <c r="BI7497" s="33">
        <f t="shared" si="1512"/>
        <v>58.44</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43856</v>
      </c>
      <c r="BI7498" s="33">
        <f t="shared" si="1512"/>
        <v>58.44</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43856</v>
      </c>
      <c r="BI7499" s="33">
        <f t="shared" ref="BI7499:BI7562" si="1525">IF(N7499&lt;&gt;"M",BI7498+W7499,BI7498)</f>
        <v>58.44</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43856</v>
      </c>
      <c r="BI7500" s="33">
        <f t="shared" si="1525"/>
        <v>58.44</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43856</v>
      </c>
      <c r="BI7501" s="33">
        <f t="shared" si="1525"/>
        <v>58.44</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43856</v>
      </c>
      <c r="BI7502" s="33">
        <f t="shared" si="1525"/>
        <v>58.44</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43856</v>
      </c>
      <c r="BI7503" s="33">
        <f t="shared" si="1525"/>
        <v>58.44</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43856</v>
      </c>
      <c r="BI7504" s="33">
        <f t="shared" si="1525"/>
        <v>58.44</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43856</v>
      </c>
      <c r="BI7505" s="33">
        <f t="shared" si="1525"/>
        <v>58.44</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43856</v>
      </c>
      <c r="BI7506" s="33">
        <f t="shared" si="1525"/>
        <v>58.44</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43856</v>
      </c>
      <c r="BI7507" s="33">
        <f t="shared" si="1525"/>
        <v>58.44</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43856</v>
      </c>
      <c r="BI7508" s="33">
        <f t="shared" si="1525"/>
        <v>58.44</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43856</v>
      </c>
      <c r="BI7509" s="33">
        <f t="shared" si="1525"/>
        <v>58.44</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43856</v>
      </c>
      <c r="BI7510" s="33">
        <f t="shared" si="1525"/>
        <v>58.44</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43856</v>
      </c>
      <c r="BI7511" s="33">
        <f t="shared" si="1525"/>
        <v>58.44</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43856</v>
      </c>
      <c r="BI7512" s="33">
        <f t="shared" si="1525"/>
        <v>58.44</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43856</v>
      </c>
      <c r="BI7513" s="33">
        <f t="shared" si="1525"/>
        <v>58.44</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43856</v>
      </c>
      <c r="BI7514" s="33">
        <f t="shared" si="1525"/>
        <v>58.44</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43856</v>
      </c>
      <c r="BI7515" s="33">
        <f t="shared" si="1525"/>
        <v>58.44</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43856</v>
      </c>
      <c r="BI7516" s="33">
        <f t="shared" si="1525"/>
        <v>58.44</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43856</v>
      </c>
      <c r="BI7517" s="33">
        <f t="shared" si="1525"/>
        <v>58.44</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43856</v>
      </c>
      <c r="BI7518" s="33">
        <f t="shared" si="1525"/>
        <v>58.44</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43856</v>
      </c>
      <c r="BI7519" s="33">
        <f t="shared" si="1525"/>
        <v>58.44</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43856</v>
      </c>
      <c r="BI7520" s="33">
        <f t="shared" si="1525"/>
        <v>58.44</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43856</v>
      </c>
      <c r="BI7521" s="33">
        <f t="shared" si="1525"/>
        <v>58.44</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43856</v>
      </c>
      <c r="BI7522" s="33">
        <f t="shared" si="1525"/>
        <v>58.44</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43856</v>
      </c>
      <c r="BI7523" s="33">
        <f t="shared" si="1525"/>
        <v>58.44</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43856</v>
      </c>
      <c r="BI7524" s="33">
        <f t="shared" si="1525"/>
        <v>58.44</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43856</v>
      </c>
      <c r="BI7525" s="33">
        <f t="shared" si="1525"/>
        <v>58.44</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43856</v>
      </c>
      <c r="BI7526" s="33">
        <f t="shared" si="1525"/>
        <v>58.44</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43856</v>
      </c>
      <c r="BI7527" s="33">
        <f t="shared" si="1525"/>
        <v>58.44</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43856</v>
      </c>
      <c r="BI7528" s="33">
        <f t="shared" si="1525"/>
        <v>58.44</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43856</v>
      </c>
      <c r="BI7529" s="33">
        <f t="shared" si="1525"/>
        <v>58.44</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43856</v>
      </c>
      <c r="BI7530" s="33">
        <f t="shared" si="1525"/>
        <v>58.44</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43856</v>
      </c>
      <c r="BI7531" s="33">
        <f t="shared" si="1525"/>
        <v>58.44</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43856</v>
      </c>
      <c r="BI7532" s="33">
        <f t="shared" si="1525"/>
        <v>58.44</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43856</v>
      </c>
      <c r="BI7533" s="33">
        <f t="shared" si="1525"/>
        <v>58.44</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43856</v>
      </c>
      <c r="BI7534" s="33">
        <f t="shared" si="1525"/>
        <v>58.44</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43856</v>
      </c>
      <c r="BI7535" s="33">
        <f t="shared" si="1525"/>
        <v>58.44</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43856</v>
      </c>
      <c r="BI7536" s="33">
        <f t="shared" si="1525"/>
        <v>58.44</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43856</v>
      </c>
      <c r="BI7537" s="33">
        <f t="shared" si="1525"/>
        <v>58.44</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43856</v>
      </c>
      <c r="BI7538" s="33">
        <f t="shared" si="1525"/>
        <v>58.44</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43856</v>
      </c>
      <c r="BI7539" s="33">
        <f t="shared" si="1525"/>
        <v>58.44</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43856</v>
      </c>
      <c r="BI7540" s="33">
        <f t="shared" si="1525"/>
        <v>58.44</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43856</v>
      </c>
      <c r="BI7541" s="33">
        <f t="shared" si="1525"/>
        <v>58.44</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43856</v>
      </c>
      <c r="BI7542" s="33">
        <f t="shared" si="1525"/>
        <v>58.44</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43856</v>
      </c>
      <c r="BI7543" s="33">
        <f t="shared" si="1525"/>
        <v>58.44</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43856</v>
      </c>
      <c r="BI7544" s="33">
        <f t="shared" si="1525"/>
        <v>58.44</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43856</v>
      </c>
      <c r="BI7545" s="33">
        <f t="shared" si="1525"/>
        <v>58.44</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43856</v>
      </c>
      <c r="BI7546" s="33">
        <f t="shared" si="1525"/>
        <v>58.44</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43856</v>
      </c>
      <c r="BI7547" s="33">
        <f t="shared" si="1525"/>
        <v>58.44</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43856</v>
      </c>
      <c r="BI7548" s="33">
        <f t="shared" si="1525"/>
        <v>58.44</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43856</v>
      </c>
      <c r="BI7549" s="33">
        <f t="shared" si="1525"/>
        <v>58.44</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43856</v>
      </c>
      <c r="BI7550" s="33">
        <f t="shared" si="1525"/>
        <v>58.44</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43856</v>
      </c>
      <c r="BI7551" s="33">
        <f t="shared" si="1525"/>
        <v>58.44</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43856</v>
      </c>
      <c r="BI7552" s="33">
        <f t="shared" si="1525"/>
        <v>58.44</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43856</v>
      </c>
      <c r="BI7553" s="33">
        <f t="shared" si="1525"/>
        <v>58.44</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43856</v>
      </c>
      <c r="BI7554" s="33">
        <f t="shared" si="1525"/>
        <v>58.44</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43856</v>
      </c>
      <c r="BI7555" s="33">
        <f t="shared" si="1525"/>
        <v>58.44</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43856</v>
      </c>
      <c r="BI7556" s="33">
        <f t="shared" si="1525"/>
        <v>58.44</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43856</v>
      </c>
      <c r="BI7557" s="33">
        <f t="shared" si="1525"/>
        <v>58.44</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43856</v>
      </c>
      <c r="BI7558" s="33">
        <f t="shared" si="1525"/>
        <v>58.44</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43856</v>
      </c>
      <c r="BI7559" s="33">
        <f t="shared" si="1525"/>
        <v>58.44</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43856</v>
      </c>
      <c r="BI7560" s="33">
        <f t="shared" si="1525"/>
        <v>58.44</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43856</v>
      </c>
      <c r="BI7561" s="33">
        <f t="shared" si="1525"/>
        <v>58.44</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43856</v>
      </c>
      <c r="BI7562" s="33">
        <f t="shared" si="1525"/>
        <v>58.44</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43856</v>
      </c>
      <c r="BI7563" s="33">
        <f t="shared" ref="BI7563:BI7626" si="1538">IF(N7563&lt;&gt;"M",BI7562+W7563,BI7562)</f>
        <v>58.44</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43856</v>
      </c>
      <c r="BI7564" s="33">
        <f t="shared" si="1538"/>
        <v>58.44</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43856</v>
      </c>
      <c r="BI7565" s="33">
        <f t="shared" si="1538"/>
        <v>58.44</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43856</v>
      </c>
      <c r="BI7566" s="33">
        <f t="shared" si="1538"/>
        <v>58.44</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43856</v>
      </c>
      <c r="BI7567" s="33">
        <f t="shared" si="1538"/>
        <v>58.44</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43856</v>
      </c>
      <c r="BI7568" s="33">
        <f t="shared" si="1538"/>
        <v>58.44</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43856</v>
      </c>
      <c r="BI7569" s="33">
        <f t="shared" si="1538"/>
        <v>58.44</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43856</v>
      </c>
      <c r="BI7570" s="33">
        <f t="shared" si="1538"/>
        <v>58.44</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43856</v>
      </c>
      <c r="BI7571" s="33">
        <f t="shared" si="1538"/>
        <v>58.44</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43856</v>
      </c>
      <c r="BI7572" s="33">
        <f t="shared" si="1538"/>
        <v>58.44</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43856</v>
      </c>
      <c r="BI7573" s="33">
        <f t="shared" si="1538"/>
        <v>58.44</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43856</v>
      </c>
      <c r="BI7574" s="33">
        <f t="shared" si="1538"/>
        <v>58.44</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43856</v>
      </c>
      <c r="BI7575" s="33">
        <f t="shared" si="1538"/>
        <v>58.44</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43856</v>
      </c>
      <c r="BI7576" s="33">
        <f t="shared" si="1538"/>
        <v>58.44</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43856</v>
      </c>
      <c r="BI7577" s="33">
        <f t="shared" si="1538"/>
        <v>58.44</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43856</v>
      </c>
      <c r="BI7578" s="33">
        <f t="shared" si="1538"/>
        <v>58.44</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43856</v>
      </c>
      <c r="BI7579" s="33">
        <f t="shared" si="1538"/>
        <v>58.44</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43856</v>
      </c>
      <c r="BI7580" s="33">
        <f t="shared" si="1538"/>
        <v>58.44</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43856</v>
      </c>
      <c r="BI7581" s="33">
        <f t="shared" si="1538"/>
        <v>58.44</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43856</v>
      </c>
      <c r="BI7582" s="33">
        <f t="shared" si="1538"/>
        <v>58.44</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43856</v>
      </c>
      <c r="BI7583" s="33">
        <f t="shared" si="1538"/>
        <v>58.44</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43856</v>
      </c>
      <c r="BI7584" s="33">
        <f t="shared" si="1538"/>
        <v>58.44</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43856</v>
      </c>
      <c r="BI7585" s="33">
        <f t="shared" si="1538"/>
        <v>58.44</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43856</v>
      </c>
      <c r="BI7586" s="33">
        <f t="shared" si="1538"/>
        <v>58.44</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43856</v>
      </c>
      <c r="BI7587" s="33">
        <f t="shared" si="1538"/>
        <v>58.44</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43856</v>
      </c>
      <c r="BI7588" s="33">
        <f t="shared" si="1538"/>
        <v>58.44</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43856</v>
      </c>
      <c r="BI7589" s="33">
        <f t="shared" si="1538"/>
        <v>58.44</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43856</v>
      </c>
      <c r="BI7590" s="33">
        <f t="shared" si="1538"/>
        <v>58.44</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43856</v>
      </c>
      <c r="BI7591" s="33">
        <f t="shared" si="1538"/>
        <v>58.44</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43856</v>
      </c>
      <c r="BI7592" s="33">
        <f t="shared" si="1538"/>
        <v>58.44</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43856</v>
      </c>
      <c r="BI7593" s="33">
        <f t="shared" si="1538"/>
        <v>58.44</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43856</v>
      </c>
      <c r="BI7594" s="33">
        <f t="shared" si="1538"/>
        <v>58.44</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43856</v>
      </c>
      <c r="BI7595" s="33">
        <f t="shared" si="1538"/>
        <v>58.44</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43856</v>
      </c>
      <c r="BI7596" s="33">
        <f t="shared" si="1538"/>
        <v>58.44</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43856</v>
      </c>
      <c r="BI7597" s="33">
        <f t="shared" si="1538"/>
        <v>58.44</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43856</v>
      </c>
      <c r="BI7598" s="33">
        <f t="shared" si="1538"/>
        <v>58.44</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43856</v>
      </c>
      <c r="BI7599" s="33">
        <f t="shared" si="1538"/>
        <v>58.44</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43856</v>
      </c>
      <c r="BI7600" s="33">
        <f t="shared" si="1538"/>
        <v>58.44</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43856</v>
      </c>
      <c r="BI7601" s="33">
        <f t="shared" si="1538"/>
        <v>58.44</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43856</v>
      </c>
      <c r="BI7602" s="33">
        <f t="shared" si="1538"/>
        <v>58.44</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43856</v>
      </c>
      <c r="BI7603" s="33">
        <f t="shared" si="1538"/>
        <v>58.44</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43856</v>
      </c>
      <c r="BI7604" s="33">
        <f t="shared" si="1538"/>
        <v>58.44</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43856</v>
      </c>
      <c r="BI7605" s="33">
        <f t="shared" si="1538"/>
        <v>58.44</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43856</v>
      </c>
      <c r="BI7606" s="33">
        <f t="shared" si="1538"/>
        <v>58.44</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43856</v>
      </c>
      <c r="BI7607" s="33">
        <f t="shared" si="1538"/>
        <v>58.44</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43856</v>
      </c>
      <c r="BI7608" s="33">
        <f t="shared" si="1538"/>
        <v>58.44</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43856</v>
      </c>
      <c r="BI7609" s="33">
        <f t="shared" si="1538"/>
        <v>58.44</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43856</v>
      </c>
      <c r="BI7610" s="33">
        <f t="shared" si="1538"/>
        <v>58.44</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43856</v>
      </c>
      <c r="BI7611" s="33">
        <f t="shared" si="1538"/>
        <v>58.44</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43856</v>
      </c>
      <c r="BI7612" s="33">
        <f t="shared" si="1538"/>
        <v>58.44</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43856</v>
      </c>
      <c r="BI7613" s="33">
        <f t="shared" si="1538"/>
        <v>58.44</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43856</v>
      </c>
      <c r="BI7614" s="33">
        <f t="shared" si="1538"/>
        <v>58.44</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43856</v>
      </c>
      <c r="BI7615" s="33">
        <f t="shared" si="1538"/>
        <v>58.44</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43856</v>
      </c>
      <c r="BI7616" s="33">
        <f t="shared" si="1538"/>
        <v>58.44</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43856</v>
      </c>
      <c r="BI7617" s="33">
        <f t="shared" si="1538"/>
        <v>58.44</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43856</v>
      </c>
      <c r="BI7618" s="33">
        <f t="shared" si="1538"/>
        <v>58.44</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43856</v>
      </c>
      <c r="BI7619" s="33">
        <f t="shared" si="1538"/>
        <v>58.44</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43856</v>
      </c>
      <c r="BI7620" s="33">
        <f t="shared" si="1538"/>
        <v>58.44</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43856</v>
      </c>
      <c r="BI7621" s="33">
        <f t="shared" si="1538"/>
        <v>58.44</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43856</v>
      </c>
      <c r="BI7622" s="33">
        <f t="shared" si="1538"/>
        <v>58.44</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43856</v>
      </c>
      <c r="BI7623" s="33">
        <f t="shared" si="1538"/>
        <v>58.44</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43856</v>
      </c>
      <c r="BI7624" s="33">
        <f t="shared" si="1538"/>
        <v>58.44</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43856</v>
      </c>
      <c r="BI7625" s="33">
        <f t="shared" si="1538"/>
        <v>58.44</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43856</v>
      </c>
      <c r="BI7626" s="33">
        <f t="shared" si="1538"/>
        <v>58.44</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43856</v>
      </c>
      <c r="BI7627" s="33">
        <f t="shared" ref="BI7627:BI7690" si="1551">IF(N7627&lt;&gt;"M",BI7626+W7627,BI7626)</f>
        <v>58.44</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43856</v>
      </c>
      <c r="BI7628" s="33">
        <f t="shared" si="1551"/>
        <v>58.44</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43856</v>
      </c>
      <c r="BI7629" s="33">
        <f t="shared" si="1551"/>
        <v>58.44</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43856</v>
      </c>
      <c r="BI7630" s="33">
        <f t="shared" si="1551"/>
        <v>58.44</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43856</v>
      </c>
      <c r="BI7631" s="33">
        <f t="shared" si="1551"/>
        <v>58.44</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43856</v>
      </c>
      <c r="BI7632" s="33">
        <f t="shared" si="1551"/>
        <v>58.44</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43856</v>
      </c>
      <c r="BI7633" s="33">
        <f t="shared" si="1551"/>
        <v>58.44</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43856</v>
      </c>
      <c r="BI7634" s="33">
        <f t="shared" si="1551"/>
        <v>58.44</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43856</v>
      </c>
      <c r="BI7635" s="33">
        <f t="shared" si="1551"/>
        <v>58.44</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43856</v>
      </c>
      <c r="BI7636" s="33">
        <f t="shared" si="1551"/>
        <v>58.44</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43856</v>
      </c>
      <c r="BI7637" s="33">
        <f t="shared" si="1551"/>
        <v>58.44</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43856</v>
      </c>
      <c r="BI7638" s="33">
        <f t="shared" si="1551"/>
        <v>58.44</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43856</v>
      </c>
      <c r="BI7639" s="33">
        <f t="shared" si="1551"/>
        <v>58.44</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43856</v>
      </c>
      <c r="BI7640" s="33">
        <f t="shared" si="1551"/>
        <v>58.44</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43856</v>
      </c>
      <c r="BI7641" s="33">
        <f t="shared" si="1551"/>
        <v>58.44</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43856</v>
      </c>
      <c r="BI7642" s="33">
        <f t="shared" si="1551"/>
        <v>58.44</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43856</v>
      </c>
      <c r="BI7643" s="33">
        <f t="shared" si="1551"/>
        <v>58.44</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43856</v>
      </c>
      <c r="BI7644" s="33">
        <f t="shared" si="1551"/>
        <v>58.44</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43856</v>
      </c>
      <c r="BI7645" s="33">
        <f t="shared" si="1551"/>
        <v>58.44</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43856</v>
      </c>
      <c r="BI7646" s="33">
        <f t="shared" si="1551"/>
        <v>58.44</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43856</v>
      </c>
      <c r="BI7647" s="33">
        <f t="shared" si="1551"/>
        <v>58.44</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43856</v>
      </c>
      <c r="BI7648" s="33">
        <f t="shared" si="1551"/>
        <v>58.44</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43856</v>
      </c>
      <c r="BI7649" s="33">
        <f t="shared" si="1551"/>
        <v>58.44</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43856</v>
      </c>
      <c r="BI7650" s="33">
        <f t="shared" si="1551"/>
        <v>58.44</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43856</v>
      </c>
      <c r="BI7651" s="33">
        <f t="shared" si="1551"/>
        <v>58.44</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43856</v>
      </c>
      <c r="BI7652" s="33">
        <f t="shared" si="1551"/>
        <v>58.44</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43856</v>
      </c>
      <c r="BI7653" s="33">
        <f t="shared" si="1551"/>
        <v>58.44</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43856</v>
      </c>
      <c r="BI7654" s="33">
        <f t="shared" si="1551"/>
        <v>58.44</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43856</v>
      </c>
      <c r="BI7655" s="33">
        <f t="shared" si="1551"/>
        <v>58.44</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43856</v>
      </c>
      <c r="BI7656" s="33">
        <f t="shared" si="1551"/>
        <v>58.44</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43856</v>
      </c>
      <c r="BI7657" s="33">
        <f t="shared" si="1551"/>
        <v>58.44</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43856</v>
      </c>
      <c r="BI7658" s="33">
        <f t="shared" si="1551"/>
        <v>58.44</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43856</v>
      </c>
      <c r="BI7659" s="33">
        <f t="shared" si="1551"/>
        <v>58.44</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43856</v>
      </c>
      <c r="BI7660" s="33">
        <f t="shared" si="1551"/>
        <v>58.44</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43856</v>
      </c>
      <c r="BI7661" s="33">
        <f t="shared" si="1551"/>
        <v>58.44</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43856</v>
      </c>
      <c r="BI7662" s="33">
        <f t="shared" si="1551"/>
        <v>58.44</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43856</v>
      </c>
      <c r="BI7663" s="33">
        <f t="shared" si="1551"/>
        <v>58.44</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43856</v>
      </c>
      <c r="BI7664" s="33">
        <f t="shared" si="1551"/>
        <v>58.44</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43856</v>
      </c>
      <c r="BI7665" s="33">
        <f t="shared" si="1551"/>
        <v>58.44</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43856</v>
      </c>
      <c r="BI7666" s="33">
        <f t="shared" si="1551"/>
        <v>58.44</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43856</v>
      </c>
      <c r="BI7667" s="33">
        <f t="shared" si="1551"/>
        <v>58.44</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43856</v>
      </c>
      <c r="BI7668" s="33">
        <f t="shared" si="1551"/>
        <v>58.44</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43856</v>
      </c>
      <c r="BI7669" s="33">
        <f t="shared" si="1551"/>
        <v>58.44</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43856</v>
      </c>
      <c r="BI7670" s="33">
        <f t="shared" si="1551"/>
        <v>58.44</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43856</v>
      </c>
      <c r="BI7671" s="33">
        <f t="shared" si="1551"/>
        <v>58.44</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43856</v>
      </c>
      <c r="BI7672" s="33">
        <f t="shared" si="1551"/>
        <v>58.44</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43856</v>
      </c>
      <c r="BI7673" s="33">
        <f t="shared" si="1551"/>
        <v>58.44</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43856</v>
      </c>
      <c r="BI7674" s="33">
        <f t="shared" si="1551"/>
        <v>58.44</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43856</v>
      </c>
      <c r="BI7675" s="33">
        <f t="shared" si="1551"/>
        <v>58.44</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43856</v>
      </c>
      <c r="BI7676" s="33">
        <f t="shared" si="1551"/>
        <v>58.44</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43856</v>
      </c>
      <c r="BI7677" s="33">
        <f t="shared" si="1551"/>
        <v>58.44</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43856</v>
      </c>
      <c r="BI7678" s="33">
        <f t="shared" si="1551"/>
        <v>58.44</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43856</v>
      </c>
      <c r="BI7679" s="33">
        <f t="shared" si="1551"/>
        <v>58.44</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43856</v>
      </c>
      <c r="BI7680" s="33">
        <f t="shared" si="1551"/>
        <v>58.44</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43856</v>
      </c>
      <c r="BI7681" s="33">
        <f t="shared" si="1551"/>
        <v>58.44</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43856</v>
      </c>
      <c r="BI7682" s="33">
        <f t="shared" si="1551"/>
        <v>58.44</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43856</v>
      </c>
      <c r="BI7683" s="33">
        <f t="shared" si="1551"/>
        <v>58.44</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43856</v>
      </c>
      <c r="BI7684" s="33">
        <f t="shared" si="1551"/>
        <v>58.44</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43856</v>
      </c>
      <c r="BI7685" s="33">
        <f t="shared" si="1551"/>
        <v>58.44</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43856</v>
      </c>
      <c r="BI7686" s="33">
        <f t="shared" si="1551"/>
        <v>58.44</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43856</v>
      </c>
      <c r="BI7687" s="33">
        <f t="shared" si="1551"/>
        <v>58.44</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43856</v>
      </c>
      <c r="BI7688" s="33">
        <f t="shared" si="1551"/>
        <v>58.44</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43856</v>
      </c>
      <c r="BI7689" s="33">
        <f t="shared" si="1551"/>
        <v>58.44</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43856</v>
      </c>
      <c r="BI7690" s="33">
        <f t="shared" si="1551"/>
        <v>58.44</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43856</v>
      </c>
      <c r="BI7691" s="33">
        <f t="shared" ref="BI7691:BI7754" si="1564">IF(N7691&lt;&gt;"M",BI7690+W7691,BI7690)</f>
        <v>58.44</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43856</v>
      </c>
      <c r="BI7692" s="33">
        <f t="shared" si="1564"/>
        <v>58.44</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43856</v>
      </c>
      <c r="BI7693" s="33">
        <f t="shared" si="1564"/>
        <v>58.44</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43856</v>
      </c>
      <c r="BI7694" s="33">
        <f t="shared" si="1564"/>
        <v>58.44</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43856</v>
      </c>
      <c r="BI7695" s="33">
        <f t="shared" si="1564"/>
        <v>58.44</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43856</v>
      </c>
      <c r="BI7696" s="33">
        <f t="shared" si="1564"/>
        <v>58.44</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43856</v>
      </c>
      <c r="BI7697" s="33">
        <f t="shared" si="1564"/>
        <v>58.44</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43856</v>
      </c>
      <c r="BI7698" s="33">
        <f t="shared" si="1564"/>
        <v>58.44</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43856</v>
      </c>
      <c r="BI7699" s="33">
        <f t="shared" si="1564"/>
        <v>58.44</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43856</v>
      </c>
      <c r="BI7700" s="33">
        <f t="shared" si="1564"/>
        <v>58.44</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43856</v>
      </c>
      <c r="BI7701" s="33">
        <f t="shared" si="1564"/>
        <v>58.44</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43856</v>
      </c>
      <c r="BI7702" s="33">
        <f t="shared" si="1564"/>
        <v>58.44</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43856</v>
      </c>
      <c r="BI7703" s="33">
        <f t="shared" si="1564"/>
        <v>58.44</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43856</v>
      </c>
      <c r="BI7704" s="33">
        <f t="shared" si="1564"/>
        <v>58.44</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43856</v>
      </c>
      <c r="BI7705" s="33">
        <f t="shared" si="1564"/>
        <v>58.44</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43856</v>
      </c>
      <c r="BI7706" s="33">
        <f t="shared" si="1564"/>
        <v>58.44</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43856</v>
      </c>
      <c r="BI7707" s="33">
        <f t="shared" si="1564"/>
        <v>58.44</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43856</v>
      </c>
      <c r="BI7708" s="33">
        <f t="shared" si="1564"/>
        <v>58.44</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43856</v>
      </c>
      <c r="BI7709" s="33">
        <f t="shared" si="1564"/>
        <v>58.44</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43856</v>
      </c>
      <c r="BI7710" s="33">
        <f t="shared" si="1564"/>
        <v>58.44</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43856</v>
      </c>
      <c r="BI7711" s="33">
        <f t="shared" si="1564"/>
        <v>58.44</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43856</v>
      </c>
      <c r="BI7712" s="33">
        <f t="shared" si="1564"/>
        <v>58.44</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43856</v>
      </c>
      <c r="BI7713" s="33">
        <f t="shared" si="1564"/>
        <v>58.44</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43856</v>
      </c>
      <c r="BI7714" s="33">
        <f t="shared" si="1564"/>
        <v>58.44</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43856</v>
      </c>
      <c r="BI7715" s="33">
        <f t="shared" si="1564"/>
        <v>58.44</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43856</v>
      </c>
      <c r="BI7716" s="33">
        <f t="shared" si="1564"/>
        <v>58.44</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43856</v>
      </c>
      <c r="BI7717" s="33">
        <f t="shared" si="1564"/>
        <v>58.44</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43856</v>
      </c>
      <c r="BI7718" s="33">
        <f t="shared" si="1564"/>
        <v>58.44</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43856</v>
      </c>
      <c r="BI7719" s="33">
        <f t="shared" si="1564"/>
        <v>58.44</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43856</v>
      </c>
      <c r="BI7720" s="33">
        <f t="shared" si="1564"/>
        <v>58.44</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43856</v>
      </c>
      <c r="BI7721" s="33">
        <f t="shared" si="1564"/>
        <v>58.44</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43856</v>
      </c>
      <c r="BI7722" s="33">
        <f t="shared" si="1564"/>
        <v>58.44</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43856</v>
      </c>
      <c r="BI7723" s="33">
        <f t="shared" si="1564"/>
        <v>58.44</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43856</v>
      </c>
      <c r="BI7724" s="33">
        <f t="shared" si="1564"/>
        <v>58.44</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43856</v>
      </c>
      <c r="BI7725" s="33">
        <f t="shared" si="1564"/>
        <v>58.44</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43856</v>
      </c>
      <c r="BI7726" s="33">
        <f t="shared" si="1564"/>
        <v>58.44</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43856</v>
      </c>
      <c r="BI7727" s="33">
        <f t="shared" si="1564"/>
        <v>58.44</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43856</v>
      </c>
      <c r="BI7728" s="33">
        <f t="shared" si="1564"/>
        <v>58.44</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43856</v>
      </c>
      <c r="BI7729" s="33">
        <f t="shared" si="1564"/>
        <v>58.44</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43856</v>
      </c>
      <c r="BI7730" s="33">
        <f t="shared" si="1564"/>
        <v>58.44</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43856</v>
      </c>
      <c r="BI7731" s="33">
        <f t="shared" si="1564"/>
        <v>58.44</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43856</v>
      </c>
      <c r="BI7732" s="33">
        <f t="shared" si="1564"/>
        <v>58.44</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43856</v>
      </c>
      <c r="BI7733" s="33">
        <f t="shared" si="1564"/>
        <v>58.44</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43856</v>
      </c>
      <c r="BI7734" s="33">
        <f t="shared" si="1564"/>
        <v>58.44</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43856</v>
      </c>
      <c r="BI7735" s="33">
        <f t="shared" si="1564"/>
        <v>58.44</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43856</v>
      </c>
      <c r="BI7736" s="33">
        <f t="shared" si="1564"/>
        <v>58.44</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43856</v>
      </c>
      <c r="BI7737" s="33">
        <f t="shared" si="1564"/>
        <v>58.44</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43856</v>
      </c>
      <c r="BI7738" s="33">
        <f t="shared" si="1564"/>
        <v>58.44</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43856</v>
      </c>
      <c r="BI7739" s="33">
        <f t="shared" si="1564"/>
        <v>58.44</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43856</v>
      </c>
      <c r="BI7740" s="33">
        <f t="shared" si="1564"/>
        <v>58.44</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43856</v>
      </c>
      <c r="BI7741" s="33">
        <f t="shared" si="1564"/>
        <v>58.44</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43856</v>
      </c>
      <c r="BI7742" s="33">
        <f t="shared" si="1564"/>
        <v>58.44</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43856</v>
      </c>
      <c r="BI7743" s="33">
        <f t="shared" si="1564"/>
        <v>58.44</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43856</v>
      </c>
      <c r="BI7744" s="33">
        <f t="shared" si="1564"/>
        <v>58.44</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43856</v>
      </c>
      <c r="BI7745" s="33">
        <f t="shared" si="1564"/>
        <v>58.44</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43856</v>
      </c>
      <c r="BI7746" s="33">
        <f t="shared" si="1564"/>
        <v>58.44</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43856</v>
      </c>
      <c r="BI7747" s="33">
        <f t="shared" si="1564"/>
        <v>58.44</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43856</v>
      </c>
      <c r="BI7748" s="33">
        <f t="shared" si="1564"/>
        <v>58.44</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43856</v>
      </c>
      <c r="BI7749" s="33">
        <f t="shared" si="1564"/>
        <v>58.44</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43856</v>
      </c>
      <c r="BI7750" s="33">
        <f t="shared" si="1564"/>
        <v>58.44</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43856</v>
      </c>
      <c r="BI7751" s="33">
        <f t="shared" si="1564"/>
        <v>58.44</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43856</v>
      </c>
      <c r="BI7752" s="33">
        <f t="shared" si="1564"/>
        <v>58.44</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43856</v>
      </c>
      <c r="BI7753" s="33">
        <f t="shared" si="1564"/>
        <v>58.44</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43856</v>
      </c>
      <c r="BI7754" s="33">
        <f t="shared" si="1564"/>
        <v>58.44</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43856</v>
      </c>
      <c r="BI7755" s="33">
        <f t="shared" ref="BI7755:BI7818" si="1577">IF(N7755&lt;&gt;"M",BI7754+W7755,BI7754)</f>
        <v>58.44</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43856</v>
      </c>
      <c r="BI7756" s="33">
        <f t="shared" si="1577"/>
        <v>58.44</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43856</v>
      </c>
      <c r="BI7757" s="33">
        <f t="shared" si="1577"/>
        <v>58.44</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43856</v>
      </c>
      <c r="BI7758" s="33">
        <f t="shared" si="1577"/>
        <v>58.44</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43856</v>
      </c>
      <c r="BI7759" s="33">
        <f t="shared" si="1577"/>
        <v>58.44</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43856</v>
      </c>
      <c r="BI7760" s="33">
        <f t="shared" si="1577"/>
        <v>58.44</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43856</v>
      </c>
      <c r="BI7761" s="33">
        <f t="shared" si="1577"/>
        <v>58.44</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43856</v>
      </c>
      <c r="BI7762" s="33">
        <f t="shared" si="1577"/>
        <v>58.44</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43856</v>
      </c>
      <c r="BI7763" s="33">
        <f t="shared" si="1577"/>
        <v>58.44</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43856</v>
      </c>
      <c r="BI7764" s="33">
        <f t="shared" si="1577"/>
        <v>58.44</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43856</v>
      </c>
      <c r="BI7765" s="33">
        <f t="shared" si="1577"/>
        <v>58.44</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43856</v>
      </c>
      <c r="BI7766" s="33">
        <f t="shared" si="1577"/>
        <v>58.44</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43856</v>
      </c>
      <c r="BI7767" s="33">
        <f t="shared" si="1577"/>
        <v>58.44</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43856</v>
      </c>
      <c r="BI7768" s="33">
        <f t="shared" si="1577"/>
        <v>58.44</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43856</v>
      </c>
      <c r="BI7769" s="33">
        <f t="shared" si="1577"/>
        <v>58.44</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43856</v>
      </c>
      <c r="BI7770" s="33">
        <f t="shared" si="1577"/>
        <v>58.44</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43856</v>
      </c>
      <c r="BI7771" s="33">
        <f t="shared" si="1577"/>
        <v>58.44</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43856</v>
      </c>
      <c r="BI7772" s="33">
        <f t="shared" si="1577"/>
        <v>58.44</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43856</v>
      </c>
      <c r="BI7773" s="33">
        <f t="shared" si="1577"/>
        <v>58.44</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43856</v>
      </c>
      <c r="BI7774" s="33">
        <f t="shared" si="1577"/>
        <v>58.44</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43856</v>
      </c>
      <c r="BI7775" s="33">
        <f t="shared" si="1577"/>
        <v>58.44</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43856</v>
      </c>
      <c r="BI7776" s="33">
        <f t="shared" si="1577"/>
        <v>58.44</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43856</v>
      </c>
      <c r="BI7777" s="33">
        <f t="shared" si="1577"/>
        <v>58.44</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43856</v>
      </c>
      <c r="BI7778" s="33">
        <f t="shared" si="1577"/>
        <v>58.44</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43856</v>
      </c>
      <c r="BI7779" s="33">
        <f t="shared" si="1577"/>
        <v>58.44</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43856</v>
      </c>
      <c r="BI7780" s="33">
        <f t="shared" si="1577"/>
        <v>58.44</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43856</v>
      </c>
      <c r="BI7781" s="33">
        <f t="shared" si="1577"/>
        <v>58.44</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43856</v>
      </c>
      <c r="BI7782" s="33">
        <f t="shared" si="1577"/>
        <v>58.44</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43856</v>
      </c>
      <c r="BI7783" s="33">
        <f t="shared" si="1577"/>
        <v>58.44</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43856</v>
      </c>
      <c r="BI7784" s="33">
        <f t="shared" si="1577"/>
        <v>58.44</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43856</v>
      </c>
      <c r="BI7785" s="33">
        <f t="shared" si="1577"/>
        <v>58.44</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43856</v>
      </c>
      <c r="BI7786" s="33">
        <f t="shared" si="1577"/>
        <v>58.44</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43856</v>
      </c>
      <c r="BI7787" s="33">
        <f t="shared" si="1577"/>
        <v>58.44</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43856</v>
      </c>
      <c r="BI7788" s="33">
        <f t="shared" si="1577"/>
        <v>58.44</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43856</v>
      </c>
      <c r="BI7789" s="33">
        <f t="shared" si="1577"/>
        <v>58.44</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43856</v>
      </c>
      <c r="BI7790" s="33">
        <f t="shared" si="1577"/>
        <v>58.44</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43856</v>
      </c>
      <c r="BI7791" s="33">
        <f t="shared" si="1577"/>
        <v>58.44</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43856</v>
      </c>
      <c r="BI7792" s="33">
        <f t="shared" si="1577"/>
        <v>58.44</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43856</v>
      </c>
      <c r="BI7793" s="33">
        <f t="shared" si="1577"/>
        <v>58.44</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43856</v>
      </c>
      <c r="BI7794" s="33">
        <f t="shared" si="1577"/>
        <v>58.44</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43856</v>
      </c>
      <c r="BI7795" s="33">
        <f t="shared" si="1577"/>
        <v>58.44</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43856</v>
      </c>
      <c r="BI7796" s="33">
        <f t="shared" si="1577"/>
        <v>58.44</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43856</v>
      </c>
      <c r="BI7797" s="33">
        <f t="shared" si="1577"/>
        <v>58.44</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43856</v>
      </c>
      <c r="BI7798" s="33">
        <f t="shared" si="1577"/>
        <v>58.44</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43856</v>
      </c>
      <c r="BI7799" s="33">
        <f t="shared" si="1577"/>
        <v>58.44</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43856</v>
      </c>
      <c r="BI7800" s="33">
        <f t="shared" si="1577"/>
        <v>58.44</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43856</v>
      </c>
      <c r="BI7801" s="33">
        <f t="shared" si="1577"/>
        <v>58.44</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43856</v>
      </c>
      <c r="BI7802" s="33">
        <f t="shared" si="1577"/>
        <v>58.44</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43856</v>
      </c>
      <c r="BI7803" s="33">
        <f t="shared" si="1577"/>
        <v>58.44</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43856</v>
      </c>
      <c r="BI7804" s="33">
        <f t="shared" si="1577"/>
        <v>58.44</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43856</v>
      </c>
      <c r="BI7805" s="33">
        <f t="shared" si="1577"/>
        <v>58.44</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43856</v>
      </c>
      <c r="BI7806" s="33">
        <f t="shared" si="1577"/>
        <v>58.44</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43856</v>
      </c>
      <c r="BI7807" s="33">
        <f t="shared" si="1577"/>
        <v>58.44</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43856</v>
      </c>
      <c r="BI7808" s="33">
        <f t="shared" si="1577"/>
        <v>58.44</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43856</v>
      </c>
      <c r="BI7809" s="33">
        <f t="shared" si="1577"/>
        <v>58.44</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43856</v>
      </c>
      <c r="BI7810" s="33">
        <f t="shared" si="1577"/>
        <v>58.44</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43856</v>
      </c>
      <c r="BI7811" s="33">
        <f t="shared" si="1577"/>
        <v>58.44</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43856</v>
      </c>
      <c r="BI7812" s="33">
        <f t="shared" si="1577"/>
        <v>58.44</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43856</v>
      </c>
      <c r="BI7813" s="33">
        <f t="shared" si="1577"/>
        <v>58.44</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43856</v>
      </c>
      <c r="BI7814" s="33">
        <f t="shared" si="1577"/>
        <v>58.44</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43856</v>
      </c>
      <c r="BI7815" s="33">
        <f t="shared" si="1577"/>
        <v>58.44</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43856</v>
      </c>
      <c r="BI7816" s="33">
        <f t="shared" si="1577"/>
        <v>58.44</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43856</v>
      </c>
      <c r="BI7817" s="33">
        <f t="shared" si="1577"/>
        <v>58.44</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43856</v>
      </c>
      <c r="BI7818" s="33">
        <f t="shared" si="1577"/>
        <v>58.44</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43856</v>
      </c>
      <c r="BI7819" s="33">
        <f t="shared" ref="BI7819:BI7882" si="1590">IF(N7819&lt;&gt;"M",BI7818+W7819,BI7818)</f>
        <v>58.44</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43856</v>
      </c>
      <c r="BI7820" s="33">
        <f t="shared" si="1590"/>
        <v>58.44</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43856</v>
      </c>
      <c r="BI7821" s="33">
        <f t="shared" si="1590"/>
        <v>58.44</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43856</v>
      </c>
      <c r="BI7822" s="33">
        <f t="shared" si="1590"/>
        <v>58.44</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43856</v>
      </c>
      <c r="BI7823" s="33">
        <f t="shared" si="1590"/>
        <v>58.44</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43856</v>
      </c>
      <c r="BI7824" s="33">
        <f t="shared" si="1590"/>
        <v>58.44</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43856</v>
      </c>
      <c r="BI7825" s="33">
        <f t="shared" si="1590"/>
        <v>58.44</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43856</v>
      </c>
      <c r="BI7826" s="33">
        <f t="shared" si="1590"/>
        <v>58.44</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43856</v>
      </c>
      <c r="BI7827" s="33">
        <f t="shared" si="1590"/>
        <v>58.44</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43856</v>
      </c>
      <c r="BI7828" s="33">
        <f t="shared" si="1590"/>
        <v>58.44</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43856</v>
      </c>
      <c r="BI7829" s="33">
        <f t="shared" si="1590"/>
        <v>58.44</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43856</v>
      </c>
      <c r="BI7830" s="33">
        <f t="shared" si="1590"/>
        <v>58.44</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43856</v>
      </c>
      <c r="BI7831" s="33">
        <f t="shared" si="1590"/>
        <v>58.44</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43856</v>
      </c>
      <c r="BI7832" s="33">
        <f t="shared" si="1590"/>
        <v>58.44</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43856</v>
      </c>
      <c r="BI7833" s="33">
        <f t="shared" si="1590"/>
        <v>58.44</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43856</v>
      </c>
      <c r="BI7834" s="33">
        <f t="shared" si="1590"/>
        <v>58.44</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43856</v>
      </c>
      <c r="BI7835" s="33">
        <f t="shared" si="1590"/>
        <v>58.44</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43856</v>
      </c>
      <c r="BI7836" s="33">
        <f t="shared" si="1590"/>
        <v>58.44</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43856</v>
      </c>
      <c r="BI7837" s="33">
        <f t="shared" si="1590"/>
        <v>58.44</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43856</v>
      </c>
      <c r="BI7838" s="33">
        <f t="shared" si="1590"/>
        <v>58.44</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43856</v>
      </c>
      <c r="BI7839" s="33">
        <f t="shared" si="1590"/>
        <v>58.44</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43856</v>
      </c>
      <c r="BI7840" s="33">
        <f t="shared" si="1590"/>
        <v>58.44</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43856</v>
      </c>
      <c r="BI7841" s="33">
        <f t="shared" si="1590"/>
        <v>58.44</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43856</v>
      </c>
      <c r="BI7842" s="33">
        <f t="shared" si="1590"/>
        <v>58.44</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43856</v>
      </c>
      <c r="BI7843" s="33">
        <f t="shared" si="1590"/>
        <v>58.44</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43856</v>
      </c>
      <c r="BI7844" s="33">
        <f t="shared" si="1590"/>
        <v>58.44</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43856</v>
      </c>
      <c r="BI7845" s="33">
        <f t="shared" si="1590"/>
        <v>58.44</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43856</v>
      </c>
      <c r="BI7846" s="33">
        <f t="shared" si="1590"/>
        <v>58.44</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43856</v>
      </c>
      <c r="BI7847" s="33">
        <f t="shared" si="1590"/>
        <v>58.44</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43856</v>
      </c>
      <c r="BI7848" s="33">
        <f t="shared" si="1590"/>
        <v>58.44</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43856</v>
      </c>
      <c r="BI7849" s="33">
        <f t="shared" si="1590"/>
        <v>58.44</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43856</v>
      </c>
      <c r="BI7850" s="33">
        <f t="shared" si="1590"/>
        <v>58.44</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43856</v>
      </c>
      <c r="BI7851" s="33">
        <f t="shared" si="1590"/>
        <v>58.44</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43856</v>
      </c>
      <c r="BI7852" s="33">
        <f t="shared" si="1590"/>
        <v>58.44</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43856</v>
      </c>
      <c r="BI7853" s="33">
        <f t="shared" si="1590"/>
        <v>58.44</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43856</v>
      </c>
      <c r="BI7854" s="33">
        <f t="shared" si="1590"/>
        <v>58.44</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43856</v>
      </c>
      <c r="BI7855" s="33">
        <f t="shared" si="1590"/>
        <v>58.44</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43856</v>
      </c>
      <c r="BI7856" s="33">
        <f t="shared" si="1590"/>
        <v>58.44</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43856</v>
      </c>
      <c r="BI7857" s="33">
        <f t="shared" si="1590"/>
        <v>58.44</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43856</v>
      </c>
      <c r="BI7858" s="33">
        <f t="shared" si="1590"/>
        <v>58.44</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43856</v>
      </c>
      <c r="BI7859" s="33">
        <f t="shared" si="1590"/>
        <v>58.44</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43856</v>
      </c>
      <c r="BI7860" s="33">
        <f t="shared" si="1590"/>
        <v>58.44</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43856</v>
      </c>
      <c r="BI7861" s="33">
        <f t="shared" si="1590"/>
        <v>58.44</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43856</v>
      </c>
      <c r="BI7862" s="33">
        <f t="shared" si="1590"/>
        <v>58.44</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43856</v>
      </c>
      <c r="BI7863" s="33">
        <f t="shared" si="1590"/>
        <v>58.44</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43856</v>
      </c>
      <c r="BI7864" s="33">
        <f t="shared" si="1590"/>
        <v>58.44</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43856</v>
      </c>
      <c r="BI7865" s="33">
        <f t="shared" si="1590"/>
        <v>58.44</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43856</v>
      </c>
      <c r="BI7866" s="33">
        <f t="shared" si="1590"/>
        <v>58.44</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43856</v>
      </c>
      <c r="BI7867" s="33">
        <f t="shared" si="1590"/>
        <v>58.44</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43856</v>
      </c>
      <c r="BI7868" s="33">
        <f t="shared" si="1590"/>
        <v>58.44</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43856</v>
      </c>
      <c r="BI7869" s="33">
        <f t="shared" si="1590"/>
        <v>58.44</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43856</v>
      </c>
      <c r="BI7870" s="33">
        <f t="shared" si="1590"/>
        <v>58.44</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43856</v>
      </c>
      <c r="BI7871" s="33">
        <f t="shared" si="1590"/>
        <v>58.44</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43856</v>
      </c>
      <c r="BI7872" s="33">
        <f t="shared" si="1590"/>
        <v>58.44</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43856</v>
      </c>
      <c r="BI7873" s="33">
        <f t="shared" si="1590"/>
        <v>58.44</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43856</v>
      </c>
      <c r="BI7874" s="33">
        <f t="shared" si="1590"/>
        <v>58.44</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43856</v>
      </c>
      <c r="BI7875" s="33">
        <f t="shared" si="1590"/>
        <v>58.44</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43856</v>
      </c>
      <c r="BI7876" s="33">
        <f t="shared" si="1590"/>
        <v>58.44</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43856</v>
      </c>
      <c r="BI7877" s="33">
        <f t="shared" si="1590"/>
        <v>58.44</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43856</v>
      </c>
      <c r="BI7878" s="33">
        <f t="shared" si="1590"/>
        <v>58.44</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43856</v>
      </c>
      <c r="BI7879" s="33">
        <f t="shared" si="1590"/>
        <v>58.44</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43856</v>
      </c>
      <c r="BI7880" s="33">
        <f t="shared" si="1590"/>
        <v>58.44</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43856</v>
      </c>
      <c r="BI7881" s="33">
        <f t="shared" si="1590"/>
        <v>58.44</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43856</v>
      </c>
      <c r="BI7882" s="33">
        <f t="shared" si="1590"/>
        <v>58.44</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43856</v>
      </c>
      <c r="BI7883" s="33">
        <f t="shared" ref="BI7883:BI7946" si="1603">IF(N7883&lt;&gt;"M",BI7882+W7883,BI7882)</f>
        <v>58.44</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43856</v>
      </c>
      <c r="BI7884" s="33">
        <f t="shared" si="1603"/>
        <v>58.44</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43856</v>
      </c>
      <c r="BI7885" s="33">
        <f t="shared" si="1603"/>
        <v>58.44</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43856</v>
      </c>
      <c r="BI7886" s="33">
        <f t="shared" si="1603"/>
        <v>58.44</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43856</v>
      </c>
      <c r="BI7887" s="33">
        <f t="shared" si="1603"/>
        <v>58.44</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43856</v>
      </c>
      <c r="BI7888" s="33">
        <f t="shared" si="1603"/>
        <v>58.44</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43856</v>
      </c>
      <c r="BI7889" s="33">
        <f t="shared" si="1603"/>
        <v>58.44</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43856</v>
      </c>
      <c r="BI7890" s="33">
        <f t="shared" si="1603"/>
        <v>58.44</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43856</v>
      </c>
      <c r="BI7891" s="33">
        <f t="shared" si="1603"/>
        <v>58.44</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43856</v>
      </c>
      <c r="BI7892" s="33">
        <f t="shared" si="1603"/>
        <v>58.44</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43856</v>
      </c>
      <c r="BI7893" s="33">
        <f t="shared" si="1603"/>
        <v>58.44</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43856</v>
      </c>
      <c r="BI7894" s="33">
        <f t="shared" si="1603"/>
        <v>58.44</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43856</v>
      </c>
      <c r="BI7895" s="33">
        <f t="shared" si="1603"/>
        <v>58.44</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43856</v>
      </c>
      <c r="BI7896" s="33">
        <f t="shared" si="1603"/>
        <v>58.44</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43856</v>
      </c>
      <c r="BI7897" s="33">
        <f t="shared" si="1603"/>
        <v>58.44</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43856</v>
      </c>
      <c r="BI7898" s="33">
        <f t="shared" si="1603"/>
        <v>58.44</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43856</v>
      </c>
      <c r="BI7899" s="33">
        <f t="shared" si="1603"/>
        <v>58.44</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43856</v>
      </c>
      <c r="BI7900" s="33">
        <f t="shared" si="1603"/>
        <v>58.44</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43856</v>
      </c>
      <c r="BI7901" s="33">
        <f t="shared" si="1603"/>
        <v>58.44</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43856</v>
      </c>
      <c r="BI7902" s="33">
        <f t="shared" si="1603"/>
        <v>58.44</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43856</v>
      </c>
      <c r="BI7903" s="33">
        <f t="shared" si="1603"/>
        <v>58.44</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43856</v>
      </c>
      <c r="BI7904" s="33">
        <f t="shared" si="1603"/>
        <v>58.44</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43856</v>
      </c>
      <c r="BI7905" s="33">
        <f t="shared" si="1603"/>
        <v>58.44</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43856</v>
      </c>
      <c r="BI7906" s="33">
        <f t="shared" si="1603"/>
        <v>58.44</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43856</v>
      </c>
      <c r="BI7907" s="33">
        <f t="shared" si="1603"/>
        <v>58.44</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43856</v>
      </c>
      <c r="BI7908" s="33">
        <f t="shared" si="1603"/>
        <v>58.44</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43856</v>
      </c>
      <c r="BI7909" s="33">
        <f t="shared" si="1603"/>
        <v>58.44</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43856</v>
      </c>
      <c r="BI7910" s="33">
        <f t="shared" si="1603"/>
        <v>58.44</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43856</v>
      </c>
      <c r="BI7911" s="33">
        <f t="shared" si="1603"/>
        <v>58.44</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43856</v>
      </c>
      <c r="BI7912" s="33">
        <f t="shared" si="1603"/>
        <v>58.44</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43856</v>
      </c>
      <c r="BI7913" s="33">
        <f t="shared" si="1603"/>
        <v>58.44</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43856</v>
      </c>
      <c r="BI7914" s="33">
        <f t="shared" si="1603"/>
        <v>58.44</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43856</v>
      </c>
      <c r="BI7915" s="33">
        <f t="shared" si="1603"/>
        <v>58.44</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43856</v>
      </c>
      <c r="BI7916" s="33">
        <f t="shared" si="1603"/>
        <v>58.44</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43856</v>
      </c>
      <c r="BI7917" s="33">
        <f t="shared" si="1603"/>
        <v>58.44</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43856</v>
      </c>
      <c r="BI7918" s="33">
        <f t="shared" si="1603"/>
        <v>58.44</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43856</v>
      </c>
      <c r="BI7919" s="33">
        <f t="shared" si="1603"/>
        <v>58.44</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43856</v>
      </c>
      <c r="BI7920" s="33">
        <f t="shared" si="1603"/>
        <v>58.44</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43856</v>
      </c>
      <c r="BI7921" s="33">
        <f t="shared" si="1603"/>
        <v>58.44</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43856</v>
      </c>
      <c r="BI7922" s="33">
        <f t="shared" si="1603"/>
        <v>58.44</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43856</v>
      </c>
      <c r="BI7923" s="33">
        <f t="shared" si="1603"/>
        <v>58.44</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43856</v>
      </c>
      <c r="BI7924" s="33">
        <f t="shared" si="1603"/>
        <v>58.44</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43856</v>
      </c>
      <c r="BI7925" s="33">
        <f t="shared" si="1603"/>
        <v>58.44</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43856</v>
      </c>
      <c r="BI7926" s="33">
        <f t="shared" si="1603"/>
        <v>58.44</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43856</v>
      </c>
      <c r="BI7927" s="33">
        <f t="shared" si="1603"/>
        <v>58.44</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43856</v>
      </c>
      <c r="BI7928" s="33">
        <f t="shared" si="1603"/>
        <v>58.44</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43856</v>
      </c>
      <c r="BI7929" s="33">
        <f t="shared" si="1603"/>
        <v>58.44</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43856</v>
      </c>
      <c r="BI7930" s="33">
        <f t="shared" si="1603"/>
        <v>58.44</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43856</v>
      </c>
      <c r="BI7931" s="33">
        <f t="shared" si="1603"/>
        <v>58.44</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43856</v>
      </c>
      <c r="BI7932" s="33">
        <f t="shared" si="1603"/>
        <v>58.44</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43856</v>
      </c>
      <c r="BI7933" s="33">
        <f t="shared" si="1603"/>
        <v>58.44</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43856</v>
      </c>
      <c r="BI7934" s="33">
        <f t="shared" si="1603"/>
        <v>58.44</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43856</v>
      </c>
      <c r="BI7935" s="33">
        <f t="shared" si="1603"/>
        <v>58.44</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43856</v>
      </c>
      <c r="BI7936" s="33">
        <f t="shared" si="1603"/>
        <v>58.44</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43856</v>
      </c>
      <c r="BI7937" s="33">
        <f t="shared" si="1603"/>
        <v>58.44</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43856</v>
      </c>
      <c r="BI7938" s="33">
        <f t="shared" si="1603"/>
        <v>58.44</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43856</v>
      </c>
      <c r="BI7939" s="33">
        <f t="shared" si="1603"/>
        <v>58.44</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43856</v>
      </c>
      <c r="BI7940" s="33">
        <f t="shared" si="1603"/>
        <v>58.44</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43856</v>
      </c>
      <c r="BI7941" s="33">
        <f t="shared" si="1603"/>
        <v>58.44</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43856</v>
      </c>
      <c r="BI7942" s="33">
        <f t="shared" si="1603"/>
        <v>58.44</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43856</v>
      </c>
      <c r="BI7943" s="33">
        <f t="shared" si="1603"/>
        <v>58.44</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43856</v>
      </c>
      <c r="BI7944" s="33">
        <f t="shared" si="1603"/>
        <v>58.44</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43856</v>
      </c>
      <c r="BI7945" s="33">
        <f t="shared" si="1603"/>
        <v>58.44</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43856</v>
      </c>
      <c r="BI7946" s="33">
        <f t="shared" si="1603"/>
        <v>58.44</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43856</v>
      </c>
      <c r="BI7947" s="33">
        <f t="shared" ref="BI7947:BI8010" si="1616">IF(N7947&lt;&gt;"M",BI7946+W7947,BI7946)</f>
        <v>58.44</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43856</v>
      </c>
      <c r="BI7948" s="33">
        <f t="shared" si="1616"/>
        <v>58.44</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43856</v>
      </c>
      <c r="BI7949" s="33">
        <f t="shared" si="1616"/>
        <v>58.44</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43856</v>
      </c>
      <c r="BI7950" s="33">
        <f t="shared" si="1616"/>
        <v>58.44</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43856</v>
      </c>
      <c r="BI7951" s="33">
        <f t="shared" si="1616"/>
        <v>58.44</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43856</v>
      </c>
      <c r="BI7952" s="33">
        <f t="shared" si="1616"/>
        <v>58.44</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43856</v>
      </c>
      <c r="BI7953" s="33">
        <f t="shared" si="1616"/>
        <v>58.44</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43856</v>
      </c>
      <c r="BI7954" s="33">
        <f t="shared" si="1616"/>
        <v>58.44</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43856</v>
      </c>
      <c r="BI7955" s="33">
        <f t="shared" si="1616"/>
        <v>58.44</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43856</v>
      </c>
      <c r="BI7956" s="33">
        <f t="shared" si="1616"/>
        <v>58.44</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43856</v>
      </c>
      <c r="BI7957" s="33">
        <f t="shared" si="1616"/>
        <v>58.44</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43856</v>
      </c>
      <c r="BI7958" s="33">
        <f t="shared" si="1616"/>
        <v>58.44</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43856</v>
      </c>
      <c r="BI7959" s="33">
        <f t="shared" si="1616"/>
        <v>58.44</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43856</v>
      </c>
      <c r="BI7960" s="33">
        <f t="shared" si="1616"/>
        <v>58.44</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43856</v>
      </c>
      <c r="BI7961" s="33">
        <f t="shared" si="1616"/>
        <v>58.44</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43856</v>
      </c>
      <c r="BI7962" s="33">
        <f t="shared" si="1616"/>
        <v>58.44</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43856</v>
      </c>
      <c r="BI7963" s="33">
        <f t="shared" si="1616"/>
        <v>58.44</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43856</v>
      </c>
      <c r="BI7964" s="33">
        <f t="shared" si="1616"/>
        <v>58.44</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43856</v>
      </c>
      <c r="BI7965" s="33">
        <f t="shared" si="1616"/>
        <v>58.44</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43856</v>
      </c>
      <c r="BI7966" s="33">
        <f t="shared" si="1616"/>
        <v>58.44</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43856</v>
      </c>
      <c r="BI7967" s="33">
        <f t="shared" si="1616"/>
        <v>58.44</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43856</v>
      </c>
      <c r="BI7968" s="33">
        <f t="shared" si="1616"/>
        <v>58.44</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43856</v>
      </c>
      <c r="BI7969" s="33">
        <f t="shared" si="1616"/>
        <v>58.44</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43856</v>
      </c>
      <c r="BI7970" s="33">
        <f t="shared" si="1616"/>
        <v>58.44</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43856</v>
      </c>
      <c r="BI7971" s="33">
        <f t="shared" si="1616"/>
        <v>58.44</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43856</v>
      </c>
      <c r="BI7972" s="33">
        <f t="shared" si="1616"/>
        <v>58.44</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43856</v>
      </c>
      <c r="BI7973" s="33">
        <f t="shared" si="1616"/>
        <v>58.44</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43856</v>
      </c>
      <c r="BI7974" s="33">
        <f t="shared" si="1616"/>
        <v>58.44</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43856</v>
      </c>
      <c r="BI7975" s="33">
        <f t="shared" si="1616"/>
        <v>58.44</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43856</v>
      </c>
      <c r="BI7976" s="33">
        <f t="shared" si="1616"/>
        <v>58.44</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43856</v>
      </c>
      <c r="BI7977" s="33">
        <f t="shared" si="1616"/>
        <v>58.44</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43856</v>
      </c>
      <c r="BI7978" s="33">
        <f t="shared" si="1616"/>
        <v>58.44</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43856</v>
      </c>
      <c r="BI7979" s="33">
        <f t="shared" si="1616"/>
        <v>58.44</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43856</v>
      </c>
      <c r="BI7980" s="33">
        <f t="shared" si="1616"/>
        <v>58.44</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43856</v>
      </c>
      <c r="BI7981" s="33">
        <f t="shared" si="1616"/>
        <v>58.44</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43856</v>
      </c>
      <c r="BI7982" s="33">
        <f t="shared" si="1616"/>
        <v>58.44</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43856</v>
      </c>
      <c r="BI7983" s="33">
        <f t="shared" si="1616"/>
        <v>58.44</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43856</v>
      </c>
      <c r="BI7984" s="33">
        <f t="shared" si="1616"/>
        <v>58.44</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43856</v>
      </c>
      <c r="BI7985" s="33">
        <f t="shared" si="1616"/>
        <v>58.44</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43856</v>
      </c>
      <c r="BI7986" s="33">
        <f t="shared" si="1616"/>
        <v>58.44</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43856</v>
      </c>
      <c r="BI7987" s="33">
        <f t="shared" si="1616"/>
        <v>58.44</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43856</v>
      </c>
      <c r="BI7988" s="33">
        <f t="shared" si="1616"/>
        <v>58.44</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43856</v>
      </c>
      <c r="BI7989" s="33">
        <f t="shared" si="1616"/>
        <v>58.44</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43856</v>
      </c>
      <c r="BI7990" s="33">
        <f t="shared" si="1616"/>
        <v>58.44</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43856</v>
      </c>
      <c r="BI7991" s="33">
        <f t="shared" si="1616"/>
        <v>58.44</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43856</v>
      </c>
      <c r="BI7992" s="33">
        <f t="shared" si="1616"/>
        <v>58.44</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43856</v>
      </c>
      <c r="BI7993" s="33">
        <f t="shared" si="1616"/>
        <v>58.44</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43856</v>
      </c>
      <c r="BI7994" s="33">
        <f t="shared" si="1616"/>
        <v>58.44</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43856</v>
      </c>
      <c r="BI7995" s="33">
        <f t="shared" si="1616"/>
        <v>58.44</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43856</v>
      </c>
      <c r="BI7996" s="33">
        <f t="shared" si="1616"/>
        <v>58.44</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43856</v>
      </c>
      <c r="BI7997" s="33">
        <f t="shared" si="1616"/>
        <v>58.44</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43856</v>
      </c>
      <c r="BI7998" s="33">
        <f t="shared" si="1616"/>
        <v>58.44</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43856</v>
      </c>
      <c r="BI7999" s="33">
        <f t="shared" si="1616"/>
        <v>58.44</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43856</v>
      </c>
      <c r="BI8000" s="33">
        <f t="shared" si="1616"/>
        <v>58.44</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43856</v>
      </c>
      <c r="BI8001" s="33">
        <f t="shared" si="1616"/>
        <v>58.44</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43856</v>
      </c>
      <c r="BI8002" s="33">
        <f t="shared" si="1616"/>
        <v>58.44</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43856</v>
      </c>
      <c r="BI8003" s="33">
        <f t="shared" si="1616"/>
        <v>58.44</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43856</v>
      </c>
      <c r="BI8004" s="33">
        <f t="shared" si="1616"/>
        <v>58.44</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43856</v>
      </c>
      <c r="BI8005" s="33">
        <f t="shared" si="1616"/>
        <v>58.44</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43856</v>
      </c>
      <c r="BI8006" s="33">
        <f t="shared" si="1616"/>
        <v>58.44</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43856</v>
      </c>
      <c r="BI8007" s="33">
        <f t="shared" si="1616"/>
        <v>58.44</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43856</v>
      </c>
      <c r="BI8008" s="33">
        <f t="shared" si="1616"/>
        <v>58.44</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43856</v>
      </c>
      <c r="BI8009" s="33">
        <f t="shared" si="1616"/>
        <v>58.44</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43856</v>
      </c>
      <c r="BI8010" s="33">
        <f t="shared" si="1616"/>
        <v>58.44</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43856</v>
      </c>
      <c r="BI8011" s="33">
        <f t="shared" ref="BI8011:BI8074" si="1629">IF(N8011&lt;&gt;"M",BI8010+W8011,BI8010)</f>
        <v>58.44</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43856</v>
      </c>
      <c r="BI8012" s="33">
        <f t="shared" si="1629"/>
        <v>58.44</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43856</v>
      </c>
      <c r="BI8013" s="33">
        <f t="shared" si="1629"/>
        <v>58.44</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43856</v>
      </c>
      <c r="BI8014" s="33">
        <f t="shared" si="1629"/>
        <v>58.44</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43856</v>
      </c>
      <c r="BI8015" s="33">
        <f t="shared" si="1629"/>
        <v>58.44</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43856</v>
      </c>
      <c r="BI8016" s="33">
        <f t="shared" si="1629"/>
        <v>58.44</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43856</v>
      </c>
      <c r="BI8017" s="33">
        <f t="shared" si="1629"/>
        <v>58.44</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43856</v>
      </c>
      <c r="BI8018" s="33">
        <f t="shared" si="1629"/>
        <v>58.44</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43856</v>
      </c>
      <c r="BI8019" s="33">
        <f t="shared" si="1629"/>
        <v>58.44</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43856</v>
      </c>
      <c r="BI8020" s="33">
        <f t="shared" si="1629"/>
        <v>58.44</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43856</v>
      </c>
      <c r="BI8021" s="33">
        <f t="shared" si="1629"/>
        <v>58.44</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43856</v>
      </c>
      <c r="BI8022" s="33">
        <f t="shared" si="1629"/>
        <v>58.44</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43856</v>
      </c>
      <c r="BI8023" s="33">
        <f t="shared" si="1629"/>
        <v>58.44</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43856</v>
      </c>
      <c r="BI8024" s="33">
        <f t="shared" si="1629"/>
        <v>58.44</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43856</v>
      </c>
      <c r="BI8025" s="33">
        <f t="shared" si="1629"/>
        <v>58.44</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43856</v>
      </c>
      <c r="BI8026" s="33">
        <f t="shared" si="1629"/>
        <v>58.44</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43856</v>
      </c>
      <c r="BI8027" s="33">
        <f t="shared" si="1629"/>
        <v>58.44</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43856</v>
      </c>
      <c r="BI8028" s="33">
        <f t="shared" si="1629"/>
        <v>58.44</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43856</v>
      </c>
      <c r="BI8029" s="33">
        <f t="shared" si="1629"/>
        <v>58.44</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43856</v>
      </c>
      <c r="BI8030" s="33">
        <f t="shared" si="1629"/>
        <v>58.44</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43856</v>
      </c>
      <c r="BI8031" s="33">
        <f t="shared" si="1629"/>
        <v>58.44</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43856</v>
      </c>
      <c r="BI8032" s="33">
        <f t="shared" si="1629"/>
        <v>58.44</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43856</v>
      </c>
      <c r="BI8033" s="33">
        <f t="shared" si="1629"/>
        <v>58.44</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43856</v>
      </c>
      <c r="BI8034" s="33">
        <f t="shared" si="1629"/>
        <v>58.44</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43856</v>
      </c>
      <c r="BI8035" s="33">
        <f t="shared" si="1629"/>
        <v>58.44</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43856</v>
      </c>
      <c r="BI8036" s="33">
        <f t="shared" si="1629"/>
        <v>58.44</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43856</v>
      </c>
      <c r="BI8037" s="33">
        <f t="shared" si="1629"/>
        <v>58.44</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43856</v>
      </c>
      <c r="BI8038" s="33">
        <f t="shared" si="1629"/>
        <v>58.44</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43856</v>
      </c>
      <c r="BI8039" s="33">
        <f t="shared" si="1629"/>
        <v>58.44</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43856</v>
      </c>
      <c r="BI8040" s="33">
        <f t="shared" si="1629"/>
        <v>58.44</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43856</v>
      </c>
      <c r="BI8041" s="33">
        <f t="shared" si="1629"/>
        <v>58.44</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43856</v>
      </c>
      <c r="BI8042" s="33">
        <f t="shared" si="1629"/>
        <v>58.44</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43856</v>
      </c>
      <c r="BI8043" s="33">
        <f t="shared" si="1629"/>
        <v>58.44</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43856</v>
      </c>
      <c r="BI8044" s="33">
        <f t="shared" si="1629"/>
        <v>58.44</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43856</v>
      </c>
      <c r="BI8045" s="33">
        <f t="shared" si="1629"/>
        <v>58.44</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43856</v>
      </c>
      <c r="BI8046" s="33">
        <f t="shared" si="1629"/>
        <v>58.44</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43856</v>
      </c>
      <c r="BI8047" s="33">
        <f t="shared" si="1629"/>
        <v>58.44</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43856</v>
      </c>
      <c r="BI8048" s="33">
        <f t="shared" si="1629"/>
        <v>58.44</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43856</v>
      </c>
      <c r="BI8049" s="33">
        <f t="shared" si="1629"/>
        <v>58.44</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43856</v>
      </c>
      <c r="BI8050" s="33">
        <f t="shared" si="1629"/>
        <v>58.44</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43856</v>
      </c>
      <c r="BI8051" s="33">
        <f t="shared" si="1629"/>
        <v>58.44</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43856</v>
      </c>
      <c r="BI8052" s="33">
        <f t="shared" si="1629"/>
        <v>58.44</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43856</v>
      </c>
      <c r="BI8053" s="33">
        <f t="shared" si="1629"/>
        <v>58.44</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43856</v>
      </c>
      <c r="BI8054" s="33">
        <f t="shared" si="1629"/>
        <v>58.44</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43856</v>
      </c>
      <c r="BI8055" s="33">
        <f t="shared" si="1629"/>
        <v>58.44</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43856</v>
      </c>
      <c r="BI8056" s="33">
        <f t="shared" si="1629"/>
        <v>58.44</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43856</v>
      </c>
      <c r="BI8057" s="33">
        <f t="shared" si="1629"/>
        <v>58.44</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43856</v>
      </c>
      <c r="BI8058" s="33">
        <f t="shared" si="1629"/>
        <v>58.44</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43856</v>
      </c>
      <c r="BI8059" s="33">
        <f t="shared" si="1629"/>
        <v>58.44</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43856</v>
      </c>
      <c r="BI8060" s="33">
        <f t="shared" si="1629"/>
        <v>58.44</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43856</v>
      </c>
      <c r="BI8061" s="33">
        <f t="shared" si="1629"/>
        <v>58.44</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43856</v>
      </c>
      <c r="BI8062" s="33">
        <f t="shared" si="1629"/>
        <v>58.44</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43856</v>
      </c>
      <c r="BI8063" s="33">
        <f t="shared" si="1629"/>
        <v>58.44</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43856</v>
      </c>
      <c r="BI8064" s="33">
        <f t="shared" si="1629"/>
        <v>58.44</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43856</v>
      </c>
      <c r="BI8065" s="33">
        <f t="shared" si="1629"/>
        <v>58.44</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43856</v>
      </c>
      <c r="BI8066" s="33">
        <f t="shared" si="1629"/>
        <v>58.44</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43856</v>
      </c>
      <c r="BI8067" s="33">
        <f t="shared" si="1629"/>
        <v>58.44</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43856</v>
      </c>
      <c r="BI8068" s="33">
        <f t="shared" si="1629"/>
        <v>58.44</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43856</v>
      </c>
      <c r="BI8069" s="33">
        <f t="shared" si="1629"/>
        <v>58.44</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43856</v>
      </c>
      <c r="BI8070" s="33">
        <f t="shared" si="1629"/>
        <v>58.44</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43856</v>
      </c>
      <c r="BI8071" s="33">
        <f t="shared" si="1629"/>
        <v>58.44</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43856</v>
      </c>
      <c r="BI8072" s="33">
        <f t="shared" si="1629"/>
        <v>58.44</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43856</v>
      </c>
      <c r="BI8073" s="33">
        <f t="shared" si="1629"/>
        <v>58.44</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43856</v>
      </c>
      <c r="BI8074" s="33">
        <f t="shared" si="1629"/>
        <v>58.44</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43856</v>
      </c>
      <c r="BI8075" s="33">
        <f t="shared" ref="BI8075:BI8138" si="1642">IF(N8075&lt;&gt;"M",BI8074+W8075,BI8074)</f>
        <v>58.44</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43856</v>
      </c>
      <c r="BI8076" s="33">
        <f t="shared" si="1642"/>
        <v>58.44</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43856</v>
      </c>
      <c r="BI8077" s="33">
        <f t="shared" si="1642"/>
        <v>58.44</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43856</v>
      </c>
      <c r="BI8078" s="33">
        <f t="shared" si="1642"/>
        <v>58.44</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43856</v>
      </c>
      <c r="BI8079" s="33">
        <f t="shared" si="1642"/>
        <v>58.44</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43856</v>
      </c>
      <c r="BI8080" s="33">
        <f t="shared" si="1642"/>
        <v>58.44</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43856</v>
      </c>
      <c r="BI8081" s="33">
        <f t="shared" si="1642"/>
        <v>58.44</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43856</v>
      </c>
      <c r="BI8082" s="33">
        <f t="shared" si="1642"/>
        <v>58.44</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43856</v>
      </c>
      <c r="BI8083" s="33">
        <f t="shared" si="1642"/>
        <v>58.44</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43856</v>
      </c>
      <c r="BI8084" s="33">
        <f t="shared" si="1642"/>
        <v>58.44</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43856</v>
      </c>
      <c r="BI8085" s="33">
        <f t="shared" si="1642"/>
        <v>58.44</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43856</v>
      </c>
      <c r="BI8086" s="33">
        <f t="shared" si="1642"/>
        <v>58.44</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43856</v>
      </c>
      <c r="BI8087" s="33">
        <f t="shared" si="1642"/>
        <v>58.44</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43856</v>
      </c>
      <c r="BI8088" s="33">
        <f t="shared" si="1642"/>
        <v>58.44</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43856</v>
      </c>
      <c r="BI8089" s="33">
        <f t="shared" si="1642"/>
        <v>58.44</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43856</v>
      </c>
      <c r="BI8090" s="33">
        <f t="shared" si="1642"/>
        <v>58.44</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43856</v>
      </c>
      <c r="BI8091" s="33">
        <f t="shared" si="1642"/>
        <v>58.44</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43856</v>
      </c>
      <c r="BI8092" s="33">
        <f t="shared" si="1642"/>
        <v>58.44</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43856</v>
      </c>
      <c r="BI8093" s="33">
        <f t="shared" si="1642"/>
        <v>58.44</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43856</v>
      </c>
      <c r="BI8094" s="33">
        <f t="shared" si="1642"/>
        <v>58.44</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43856</v>
      </c>
      <c r="BI8095" s="33">
        <f t="shared" si="1642"/>
        <v>58.44</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43856</v>
      </c>
      <c r="BI8096" s="33">
        <f t="shared" si="1642"/>
        <v>58.44</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43856</v>
      </c>
      <c r="BI8097" s="33">
        <f t="shared" si="1642"/>
        <v>58.44</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43856</v>
      </c>
      <c r="BI8098" s="33">
        <f t="shared" si="1642"/>
        <v>58.44</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43856</v>
      </c>
      <c r="BI8099" s="33">
        <f t="shared" si="1642"/>
        <v>58.44</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43856</v>
      </c>
      <c r="BI8100" s="33">
        <f t="shared" si="1642"/>
        <v>58.44</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43856</v>
      </c>
      <c r="BI8101" s="33">
        <f t="shared" si="1642"/>
        <v>58.44</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43856</v>
      </c>
      <c r="BI8102" s="33">
        <f t="shared" si="1642"/>
        <v>58.44</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43856</v>
      </c>
      <c r="BI8103" s="33">
        <f t="shared" si="1642"/>
        <v>58.44</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43856</v>
      </c>
      <c r="BI8104" s="33">
        <f t="shared" si="1642"/>
        <v>58.44</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43856</v>
      </c>
      <c r="BI8105" s="33">
        <f t="shared" si="1642"/>
        <v>58.44</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43856</v>
      </c>
      <c r="BI8106" s="33">
        <f t="shared" si="1642"/>
        <v>58.44</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43856</v>
      </c>
      <c r="BI8107" s="33">
        <f t="shared" si="1642"/>
        <v>58.44</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43856</v>
      </c>
      <c r="BI8108" s="33">
        <f t="shared" si="1642"/>
        <v>58.44</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43856</v>
      </c>
      <c r="BI8109" s="33">
        <f t="shared" si="1642"/>
        <v>58.44</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43856</v>
      </c>
      <c r="BI8110" s="33">
        <f t="shared" si="1642"/>
        <v>58.44</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43856</v>
      </c>
      <c r="BI8111" s="33">
        <f t="shared" si="1642"/>
        <v>58.44</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43856</v>
      </c>
      <c r="BI8112" s="33">
        <f t="shared" si="1642"/>
        <v>58.44</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43856</v>
      </c>
      <c r="BI8113" s="33">
        <f t="shared" si="1642"/>
        <v>58.44</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43856</v>
      </c>
      <c r="BI8114" s="33">
        <f t="shared" si="1642"/>
        <v>58.44</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43856</v>
      </c>
      <c r="BI8115" s="33">
        <f t="shared" si="1642"/>
        <v>58.44</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43856</v>
      </c>
      <c r="BI8116" s="33">
        <f t="shared" si="1642"/>
        <v>58.44</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43856</v>
      </c>
      <c r="BI8117" s="33">
        <f t="shared" si="1642"/>
        <v>58.44</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43856</v>
      </c>
      <c r="BI8118" s="33">
        <f t="shared" si="1642"/>
        <v>58.44</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43856</v>
      </c>
      <c r="BI8119" s="33">
        <f t="shared" si="1642"/>
        <v>58.44</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43856</v>
      </c>
      <c r="BI8120" s="33">
        <f t="shared" si="1642"/>
        <v>58.44</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43856</v>
      </c>
      <c r="BI8121" s="33">
        <f t="shared" si="1642"/>
        <v>58.44</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43856</v>
      </c>
      <c r="BI8122" s="33">
        <f t="shared" si="1642"/>
        <v>58.44</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43856</v>
      </c>
      <c r="BI8123" s="33">
        <f t="shared" si="1642"/>
        <v>58.44</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43856</v>
      </c>
      <c r="BI8124" s="33">
        <f t="shared" si="1642"/>
        <v>58.44</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43856</v>
      </c>
      <c r="BI8125" s="33">
        <f t="shared" si="1642"/>
        <v>58.44</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43856</v>
      </c>
      <c r="BI8126" s="33">
        <f t="shared" si="1642"/>
        <v>58.44</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43856</v>
      </c>
      <c r="BI8127" s="33">
        <f t="shared" si="1642"/>
        <v>58.44</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43856</v>
      </c>
      <c r="BI8128" s="33">
        <f t="shared" si="1642"/>
        <v>58.44</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43856</v>
      </c>
      <c r="BI8129" s="33">
        <f t="shared" si="1642"/>
        <v>58.44</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43856</v>
      </c>
      <c r="BI8130" s="33">
        <f t="shared" si="1642"/>
        <v>58.44</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43856</v>
      </c>
      <c r="BI8131" s="33">
        <f t="shared" si="1642"/>
        <v>58.44</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43856</v>
      </c>
      <c r="BI8132" s="33">
        <f t="shared" si="1642"/>
        <v>58.44</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43856</v>
      </c>
      <c r="BI8133" s="33">
        <f t="shared" si="1642"/>
        <v>58.44</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43856</v>
      </c>
      <c r="BI8134" s="33">
        <f t="shared" si="1642"/>
        <v>58.44</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43856</v>
      </c>
      <c r="BI8135" s="33">
        <f t="shared" si="1642"/>
        <v>58.44</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43856</v>
      </c>
      <c r="BI8136" s="33">
        <f t="shared" si="1642"/>
        <v>58.44</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43856</v>
      </c>
      <c r="BI8137" s="33">
        <f t="shared" si="1642"/>
        <v>58.44</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43856</v>
      </c>
      <c r="BI8138" s="33">
        <f t="shared" si="1642"/>
        <v>58.44</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43856</v>
      </c>
      <c r="BI8139" s="33">
        <f t="shared" ref="BI8139:BI8202" si="1655">IF(N8139&lt;&gt;"M",BI8138+W8139,BI8138)</f>
        <v>58.44</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43856</v>
      </c>
      <c r="BI8140" s="33">
        <f t="shared" si="1655"/>
        <v>58.44</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43856</v>
      </c>
      <c r="BI8141" s="33">
        <f t="shared" si="1655"/>
        <v>58.44</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43856</v>
      </c>
      <c r="BI8142" s="33">
        <f t="shared" si="1655"/>
        <v>58.44</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43856</v>
      </c>
      <c r="BI8143" s="33">
        <f t="shared" si="1655"/>
        <v>58.44</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43856</v>
      </c>
      <c r="BI8144" s="33">
        <f t="shared" si="1655"/>
        <v>58.44</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43856</v>
      </c>
      <c r="BI8145" s="33">
        <f t="shared" si="1655"/>
        <v>58.44</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43856</v>
      </c>
      <c r="BI8146" s="33">
        <f t="shared" si="1655"/>
        <v>58.44</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43856</v>
      </c>
      <c r="BI8147" s="33">
        <f t="shared" si="1655"/>
        <v>58.44</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43856</v>
      </c>
      <c r="BI8148" s="33">
        <f t="shared" si="1655"/>
        <v>58.44</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43856</v>
      </c>
      <c r="BI8149" s="33">
        <f t="shared" si="1655"/>
        <v>58.44</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43856</v>
      </c>
      <c r="BI8150" s="33">
        <f t="shared" si="1655"/>
        <v>58.44</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43856</v>
      </c>
      <c r="BI8151" s="33">
        <f t="shared" si="1655"/>
        <v>58.44</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43856</v>
      </c>
      <c r="BI8152" s="33">
        <f t="shared" si="1655"/>
        <v>58.44</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43856</v>
      </c>
      <c r="BI8153" s="33">
        <f t="shared" si="1655"/>
        <v>58.44</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43856</v>
      </c>
      <c r="BI8154" s="33">
        <f t="shared" si="1655"/>
        <v>58.44</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43856</v>
      </c>
      <c r="BI8155" s="33">
        <f t="shared" si="1655"/>
        <v>58.44</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43856</v>
      </c>
      <c r="BI8156" s="33">
        <f t="shared" si="1655"/>
        <v>58.44</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43856</v>
      </c>
      <c r="BI8157" s="33">
        <f t="shared" si="1655"/>
        <v>58.44</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43856</v>
      </c>
      <c r="BI8158" s="33">
        <f t="shared" si="1655"/>
        <v>58.44</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43856</v>
      </c>
      <c r="BI8159" s="33">
        <f t="shared" si="1655"/>
        <v>58.44</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43856</v>
      </c>
      <c r="BI8160" s="33">
        <f t="shared" si="1655"/>
        <v>58.44</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43856</v>
      </c>
      <c r="BI8161" s="33">
        <f t="shared" si="1655"/>
        <v>58.44</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43856</v>
      </c>
      <c r="BI8162" s="33">
        <f t="shared" si="1655"/>
        <v>58.44</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43856</v>
      </c>
      <c r="BI8163" s="33">
        <f t="shared" si="1655"/>
        <v>58.44</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43856</v>
      </c>
      <c r="BI8164" s="33">
        <f t="shared" si="1655"/>
        <v>58.44</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43856</v>
      </c>
      <c r="BI8165" s="33">
        <f t="shared" si="1655"/>
        <v>58.44</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43856</v>
      </c>
      <c r="BI8166" s="33">
        <f t="shared" si="1655"/>
        <v>58.44</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43856</v>
      </c>
      <c r="BI8167" s="33">
        <f t="shared" si="1655"/>
        <v>58.44</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43856</v>
      </c>
      <c r="BI8168" s="33">
        <f t="shared" si="1655"/>
        <v>58.44</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43856</v>
      </c>
      <c r="BI8169" s="33">
        <f t="shared" si="1655"/>
        <v>58.44</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43856</v>
      </c>
      <c r="BI8170" s="33">
        <f t="shared" si="1655"/>
        <v>58.44</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43856</v>
      </c>
      <c r="BI8171" s="33">
        <f t="shared" si="1655"/>
        <v>58.44</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43856</v>
      </c>
      <c r="BI8172" s="33">
        <f t="shared" si="1655"/>
        <v>58.44</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43856</v>
      </c>
      <c r="BI8173" s="33">
        <f t="shared" si="1655"/>
        <v>58.44</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43856</v>
      </c>
      <c r="BI8174" s="33">
        <f t="shared" si="1655"/>
        <v>58.44</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43856</v>
      </c>
      <c r="BI8175" s="33">
        <f t="shared" si="1655"/>
        <v>58.44</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43856</v>
      </c>
      <c r="BI8176" s="33">
        <f t="shared" si="1655"/>
        <v>58.44</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43856</v>
      </c>
      <c r="BI8177" s="33">
        <f t="shared" si="1655"/>
        <v>58.44</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43856</v>
      </c>
      <c r="BI8178" s="33">
        <f t="shared" si="1655"/>
        <v>58.44</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43856</v>
      </c>
      <c r="BI8179" s="33">
        <f t="shared" si="1655"/>
        <v>58.44</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43856</v>
      </c>
      <c r="BI8180" s="33">
        <f t="shared" si="1655"/>
        <v>58.44</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43856</v>
      </c>
      <c r="BI8181" s="33">
        <f t="shared" si="1655"/>
        <v>58.44</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43856</v>
      </c>
      <c r="BI8182" s="33">
        <f t="shared" si="1655"/>
        <v>58.44</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43856</v>
      </c>
      <c r="BI8183" s="33">
        <f t="shared" si="1655"/>
        <v>58.44</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43856</v>
      </c>
      <c r="BI8184" s="33">
        <f t="shared" si="1655"/>
        <v>58.44</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43856</v>
      </c>
      <c r="BI8185" s="33">
        <f t="shared" si="1655"/>
        <v>58.44</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43856</v>
      </c>
      <c r="BI8186" s="33">
        <f t="shared" si="1655"/>
        <v>58.44</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43856</v>
      </c>
      <c r="BI8187" s="33">
        <f t="shared" si="1655"/>
        <v>58.44</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43856</v>
      </c>
      <c r="BI8188" s="33">
        <f t="shared" si="1655"/>
        <v>58.44</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43856</v>
      </c>
      <c r="BI8189" s="33">
        <f t="shared" si="1655"/>
        <v>58.44</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43856</v>
      </c>
      <c r="BI8190" s="33">
        <f t="shared" si="1655"/>
        <v>58.44</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43856</v>
      </c>
      <c r="BI8191" s="33">
        <f t="shared" si="1655"/>
        <v>58.44</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43856</v>
      </c>
      <c r="BI8192" s="33">
        <f t="shared" si="1655"/>
        <v>58.44</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43856</v>
      </c>
      <c r="BI8193" s="33">
        <f t="shared" si="1655"/>
        <v>58.44</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43856</v>
      </c>
      <c r="BI8194" s="33">
        <f t="shared" si="1655"/>
        <v>58.44</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43856</v>
      </c>
      <c r="BI8195" s="33">
        <f t="shared" si="1655"/>
        <v>58.44</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43856</v>
      </c>
      <c r="BI8196" s="33">
        <f t="shared" si="1655"/>
        <v>58.44</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43856</v>
      </c>
      <c r="BI8197" s="33">
        <f t="shared" si="1655"/>
        <v>58.44</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43856</v>
      </c>
      <c r="BI8198" s="33">
        <f t="shared" si="1655"/>
        <v>58.44</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43856</v>
      </c>
      <c r="BI8199" s="33">
        <f t="shared" si="1655"/>
        <v>58.44</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43856</v>
      </c>
      <c r="BI8200" s="33">
        <f t="shared" si="1655"/>
        <v>58.44</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43856</v>
      </c>
      <c r="BI8201" s="33">
        <f t="shared" si="1655"/>
        <v>58.44</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43856</v>
      </c>
      <c r="BI8202" s="33">
        <f t="shared" si="1655"/>
        <v>58.44</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43856</v>
      </c>
      <c r="BI8203" s="33">
        <f t="shared" ref="BI8203:BI8266" si="1668">IF(N8203&lt;&gt;"M",BI8202+W8203,BI8202)</f>
        <v>58.44</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43856</v>
      </c>
      <c r="BI8204" s="33">
        <f t="shared" si="1668"/>
        <v>58.44</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43856</v>
      </c>
      <c r="BI8205" s="33">
        <f t="shared" si="1668"/>
        <v>58.44</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43856</v>
      </c>
      <c r="BI8206" s="33">
        <f t="shared" si="1668"/>
        <v>58.44</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43856</v>
      </c>
      <c r="BI8207" s="33">
        <f t="shared" si="1668"/>
        <v>58.44</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43856</v>
      </c>
      <c r="BI8208" s="33">
        <f t="shared" si="1668"/>
        <v>58.44</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43856</v>
      </c>
      <c r="BI8209" s="33">
        <f t="shared" si="1668"/>
        <v>58.44</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43856</v>
      </c>
      <c r="BI8210" s="33">
        <f t="shared" si="1668"/>
        <v>58.44</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43856</v>
      </c>
      <c r="BI8211" s="33">
        <f t="shared" si="1668"/>
        <v>58.44</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43856</v>
      </c>
      <c r="BI8212" s="33">
        <f t="shared" si="1668"/>
        <v>58.44</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43856</v>
      </c>
      <c r="BI8213" s="33">
        <f t="shared" si="1668"/>
        <v>58.44</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43856</v>
      </c>
      <c r="BI8214" s="33">
        <f t="shared" si="1668"/>
        <v>58.44</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43856</v>
      </c>
      <c r="BI8215" s="33">
        <f t="shared" si="1668"/>
        <v>58.44</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43856</v>
      </c>
      <c r="BI8216" s="33">
        <f t="shared" si="1668"/>
        <v>58.44</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43856</v>
      </c>
      <c r="BI8217" s="33">
        <f t="shared" si="1668"/>
        <v>58.44</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43856</v>
      </c>
      <c r="BI8218" s="33">
        <f t="shared" si="1668"/>
        <v>58.44</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43856</v>
      </c>
      <c r="BI8219" s="33">
        <f t="shared" si="1668"/>
        <v>58.44</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43856</v>
      </c>
      <c r="BI8220" s="33">
        <f t="shared" si="1668"/>
        <v>58.44</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43856</v>
      </c>
      <c r="BI8221" s="33">
        <f t="shared" si="1668"/>
        <v>58.44</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43856</v>
      </c>
      <c r="BI8222" s="33">
        <f t="shared" si="1668"/>
        <v>58.44</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43856</v>
      </c>
      <c r="BI8223" s="33">
        <f t="shared" si="1668"/>
        <v>58.44</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43856</v>
      </c>
      <c r="BI8224" s="33">
        <f t="shared" si="1668"/>
        <v>58.44</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43856</v>
      </c>
      <c r="BI8225" s="33">
        <f t="shared" si="1668"/>
        <v>58.44</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43856</v>
      </c>
      <c r="BI8226" s="33">
        <f t="shared" si="1668"/>
        <v>58.44</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43856</v>
      </c>
      <c r="BI8227" s="33">
        <f t="shared" si="1668"/>
        <v>58.44</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43856</v>
      </c>
      <c r="BI8228" s="33">
        <f t="shared" si="1668"/>
        <v>58.44</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43856</v>
      </c>
      <c r="BI8229" s="33">
        <f t="shared" si="1668"/>
        <v>58.44</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43856</v>
      </c>
      <c r="BI8230" s="33">
        <f t="shared" si="1668"/>
        <v>58.44</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43856</v>
      </c>
      <c r="BI8231" s="33">
        <f t="shared" si="1668"/>
        <v>58.44</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43856</v>
      </c>
      <c r="BI8232" s="33">
        <f t="shared" si="1668"/>
        <v>58.44</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43856</v>
      </c>
      <c r="BI8233" s="33">
        <f t="shared" si="1668"/>
        <v>58.44</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43856</v>
      </c>
      <c r="BI8234" s="33">
        <f t="shared" si="1668"/>
        <v>58.44</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43856</v>
      </c>
      <c r="BI8235" s="33">
        <f t="shared" si="1668"/>
        <v>58.44</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43856</v>
      </c>
      <c r="BI8236" s="33">
        <f t="shared" si="1668"/>
        <v>58.44</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43856</v>
      </c>
      <c r="BI8237" s="33">
        <f t="shared" si="1668"/>
        <v>58.44</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43856</v>
      </c>
      <c r="BI8238" s="33">
        <f t="shared" si="1668"/>
        <v>58.44</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43856</v>
      </c>
      <c r="BI8239" s="33">
        <f t="shared" si="1668"/>
        <v>58.44</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43856</v>
      </c>
      <c r="BI8240" s="33">
        <f t="shared" si="1668"/>
        <v>58.44</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43856</v>
      </c>
      <c r="BI8241" s="33">
        <f t="shared" si="1668"/>
        <v>58.44</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43856</v>
      </c>
      <c r="BI8242" s="33">
        <f t="shared" si="1668"/>
        <v>58.44</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43856</v>
      </c>
      <c r="BI8243" s="33">
        <f t="shared" si="1668"/>
        <v>58.44</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43856</v>
      </c>
      <c r="BI8244" s="33">
        <f t="shared" si="1668"/>
        <v>58.44</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43856</v>
      </c>
      <c r="BI8245" s="33">
        <f t="shared" si="1668"/>
        <v>58.44</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43856</v>
      </c>
      <c r="BI8246" s="33">
        <f t="shared" si="1668"/>
        <v>58.44</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43856</v>
      </c>
      <c r="BI8247" s="33">
        <f t="shared" si="1668"/>
        <v>58.44</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43856</v>
      </c>
      <c r="BI8248" s="33">
        <f t="shared" si="1668"/>
        <v>58.44</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43856</v>
      </c>
      <c r="BI8249" s="33">
        <f t="shared" si="1668"/>
        <v>58.44</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43856</v>
      </c>
      <c r="BI8250" s="33">
        <f t="shared" si="1668"/>
        <v>58.44</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43856</v>
      </c>
      <c r="BI8251" s="33">
        <f t="shared" si="1668"/>
        <v>58.44</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43856</v>
      </c>
      <c r="BI8252" s="33">
        <f t="shared" si="1668"/>
        <v>58.44</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43856</v>
      </c>
      <c r="BI8253" s="33">
        <f t="shared" si="1668"/>
        <v>58.44</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43856</v>
      </c>
      <c r="BI8254" s="33">
        <f t="shared" si="1668"/>
        <v>58.44</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43856</v>
      </c>
      <c r="BI8255" s="33">
        <f t="shared" si="1668"/>
        <v>58.44</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43856</v>
      </c>
      <c r="BI8256" s="33">
        <f t="shared" si="1668"/>
        <v>58.44</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43856</v>
      </c>
      <c r="BI8257" s="33">
        <f t="shared" si="1668"/>
        <v>58.44</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43856</v>
      </c>
      <c r="BI8258" s="33">
        <f t="shared" si="1668"/>
        <v>58.44</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43856</v>
      </c>
      <c r="BI8259" s="33">
        <f t="shared" si="1668"/>
        <v>58.44</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43856</v>
      </c>
      <c r="BI8260" s="33">
        <f t="shared" si="1668"/>
        <v>58.44</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43856</v>
      </c>
      <c r="BI8261" s="33">
        <f t="shared" si="1668"/>
        <v>58.44</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43856</v>
      </c>
      <c r="BI8262" s="33">
        <f t="shared" si="1668"/>
        <v>58.44</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43856</v>
      </c>
      <c r="BI8263" s="33">
        <f t="shared" si="1668"/>
        <v>58.44</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43856</v>
      </c>
      <c r="BI8264" s="33">
        <f t="shared" si="1668"/>
        <v>58.44</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43856</v>
      </c>
      <c r="BI8265" s="33">
        <f t="shared" si="1668"/>
        <v>58.44</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43856</v>
      </c>
      <c r="BI8266" s="33">
        <f t="shared" si="1668"/>
        <v>58.44</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43856</v>
      </c>
      <c r="BI8267" s="33">
        <f t="shared" ref="BI8267:BI8330" si="1681">IF(N8267&lt;&gt;"M",BI8266+W8267,BI8266)</f>
        <v>58.44</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43856</v>
      </c>
      <c r="BI8268" s="33">
        <f t="shared" si="1681"/>
        <v>58.44</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43856</v>
      </c>
      <c r="BI8269" s="33">
        <f t="shared" si="1681"/>
        <v>58.44</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43856</v>
      </c>
      <c r="BI8270" s="33">
        <f t="shared" si="1681"/>
        <v>58.44</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43856</v>
      </c>
      <c r="BI8271" s="33">
        <f t="shared" si="1681"/>
        <v>58.44</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43856</v>
      </c>
      <c r="BI8272" s="33">
        <f t="shared" si="1681"/>
        <v>58.44</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43856</v>
      </c>
      <c r="BI8273" s="33">
        <f t="shared" si="1681"/>
        <v>58.44</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43856</v>
      </c>
      <c r="BI8274" s="33">
        <f t="shared" si="1681"/>
        <v>58.44</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43856</v>
      </c>
      <c r="BI8275" s="33">
        <f t="shared" si="1681"/>
        <v>58.44</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43856</v>
      </c>
      <c r="BI8276" s="33">
        <f t="shared" si="1681"/>
        <v>58.44</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43856</v>
      </c>
      <c r="BI8277" s="33">
        <f t="shared" si="1681"/>
        <v>58.44</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43856</v>
      </c>
      <c r="BI8278" s="33">
        <f t="shared" si="1681"/>
        <v>58.44</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43856</v>
      </c>
      <c r="BI8279" s="33">
        <f t="shared" si="1681"/>
        <v>58.44</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43856</v>
      </c>
      <c r="BI8280" s="33">
        <f t="shared" si="1681"/>
        <v>58.44</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43856</v>
      </c>
      <c r="BI8281" s="33">
        <f t="shared" si="1681"/>
        <v>58.44</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43856</v>
      </c>
      <c r="BI8282" s="33">
        <f t="shared" si="1681"/>
        <v>58.44</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43856</v>
      </c>
      <c r="BI8283" s="33">
        <f t="shared" si="1681"/>
        <v>58.44</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43856</v>
      </c>
      <c r="BI8284" s="33">
        <f t="shared" si="1681"/>
        <v>58.44</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43856</v>
      </c>
      <c r="BI8285" s="33">
        <f t="shared" si="1681"/>
        <v>58.44</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43856</v>
      </c>
      <c r="BI8286" s="33">
        <f t="shared" si="1681"/>
        <v>58.44</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43856</v>
      </c>
      <c r="BI8287" s="33">
        <f t="shared" si="1681"/>
        <v>58.44</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43856</v>
      </c>
      <c r="BI8288" s="33">
        <f t="shared" si="1681"/>
        <v>58.44</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43856</v>
      </c>
      <c r="BI8289" s="33">
        <f t="shared" si="1681"/>
        <v>58.44</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43856</v>
      </c>
      <c r="BI8290" s="33">
        <f t="shared" si="1681"/>
        <v>58.44</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43856</v>
      </c>
      <c r="BI8291" s="33">
        <f t="shared" si="1681"/>
        <v>58.44</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43856</v>
      </c>
      <c r="BI8292" s="33">
        <f t="shared" si="1681"/>
        <v>58.44</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43856</v>
      </c>
      <c r="BI8293" s="33">
        <f t="shared" si="1681"/>
        <v>58.44</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43856</v>
      </c>
      <c r="BI8294" s="33">
        <f t="shared" si="1681"/>
        <v>58.44</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43856</v>
      </c>
      <c r="BI8295" s="33">
        <f t="shared" si="1681"/>
        <v>58.44</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43856</v>
      </c>
      <c r="BI8296" s="33">
        <f t="shared" si="1681"/>
        <v>58.44</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43856</v>
      </c>
      <c r="BI8297" s="33">
        <f t="shared" si="1681"/>
        <v>58.44</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43856</v>
      </c>
      <c r="BI8298" s="33">
        <f t="shared" si="1681"/>
        <v>58.44</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43856</v>
      </c>
      <c r="BI8299" s="33">
        <f t="shared" si="1681"/>
        <v>58.44</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43856</v>
      </c>
      <c r="BI8300" s="33">
        <f t="shared" si="1681"/>
        <v>58.44</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43856</v>
      </c>
      <c r="BI8301" s="33">
        <f t="shared" si="1681"/>
        <v>58.44</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43856</v>
      </c>
      <c r="BI8302" s="33">
        <f t="shared" si="1681"/>
        <v>58.44</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43856</v>
      </c>
      <c r="BI8303" s="33">
        <f t="shared" si="1681"/>
        <v>58.44</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43856</v>
      </c>
      <c r="BI8304" s="33">
        <f t="shared" si="1681"/>
        <v>58.44</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43856</v>
      </c>
      <c r="BI8305" s="33">
        <f t="shared" si="1681"/>
        <v>58.44</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43856</v>
      </c>
      <c r="BI8306" s="33">
        <f t="shared" si="1681"/>
        <v>58.44</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43856</v>
      </c>
      <c r="BI8307" s="33">
        <f t="shared" si="1681"/>
        <v>58.44</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43856</v>
      </c>
      <c r="BI8308" s="33">
        <f t="shared" si="1681"/>
        <v>58.44</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43856</v>
      </c>
      <c r="BI8309" s="33">
        <f t="shared" si="1681"/>
        <v>58.44</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43856</v>
      </c>
      <c r="BI8310" s="33">
        <f t="shared" si="1681"/>
        <v>58.44</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43856</v>
      </c>
      <c r="BI8311" s="33">
        <f t="shared" si="1681"/>
        <v>58.44</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43856</v>
      </c>
      <c r="BI8312" s="33">
        <f t="shared" si="1681"/>
        <v>58.44</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43856</v>
      </c>
      <c r="BI8313" s="33">
        <f t="shared" si="1681"/>
        <v>58.44</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43856</v>
      </c>
      <c r="BI8314" s="33">
        <f t="shared" si="1681"/>
        <v>58.44</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43856</v>
      </c>
      <c r="BI8315" s="33">
        <f t="shared" si="1681"/>
        <v>58.44</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43856</v>
      </c>
      <c r="BI8316" s="33">
        <f t="shared" si="1681"/>
        <v>58.44</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43856</v>
      </c>
      <c r="BI8317" s="33">
        <f t="shared" si="1681"/>
        <v>58.44</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43856</v>
      </c>
      <c r="BI8318" s="33">
        <f t="shared" si="1681"/>
        <v>58.44</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43856</v>
      </c>
      <c r="BI8319" s="33">
        <f t="shared" si="1681"/>
        <v>58.44</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43856</v>
      </c>
      <c r="BI8320" s="33">
        <f t="shared" si="1681"/>
        <v>58.44</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43856</v>
      </c>
      <c r="BI8321" s="33">
        <f t="shared" si="1681"/>
        <v>58.44</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43856</v>
      </c>
      <c r="BI8322" s="33">
        <f t="shared" si="1681"/>
        <v>58.44</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43856</v>
      </c>
      <c r="BI8323" s="33">
        <f t="shared" si="1681"/>
        <v>58.44</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43856</v>
      </c>
      <c r="BI8324" s="33">
        <f t="shared" si="1681"/>
        <v>58.44</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43856</v>
      </c>
      <c r="BI8325" s="33">
        <f t="shared" si="1681"/>
        <v>58.44</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43856</v>
      </c>
      <c r="BI8326" s="33">
        <f t="shared" si="1681"/>
        <v>58.44</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43856</v>
      </c>
      <c r="BI8327" s="33">
        <f t="shared" si="1681"/>
        <v>58.44</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43856</v>
      </c>
      <c r="BI8328" s="33">
        <f t="shared" si="1681"/>
        <v>58.44</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43856</v>
      </c>
      <c r="BI8329" s="33">
        <f t="shared" si="1681"/>
        <v>58.44</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43856</v>
      </c>
      <c r="BI8330" s="33">
        <f t="shared" si="1681"/>
        <v>58.44</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43856</v>
      </c>
      <c r="BI8331" s="33">
        <f t="shared" ref="BI8331:BI8394" si="1694">IF(N8331&lt;&gt;"M",BI8330+W8331,BI8330)</f>
        <v>58.44</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43856</v>
      </c>
      <c r="BI8332" s="33">
        <f t="shared" si="1694"/>
        <v>58.44</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43856</v>
      </c>
      <c r="BI8333" s="33">
        <f t="shared" si="1694"/>
        <v>58.44</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43856</v>
      </c>
      <c r="BI8334" s="33">
        <f t="shared" si="1694"/>
        <v>58.44</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43856</v>
      </c>
      <c r="BI8335" s="33">
        <f t="shared" si="1694"/>
        <v>58.44</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43856</v>
      </c>
      <c r="BI8336" s="33">
        <f t="shared" si="1694"/>
        <v>58.44</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43856</v>
      </c>
      <c r="BI8337" s="33">
        <f t="shared" si="1694"/>
        <v>58.44</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43856</v>
      </c>
      <c r="BI8338" s="33">
        <f t="shared" si="1694"/>
        <v>58.44</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43856</v>
      </c>
      <c r="BI8339" s="33">
        <f t="shared" si="1694"/>
        <v>58.44</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43856</v>
      </c>
      <c r="BI8340" s="33">
        <f t="shared" si="1694"/>
        <v>58.44</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43856</v>
      </c>
      <c r="BI8341" s="33">
        <f t="shared" si="1694"/>
        <v>58.44</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43856</v>
      </c>
      <c r="BI8342" s="33">
        <f t="shared" si="1694"/>
        <v>58.44</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43856</v>
      </c>
      <c r="BI8343" s="33">
        <f t="shared" si="1694"/>
        <v>58.44</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43856</v>
      </c>
      <c r="BI8344" s="33">
        <f t="shared" si="1694"/>
        <v>58.44</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43856</v>
      </c>
      <c r="BI8345" s="33">
        <f t="shared" si="1694"/>
        <v>58.44</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43856</v>
      </c>
      <c r="BI8346" s="33">
        <f t="shared" si="1694"/>
        <v>58.44</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43856</v>
      </c>
      <c r="BI8347" s="33">
        <f t="shared" si="1694"/>
        <v>58.44</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43856</v>
      </c>
      <c r="BI8348" s="33">
        <f t="shared" si="1694"/>
        <v>58.44</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43856</v>
      </c>
      <c r="BI8349" s="33">
        <f t="shared" si="1694"/>
        <v>58.44</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43856</v>
      </c>
      <c r="BI8350" s="33">
        <f t="shared" si="1694"/>
        <v>58.44</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43856</v>
      </c>
      <c r="BI8351" s="33">
        <f t="shared" si="1694"/>
        <v>58.44</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43856</v>
      </c>
      <c r="BI8352" s="33">
        <f t="shared" si="1694"/>
        <v>58.44</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43856</v>
      </c>
      <c r="BI8353" s="33">
        <f t="shared" si="1694"/>
        <v>58.44</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43856</v>
      </c>
      <c r="BI8354" s="33">
        <f t="shared" si="1694"/>
        <v>58.44</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43856</v>
      </c>
      <c r="BI8355" s="33">
        <f t="shared" si="1694"/>
        <v>58.44</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43856</v>
      </c>
      <c r="BI8356" s="33">
        <f t="shared" si="1694"/>
        <v>58.44</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43856</v>
      </c>
      <c r="BI8357" s="33">
        <f t="shared" si="1694"/>
        <v>58.44</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43856</v>
      </c>
      <c r="BI8358" s="33">
        <f t="shared" si="1694"/>
        <v>58.44</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43856</v>
      </c>
      <c r="BI8359" s="33">
        <f t="shared" si="1694"/>
        <v>58.44</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43856</v>
      </c>
      <c r="BI8360" s="33">
        <f t="shared" si="1694"/>
        <v>58.44</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43856</v>
      </c>
      <c r="BI8361" s="33">
        <f t="shared" si="1694"/>
        <v>58.44</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43856</v>
      </c>
      <c r="BI8362" s="33">
        <f t="shared" si="1694"/>
        <v>58.44</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43856</v>
      </c>
      <c r="BI8363" s="33">
        <f t="shared" si="1694"/>
        <v>58.44</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43856</v>
      </c>
      <c r="BI8364" s="33">
        <f t="shared" si="1694"/>
        <v>58.44</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43856</v>
      </c>
      <c r="BI8365" s="33">
        <f t="shared" si="1694"/>
        <v>58.44</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43856</v>
      </c>
      <c r="BI8366" s="33">
        <f t="shared" si="1694"/>
        <v>58.44</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43856</v>
      </c>
      <c r="BI8367" s="33">
        <f t="shared" si="1694"/>
        <v>58.44</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43856</v>
      </c>
      <c r="BI8368" s="33">
        <f t="shared" si="1694"/>
        <v>58.44</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43856</v>
      </c>
      <c r="BI8369" s="33">
        <f t="shared" si="1694"/>
        <v>58.44</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43856</v>
      </c>
      <c r="BI8370" s="33">
        <f t="shared" si="1694"/>
        <v>58.44</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43856</v>
      </c>
      <c r="BI8371" s="33">
        <f t="shared" si="1694"/>
        <v>58.44</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43856</v>
      </c>
      <c r="BI8372" s="33">
        <f t="shared" si="1694"/>
        <v>58.44</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43856</v>
      </c>
      <c r="BI8373" s="33">
        <f t="shared" si="1694"/>
        <v>58.44</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43856</v>
      </c>
      <c r="BI8374" s="33">
        <f t="shared" si="1694"/>
        <v>58.44</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43856</v>
      </c>
      <c r="BI8375" s="33">
        <f t="shared" si="1694"/>
        <v>58.44</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43856</v>
      </c>
      <c r="BI8376" s="33">
        <f t="shared" si="1694"/>
        <v>58.44</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43856</v>
      </c>
      <c r="BI8377" s="33">
        <f t="shared" si="1694"/>
        <v>58.44</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43856</v>
      </c>
      <c r="BI8378" s="33">
        <f t="shared" si="1694"/>
        <v>58.44</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43856</v>
      </c>
      <c r="BI8379" s="33">
        <f t="shared" si="1694"/>
        <v>58.44</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43856</v>
      </c>
      <c r="BI8380" s="33">
        <f t="shared" si="1694"/>
        <v>58.44</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43856</v>
      </c>
      <c r="BI8381" s="33">
        <f t="shared" si="1694"/>
        <v>58.44</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43856</v>
      </c>
      <c r="BI8382" s="33">
        <f t="shared" si="1694"/>
        <v>58.44</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43856</v>
      </c>
      <c r="BI8383" s="33">
        <f t="shared" si="1694"/>
        <v>58.44</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43856</v>
      </c>
      <c r="BI8384" s="33">
        <f t="shared" si="1694"/>
        <v>58.44</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43856</v>
      </c>
      <c r="BI8385" s="33">
        <f t="shared" si="1694"/>
        <v>58.44</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43856</v>
      </c>
      <c r="BI8386" s="33">
        <f t="shared" si="1694"/>
        <v>58.44</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43856</v>
      </c>
      <c r="BI8387" s="33">
        <f t="shared" si="1694"/>
        <v>58.44</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43856</v>
      </c>
      <c r="BI8388" s="33">
        <f t="shared" si="1694"/>
        <v>58.44</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43856</v>
      </c>
      <c r="BI8389" s="33">
        <f t="shared" si="1694"/>
        <v>58.44</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43856</v>
      </c>
      <c r="BI8390" s="33">
        <f t="shared" si="1694"/>
        <v>58.44</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43856</v>
      </c>
      <c r="BI8391" s="33">
        <f t="shared" si="1694"/>
        <v>58.44</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43856</v>
      </c>
      <c r="BI8392" s="33">
        <f t="shared" si="1694"/>
        <v>58.44</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43856</v>
      </c>
      <c r="BI8393" s="33">
        <f t="shared" si="1694"/>
        <v>58.44</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43856</v>
      </c>
      <c r="BI8394" s="33">
        <f t="shared" si="1694"/>
        <v>58.44</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43856</v>
      </c>
      <c r="BI8395" s="33">
        <f t="shared" ref="BI8395:BI8458" si="1707">IF(N8395&lt;&gt;"M",BI8394+W8395,BI8394)</f>
        <v>58.44</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43856</v>
      </c>
      <c r="BI8396" s="33">
        <f t="shared" si="1707"/>
        <v>58.44</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43856</v>
      </c>
      <c r="BI8397" s="33">
        <f t="shared" si="1707"/>
        <v>58.44</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43856</v>
      </c>
      <c r="BI8398" s="33">
        <f t="shared" si="1707"/>
        <v>58.44</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43856</v>
      </c>
      <c r="BI8399" s="33">
        <f t="shared" si="1707"/>
        <v>58.44</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43856</v>
      </c>
      <c r="BI8400" s="33">
        <f t="shared" si="1707"/>
        <v>58.44</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43856</v>
      </c>
      <c r="BI8401" s="33">
        <f t="shared" si="1707"/>
        <v>58.44</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43856</v>
      </c>
      <c r="BI8402" s="33">
        <f t="shared" si="1707"/>
        <v>58.44</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43856</v>
      </c>
      <c r="BI8403" s="33">
        <f t="shared" si="1707"/>
        <v>58.44</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43856</v>
      </c>
      <c r="BI8404" s="33">
        <f t="shared" si="1707"/>
        <v>58.44</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43856</v>
      </c>
      <c r="BI8405" s="33">
        <f t="shared" si="1707"/>
        <v>58.44</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43856</v>
      </c>
      <c r="BI8406" s="33">
        <f t="shared" si="1707"/>
        <v>58.44</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43856</v>
      </c>
      <c r="BI8407" s="33">
        <f t="shared" si="1707"/>
        <v>58.44</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43856</v>
      </c>
      <c r="BI8408" s="33">
        <f t="shared" si="1707"/>
        <v>58.44</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43856</v>
      </c>
      <c r="BI8409" s="33">
        <f t="shared" si="1707"/>
        <v>58.44</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43856</v>
      </c>
      <c r="BI8410" s="33">
        <f t="shared" si="1707"/>
        <v>58.44</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43856</v>
      </c>
      <c r="BI8411" s="33">
        <f t="shared" si="1707"/>
        <v>58.44</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43856</v>
      </c>
      <c r="BI8412" s="33">
        <f t="shared" si="1707"/>
        <v>58.44</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43856</v>
      </c>
      <c r="BI8413" s="33">
        <f t="shared" si="1707"/>
        <v>58.44</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43856</v>
      </c>
      <c r="BI8414" s="33">
        <f t="shared" si="1707"/>
        <v>58.44</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43856</v>
      </c>
      <c r="BI8415" s="33">
        <f t="shared" si="1707"/>
        <v>58.44</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43856</v>
      </c>
      <c r="BI8416" s="33">
        <f t="shared" si="1707"/>
        <v>58.44</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43856</v>
      </c>
      <c r="BI8417" s="33">
        <f t="shared" si="1707"/>
        <v>58.44</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43856</v>
      </c>
      <c r="BI8418" s="33">
        <f t="shared" si="1707"/>
        <v>58.44</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43856</v>
      </c>
      <c r="BI8419" s="33">
        <f t="shared" si="1707"/>
        <v>58.44</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43856</v>
      </c>
      <c r="BI8420" s="33">
        <f t="shared" si="1707"/>
        <v>58.44</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43856</v>
      </c>
      <c r="BI8421" s="33">
        <f t="shared" si="1707"/>
        <v>58.44</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43856</v>
      </c>
      <c r="BI8422" s="33">
        <f t="shared" si="1707"/>
        <v>58.44</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43856</v>
      </c>
      <c r="BI8423" s="33">
        <f t="shared" si="1707"/>
        <v>58.44</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43856</v>
      </c>
      <c r="BI8424" s="33">
        <f t="shared" si="1707"/>
        <v>58.44</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43856</v>
      </c>
      <c r="BI8425" s="33">
        <f t="shared" si="1707"/>
        <v>58.44</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43856</v>
      </c>
      <c r="BI8426" s="33">
        <f t="shared" si="1707"/>
        <v>58.44</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43856</v>
      </c>
      <c r="BI8427" s="33">
        <f t="shared" si="1707"/>
        <v>58.44</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43856</v>
      </c>
      <c r="BI8428" s="33">
        <f t="shared" si="1707"/>
        <v>58.44</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43856</v>
      </c>
      <c r="BI8429" s="33">
        <f t="shared" si="1707"/>
        <v>58.44</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43856</v>
      </c>
      <c r="BI8430" s="33">
        <f t="shared" si="1707"/>
        <v>58.44</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43856</v>
      </c>
      <c r="BI8431" s="33">
        <f t="shared" si="1707"/>
        <v>58.44</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43856</v>
      </c>
      <c r="BI8432" s="33">
        <f t="shared" si="1707"/>
        <v>58.44</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43856</v>
      </c>
      <c r="BI8433" s="33">
        <f t="shared" si="1707"/>
        <v>58.44</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43856</v>
      </c>
      <c r="BI8434" s="33">
        <f t="shared" si="1707"/>
        <v>58.44</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43856</v>
      </c>
      <c r="BI8435" s="33">
        <f t="shared" si="1707"/>
        <v>58.44</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43856</v>
      </c>
      <c r="BI8436" s="33">
        <f t="shared" si="1707"/>
        <v>58.44</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43856</v>
      </c>
      <c r="BI8437" s="33">
        <f t="shared" si="1707"/>
        <v>58.44</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43856</v>
      </c>
      <c r="BI8438" s="33">
        <f t="shared" si="1707"/>
        <v>58.44</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43856</v>
      </c>
      <c r="BI8439" s="33">
        <f t="shared" si="1707"/>
        <v>58.44</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43856</v>
      </c>
      <c r="BI8440" s="33">
        <f t="shared" si="1707"/>
        <v>58.44</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43856</v>
      </c>
      <c r="BI8441" s="33">
        <f t="shared" si="1707"/>
        <v>58.44</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43856</v>
      </c>
      <c r="BI8442" s="33">
        <f t="shared" si="1707"/>
        <v>58.44</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43856</v>
      </c>
      <c r="BI8443" s="33">
        <f t="shared" si="1707"/>
        <v>58.44</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43856</v>
      </c>
      <c r="BI8444" s="33">
        <f t="shared" si="1707"/>
        <v>58.44</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43856</v>
      </c>
      <c r="BI8445" s="33">
        <f t="shared" si="1707"/>
        <v>58.44</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43856</v>
      </c>
      <c r="BI8446" s="33">
        <f t="shared" si="1707"/>
        <v>58.44</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43856</v>
      </c>
      <c r="BI8447" s="33">
        <f t="shared" si="1707"/>
        <v>58.44</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43856</v>
      </c>
      <c r="BI8448" s="33">
        <f t="shared" si="1707"/>
        <v>58.44</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43856</v>
      </c>
      <c r="BI8449" s="33">
        <f t="shared" si="1707"/>
        <v>58.44</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43856</v>
      </c>
      <c r="BI8450" s="33">
        <f t="shared" si="1707"/>
        <v>58.44</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43856</v>
      </c>
      <c r="BI8451" s="33">
        <f t="shared" si="1707"/>
        <v>58.44</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43856</v>
      </c>
      <c r="BI8452" s="33">
        <f t="shared" si="1707"/>
        <v>58.44</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43856</v>
      </c>
      <c r="BI8453" s="33">
        <f t="shared" si="1707"/>
        <v>58.44</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43856</v>
      </c>
      <c r="BI8454" s="33">
        <f t="shared" si="1707"/>
        <v>58.44</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43856</v>
      </c>
      <c r="BI8455" s="33">
        <f t="shared" si="1707"/>
        <v>58.44</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43856</v>
      </c>
      <c r="BI8456" s="33">
        <f t="shared" si="1707"/>
        <v>58.44</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43856</v>
      </c>
      <c r="BI8457" s="33">
        <f t="shared" si="1707"/>
        <v>58.44</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43856</v>
      </c>
      <c r="BI8458" s="33">
        <f t="shared" si="1707"/>
        <v>58.44</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43856</v>
      </c>
      <c r="BI8459" s="33">
        <f t="shared" ref="BI8459:BI8522" si="1720">IF(N8459&lt;&gt;"M",BI8458+W8459,BI8458)</f>
        <v>58.44</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43856</v>
      </c>
      <c r="BI8460" s="33">
        <f t="shared" si="1720"/>
        <v>58.44</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43856</v>
      </c>
      <c r="BI8461" s="33">
        <f t="shared" si="1720"/>
        <v>58.44</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43856</v>
      </c>
      <c r="BI8462" s="33">
        <f t="shared" si="1720"/>
        <v>58.44</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43856</v>
      </c>
      <c r="BI8463" s="33">
        <f t="shared" si="1720"/>
        <v>58.44</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43856</v>
      </c>
      <c r="BI8464" s="33">
        <f t="shared" si="1720"/>
        <v>58.44</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43856</v>
      </c>
      <c r="BI8465" s="33">
        <f t="shared" si="1720"/>
        <v>58.44</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43856</v>
      </c>
      <c r="BI8466" s="33">
        <f t="shared" si="1720"/>
        <v>58.44</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43856</v>
      </c>
      <c r="BI8467" s="33">
        <f t="shared" si="1720"/>
        <v>58.44</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43856</v>
      </c>
      <c r="BI8468" s="33">
        <f t="shared" si="1720"/>
        <v>58.44</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43856</v>
      </c>
      <c r="BI8469" s="33">
        <f t="shared" si="1720"/>
        <v>58.44</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43856</v>
      </c>
      <c r="BI8470" s="33">
        <f t="shared" si="1720"/>
        <v>58.44</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43856</v>
      </c>
      <c r="BI8471" s="33">
        <f t="shared" si="1720"/>
        <v>58.44</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43856</v>
      </c>
      <c r="BI8472" s="33">
        <f t="shared" si="1720"/>
        <v>58.44</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43856</v>
      </c>
      <c r="BI8473" s="33">
        <f t="shared" si="1720"/>
        <v>58.44</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43856</v>
      </c>
      <c r="BI8474" s="33">
        <f t="shared" si="1720"/>
        <v>58.44</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43856</v>
      </c>
      <c r="BI8475" s="33">
        <f t="shared" si="1720"/>
        <v>58.44</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43856</v>
      </c>
      <c r="BI8476" s="33">
        <f t="shared" si="1720"/>
        <v>58.44</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43856</v>
      </c>
      <c r="BI8477" s="33">
        <f t="shared" si="1720"/>
        <v>58.44</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43856</v>
      </c>
      <c r="BI8478" s="33">
        <f t="shared" si="1720"/>
        <v>58.44</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43856</v>
      </c>
      <c r="BI8479" s="33">
        <f t="shared" si="1720"/>
        <v>58.44</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43856</v>
      </c>
      <c r="BI8480" s="33">
        <f t="shared" si="1720"/>
        <v>58.44</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43856</v>
      </c>
      <c r="BI8481" s="33">
        <f t="shared" si="1720"/>
        <v>58.44</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43856</v>
      </c>
      <c r="BI8482" s="33">
        <f t="shared" si="1720"/>
        <v>58.44</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43856</v>
      </c>
      <c r="BI8483" s="33">
        <f t="shared" si="1720"/>
        <v>58.44</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43856</v>
      </c>
      <c r="BI8484" s="33">
        <f t="shared" si="1720"/>
        <v>58.44</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43856</v>
      </c>
      <c r="BI8485" s="33">
        <f t="shared" si="1720"/>
        <v>58.44</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43856</v>
      </c>
      <c r="BI8486" s="33">
        <f t="shared" si="1720"/>
        <v>58.44</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43856</v>
      </c>
      <c r="BI8487" s="33">
        <f t="shared" si="1720"/>
        <v>58.44</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43856</v>
      </c>
      <c r="BI8488" s="33">
        <f t="shared" si="1720"/>
        <v>58.44</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43856</v>
      </c>
      <c r="BI8489" s="33">
        <f t="shared" si="1720"/>
        <v>58.44</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43856</v>
      </c>
      <c r="BI8490" s="33">
        <f t="shared" si="1720"/>
        <v>58.44</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43856</v>
      </c>
      <c r="BI8491" s="33">
        <f t="shared" si="1720"/>
        <v>58.44</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43856</v>
      </c>
      <c r="BI8492" s="33">
        <f t="shared" si="1720"/>
        <v>58.44</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43856</v>
      </c>
      <c r="BI8493" s="33">
        <f t="shared" si="1720"/>
        <v>58.44</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43856</v>
      </c>
      <c r="BI8494" s="33">
        <f t="shared" si="1720"/>
        <v>58.44</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43856</v>
      </c>
      <c r="BI8495" s="33">
        <f t="shared" si="1720"/>
        <v>58.44</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43856</v>
      </c>
      <c r="BI8496" s="33">
        <f t="shared" si="1720"/>
        <v>58.44</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43856</v>
      </c>
      <c r="BI8497" s="33">
        <f t="shared" si="1720"/>
        <v>58.44</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43856</v>
      </c>
      <c r="BI8498" s="33">
        <f t="shared" si="1720"/>
        <v>58.44</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43856</v>
      </c>
      <c r="BI8499" s="33">
        <f t="shared" si="1720"/>
        <v>58.44</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43856</v>
      </c>
      <c r="BI8500" s="33">
        <f t="shared" si="1720"/>
        <v>58.44</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43856</v>
      </c>
      <c r="BI8501" s="33">
        <f t="shared" si="1720"/>
        <v>58.44</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43856</v>
      </c>
      <c r="BI8502" s="33">
        <f t="shared" si="1720"/>
        <v>58.44</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43856</v>
      </c>
      <c r="BI8503" s="33">
        <f t="shared" si="1720"/>
        <v>58.44</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43856</v>
      </c>
      <c r="BI8504" s="33">
        <f t="shared" si="1720"/>
        <v>58.44</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43856</v>
      </c>
      <c r="BI8505" s="33">
        <f t="shared" si="1720"/>
        <v>58.44</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43856</v>
      </c>
      <c r="BI8506" s="33">
        <f t="shared" si="1720"/>
        <v>58.44</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43856</v>
      </c>
      <c r="BI8507" s="33">
        <f t="shared" si="1720"/>
        <v>58.44</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43856</v>
      </c>
      <c r="BI8508" s="33">
        <f t="shared" si="1720"/>
        <v>58.44</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43856</v>
      </c>
      <c r="BI8509" s="33">
        <f t="shared" si="1720"/>
        <v>58.44</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43856</v>
      </c>
      <c r="BI8510" s="33">
        <f t="shared" si="1720"/>
        <v>58.44</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43856</v>
      </c>
      <c r="BI8511" s="33">
        <f t="shared" si="1720"/>
        <v>58.44</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43856</v>
      </c>
      <c r="BI8512" s="33">
        <f t="shared" si="1720"/>
        <v>58.44</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43856</v>
      </c>
      <c r="BI8513" s="33">
        <f t="shared" si="1720"/>
        <v>58.44</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43856</v>
      </c>
      <c r="BI8514" s="33">
        <f t="shared" si="1720"/>
        <v>58.44</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43856</v>
      </c>
      <c r="BI8515" s="33">
        <f t="shared" si="1720"/>
        <v>58.44</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43856</v>
      </c>
      <c r="BI8516" s="33">
        <f t="shared" si="1720"/>
        <v>58.44</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43856</v>
      </c>
      <c r="BI8517" s="33">
        <f t="shared" si="1720"/>
        <v>58.44</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43856</v>
      </c>
      <c r="BI8518" s="33">
        <f t="shared" si="1720"/>
        <v>58.44</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43856</v>
      </c>
      <c r="BI8519" s="33">
        <f t="shared" si="1720"/>
        <v>58.44</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43856</v>
      </c>
      <c r="BI8520" s="33">
        <f t="shared" si="1720"/>
        <v>58.44</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43856</v>
      </c>
      <c r="BI8521" s="33">
        <f t="shared" si="1720"/>
        <v>58.44</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43856</v>
      </c>
      <c r="BI8522" s="33">
        <f t="shared" si="1720"/>
        <v>58.44</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43856</v>
      </c>
      <c r="BI8523" s="33">
        <f t="shared" ref="BI8523:BI8586" si="1733">IF(N8523&lt;&gt;"M",BI8522+W8523,BI8522)</f>
        <v>58.44</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43856</v>
      </c>
      <c r="BI8524" s="33">
        <f t="shared" si="1733"/>
        <v>58.44</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43856</v>
      </c>
      <c r="BI8525" s="33">
        <f t="shared" si="1733"/>
        <v>58.44</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43856</v>
      </c>
      <c r="BI8526" s="33">
        <f t="shared" si="1733"/>
        <v>58.44</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43856</v>
      </c>
      <c r="BI8527" s="33">
        <f t="shared" si="1733"/>
        <v>58.44</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43856</v>
      </c>
      <c r="BI8528" s="33">
        <f t="shared" si="1733"/>
        <v>58.44</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43856</v>
      </c>
      <c r="BI8529" s="33">
        <f t="shared" si="1733"/>
        <v>58.44</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43856</v>
      </c>
      <c r="BI8530" s="33">
        <f t="shared" si="1733"/>
        <v>58.44</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43856</v>
      </c>
      <c r="BI8531" s="33">
        <f t="shared" si="1733"/>
        <v>58.44</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43856</v>
      </c>
      <c r="BI8532" s="33">
        <f t="shared" si="1733"/>
        <v>58.44</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43856</v>
      </c>
      <c r="BI8533" s="33">
        <f t="shared" si="1733"/>
        <v>58.44</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43856</v>
      </c>
      <c r="BI8534" s="33">
        <f t="shared" si="1733"/>
        <v>58.44</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43856</v>
      </c>
      <c r="BI8535" s="33">
        <f t="shared" si="1733"/>
        <v>58.44</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43856</v>
      </c>
      <c r="BI8536" s="33">
        <f t="shared" si="1733"/>
        <v>58.44</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43856</v>
      </c>
      <c r="BI8537" s="33">
        <f t="shared" si="1733"/>
        <v>58.44</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43856</v>
      </c>
      <c r="BI8538" s="33">
        <f t="shared" si="1733"/>
        <v>58.44</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43856</v>
      </c>
      <c r="BI8539" s="33">
        <f t="shared" si="1733"/>
        <v>58.44</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43856</v>
      </c>
      <c r="BI8540" s="33">
        <f t="shared" si="1733"/>
        <v>58.44</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43856</v>
      </c>
      <c r="BI8541" s="33">
        <f t="shared" si="1733"/>
        <v>58.44</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43856</v>
      </c>
      <c r="BI8542" s="33">
        <f t="shared" si="1733"/>
        <v>58.44</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43856</v>
      </c>
      <c r="BI8543" s="33">
        <f t="shared" si="1733"/>
        <v>58.44</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43856</v>
      </c>
      <c r="BI8544" s="33">
        <f t="shared" si="1733"/>
        <v>58.44</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43856</v>
      </c>
      <c r="BI8545" s="33">
        <f t="shared" si="1733"/>
        <v>58.44</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43856</v>
      </c>
      <c r="BI8546" s="33">
        <f t="shared" si="1733"/>
        <v>58.44</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43856</v>
      </c>
      <c r="BI8547" s="33">
        <f t="shared" si="1733"/>
        <v>58.44</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43856</v>
      </c>
      <c r="BI8548" s="33">
        <f t="shared" si="1733"/>
        <v>58.44</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43856</v>
      </c>
      <c r="BI8549" s="33">
        <f t="shared" si="1733"/>
        <v>58.44</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43856</v>
      </c>
      <c r="BI8550" s="33">
        <f t="shared" si="1733"/>
        <v>58.44</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43856</v>
      </c>
      <c r="BI8551" s="33">
        <f t="shared" si="1733"/>
        <v>58.44</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43856</v>
      </c>
      <c r="BI8552" s="33">
        <f t="shared" si="1733"/>
        <v>58.44</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43856</v>
      </c>
      <c r="BI8553" s="33">
        <f t="shared" si="1733"/>
        <v>58.44</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43856</v>
      </c>
      <c r="BI8554" s="33">
        <f t="shared" si="1733"/>
        <v>58.44</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43856</v>
      </c>
      <c r="BI8555" s="33">
        <f t="shared" si="1733"/>
        <v>58.44</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43856</v>
      </c>
      <c r="BI8556" s="33">
        <f t="shared" si="1733"/>
        <v>58.44</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43856</v>
      </c>
      <c r="BI8557" s="33">
        <f t="shared" si="1733"/>
        <v>58.44</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43856</v>
      </c>
      <c r="BI8558" s="33">
        <f t="shared" si="1733"/>
        <v>58.44</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43856</v>
      </c>
      <c r="BI8559" s="33">
        <f t="shared" si="1733"/>
        <v>58.44</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43856</v>
      </c>
      <c r="BI8560" s="33">
        <f t="shared" si="1733"/>
        <v>58.44</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43856</v>
      </c>
      <c r="BI8561" s="33">
        <f t="shared" si="1733"/>
        <v>58.44</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43856</v>
      </c>
      <c r="BI8562" s="33">
        <f t="shared" si="1733"/>
        <v>58.44</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43856</v>
      </c>
      <c r="BI8563" s="33">
        <f t="shared" si="1733"/>
        <v>58.44</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43856</v>
      </c>
      <c r="BI8564" s="33">
        <f t="shared" si="1733"/>
        <v>58.44</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43856</v>
      </c>
      <c r="BI8565" s="33">
        <f t="shared" si="1733"/>
        <v>58.44</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43856</v>
      </c>
      <c r="BI8566" s="33">
        <f t="shared" si="1733"/>
        <v>58.44</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43856</v>
      </c>
      <c r="BI8567" s="33">
        <f t="shared" si="1733"/>
        <v>58.44</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43856</v>
      </c>
      <c r="BI8568" s="33">
        <f t="shared" si="1733"/>
        <v>58.44</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43856</v>
      </c>
      <c r="BI8569" s="33">
        <f t="shared" si="1733"/>
        <v>58.44</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43856</v>
      </c>
      <c r="BI8570" s="33">
        <f t="shared" si="1733"/>
        <v>58.44</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43856</v>
      </c>
      <c r="BI8571" s="33">
        <f t="shared" si="1733"/>
        <v>58.44</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43856</v>
      </c>
      <c r="BI8572" s="33">
        <f t="shared" si="1733"/>
        <v>58.44</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43856</v>
      </c>
      <c r="BI8573" s="33">
        <f t="shared" si="1733"/>
        <v>58.44</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43856</v>
      </c>
      <c r="BI8574" s="33">
        <f t="shared" si="1733"/>
        <v>58.44</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43856</v>
      </c>
      <c r="BI8575" s="33">
        <f t="shared" si="1733"/>
        <v>58.44</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43856</v>
      </c>
      <c r="BI8576" s="33">
        <f t="shared" si="1733"/>
        <v>58.44</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43856</v>
      </c>
      <c r="BI8577" s="33">
        <f t="shared" si="1733"/>
        <v>58.44</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43856</v>
      </c>
      <c r="BI8578" s="33">
        <f t="shared" si="1733"/>
        <v>58.44</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43856</v>
      </c>
      <c r="BI8579" s="33">
        <f t="shared" si="1733"/>
        <v>58.44</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43856</v>
      </c>
      <c r="BI8580" s="33">
        <f t="shared" si="1733"/>
        <v>58.44</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43856</v>
      </c>
      <c r="BI8581" s="33">
        <f t="shared" si="1733"/>
        <v>58.44</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43856</v>
      </c>
      <c r="BI8582" s="33">
        <f t="shared" si="1733"/>
        <v>58.44</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43856</v>
      </c>
      <c r="BI8583" s="33">
        <f t="shared" si="1733"/>
        <v>58.44</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43856</v>
      </c>
      <c r="BI8584" s="33">
        <f t="shared" si="1733"/>
        <v>58.44</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43856</v>
      </c>
      <c r="BI8585" s="33">
        <f t="shared" si="1733"/>
        <v>58.44</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43856</v>
      </c>
      <c r="BI8586" s="33">
        <f t="shared" si="1733"/>
        <v>58.44</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43856</v>
      </c>
      <c r="BI8587" s="33">
        <f t="shared" ref="BI8587:BI8650" si="1746">IF(N8587&lt;&gt;"M",BI8586+W8587,BI8586)</f>
        <v>58.44</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43856</v>
      </c>
      <c r="BI8588" s="33">
        <f t="shared" si="1746"/>
        <v>58.44</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43856</v>
      </c>
      <c r="BI8589" s="33">
        <f t="shared" si="1746"/>
        <v>58.44</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43856</v>
      </c>
      <c r="BI8590" s="33">
        <f t="shared" si="1746"/>
        <v>58.44</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43856</v>
      </c>
      <c r="BI8591" s="33">
        <f t="shared" si="1746"/>
        <v>58.44</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43856</v>
      </c>
      <c r="BI8592" s="33">
        <f t="shared" si="1746"/>
        <v>58.44</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43856</v>
      </c>
      <c r="BI8593" s="33">
        <f t="shared" si="1746"/>
        <v>58.44</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43856</v>
      </c>
      <c r="BI8594" s="33">
        <f t="shared" si="1746"/>
        <v>58.44</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43856</v>
      </c>
      <c r="BI8595" s="33">
        <f t="shared" si="1746"/>
        <v>58.44</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43856</v>
      </c>
      <c r="BI8596" s="33">
        <f t="shared" si="1746"/>
        <v>58.44</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43856</v>
      </c>
      <c r="BI8597" s="33">
        <f t="shared" si="1746"/>
        <v>58.44</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43856</v>
      </c>
      <c r="BI8598" s="33">
        <f t="shared" si="1746"/>
        <v>58.44</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43856</v>
      </c>
      <c r="BI8599" s="33">
        <f t="shared" si="1746"/>
        <v>58.44</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43856</v>
      </c>
      <c r="BI8600" s="33">
        <f t="shared" si="1746"/>
        <v>58.44</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43856</v>
      </c>
      <c r="BI8601" s="33">
        <f t="shared" si="1746"/>
        <v>58.44</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43856</v>
      </c>
      <c r="BI8602" s="33">
        <f t="shared" si="1746"/>
        <v>58.44</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43856</v>
      </c>
      <c r="BI8603" s="33">
        <f t="shared" si="1746"/>
        <v>58.44</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43856</v>
      </c>
      <c r="BI8604" s="33">
        <f t="shared" si="1746"/>
        <v>58.44</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43856</v>
      </c>
      <c r="BI8605" s="33">
        <f t="shared" si="1746"/>
        <v>58.44</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43856</v>
      </c>
      <c r="BI8606" s="33">
        <f t="shared" si="1746"/>
        <v>58.44</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43856</v>
      </c>
      <c r="BI8607" s="33">
        <f t="shared" si="1746"/>
        <v>58.44</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43856</v>
      </c>
      <c r="BI8608" s="33">
        <f t="shared" si="1746"/>
        <v>58.44</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43856</v>
      </c>
      <c r="BI8609" s="33">
        <f t="shared" si="1746"/>
        <v>58.44</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43856</v>
      </c>
      <c r="BI8610" s="33">
        <f t="shared" si="1746"/>
        <v>58.44</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43856</v>
      </c>
      <c r="BI8611" s="33">
        <f t="shared" si="1746"/>
        <v>58.44</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43856</v>
      </c>
      <c r="BI8612" s="33">
        <f t="shared" si="1746"/>
        <v>58.44</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43856</v>
      </c>
      <c r="BI8613" s="33">
        <f t="shared" si="1746"/>
        <v>58.44</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43856</v>
      </c>
      <c r="BI8614" s="33">
        <f t="shared" si="1746"/>
        <v>58.44</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43856</v>
      </c>
      <c r="BI8615" s="33">
        <f t="shared" si="1746"/>
        <v>58.44</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43856</v>
      </c>
      <c r="BI8616" s="33">
        <f t="shared" si="1746"/>
        <v>58.44</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43856</v>
      </c>
      <c r="BI8617" s="33">
        <f t="shared" si="1746"/>
        <v>58.44</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43856</v>
      </c>
      <c r="BI8618" s="33">
        <f t="shared" si="1746"/>
        <v>58.44</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43856</v>
      </c>
      <c r="BI8619" s="33">
        <f t="shared" si="1746"/>
        <v>58.44</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43856</v>
      </c>
      <c r="BI8620" s="33">
        <f t="shared" si="1746"/>
        <v>58.44</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43856</v>
      </c>
      <c r="BI8621" s="33">
        <f t="shared" si="1746"/>
        <v>58.44</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43856</v>
      </c>
      <c r="BI8622" s="33">
        <f t="shared" si="1746"/>
        <v>58.44</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43856</v>
      </c>
      <c r="BI8623" s="33">
        <f t="shared" si="1746"/>
        <v>58.44</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43856</v>
      </c>
      <c r="BI8624" s="33">
        <f t="shared" si="1746"/>
        <v>58.44</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43856</v>
      </c>
      <c r="BI8625" s="33">
        <f t="shared" si="1746"/>
        <v>58.44</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43856</v>
      </c>
      <c r="BI8626" s="33">
        <f t="shared" si="1746"/>
        <v>58.44</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43856</v>
      </c>
      <c r="BI8627" s="33">
        <f t="shared" si="1746"/>
        <v>58.44</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43856</v>
      </c>
      <c r="BI8628" s="33">
        <f t="shared" si="1746"/>
        <v>58.44</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43856</v>
      </c>
      <c r="BI8629" s="33">
        <f t="shared" si="1746"/>
        <v>58.44</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43856</v>
      </c>
      <c r="BI8630" s="33">
        <f t="shared" si="1746"/>
        <v>58.44</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43856</v>
      </c>
      <c r="BI8631" s="33">
        <f t="shared" si="1746"/>
        <v>58.44</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43856</v>
      </c>
      <c r="BI8632" s="33">
        <f t="shared" si="1746"/>
        <v>58.44</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43856</v>
      </c>
      <c r="BI8633" s="33">
        <f t="shared" si="1746"/>
        <v>58.44</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43856</v>
      </c>
      <c r="BI8634" s="33">
        <f t="shared" si="1746"/>
        <v>58.44</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43856</v>
      </c>
      <c r="BI8635" s="33">
        <f t="shared" si="1746"/>
        <v>58.44</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43856</v>
      </c>
      <c r="BI8636" s="33">
        <f t="shared" si="1746"/>
        <v>58.44</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43856</v>
      </c>
      <c r="BI8637" s="33">
        <f t="shared" si="1746"/>
        <v>58.44</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43856</v>
      </c>
      <c r="BI8638" s="33">
        <f t="shared" si="1746"/>
        <v>58.44</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43856</v>
      </c>
      <c r="BI8639" s="33">
        <f t="shared" si="1746"/>
        <v>58.44</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43856</v>
      </c>
      <c r="BI8640" s="33">
        <f t="shared" si="1746"/>
        <v>58.44</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43856</v>
      </c>
      <c r="BI8641" s="33">
        <f t="shared" si="1746"/>
        <v>58.44</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43856</v>
      </c>
      <c r="BI8642" s="33">
        <f t="shared" si="1746"/>
        <v>58.44</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43856</v>
      </c>
      <c r="BI8643" s="33">
        <f t="shared" si="1746"/>
        <v>58.44</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43856</v>
      </c>
      <c r="BI8644" s="33">
        <f t="shared" si="1746"/>
        <v>58.44</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43856</v>
      </c>
      <c r="BI8645" s="33">
        <f t="shared" si="1746"/>
        <v>58.44</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43856</v>
      </c>
      <c r="BI8646" s="33">
        <f t="shared" si="1746"/>
        <v>58.44</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43856</v>
      </c>
      <c r="BI8647" s="33">
        <f t="shared" si="1746"/>
        <v>58.44</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43856</v>
      </c>
      <c r="BI8648" s="33">
        <f t="shared" si="1746"/>
        <v>58.44</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43856</v>
      </c>
      <c r="BI8649" s="33">
        <f t="shared" si="1746"/>
        <v>58.44</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43856</v>
      </c>
      <c r="BI8650" s="33">
        <f t="shared" si="1746"/>
        <v>58.44</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43856</v>
      </c>
      <c r="BI8651" s="33">
        <f t="shared" ref="BI8651:BI8714" si="1759">IF(N8651&lt;&gt;"M",BI8650+W8651,BI8650)</f>
        <v>58.44</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43856</v>
      </c>
      <c r="BI8652" s="33">
        <f t="shared" si="1759"/>
        <v>58.44</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43856</v>
      </c>
      <c r="BI8653" s="33">
        <f t="shared" si="1759"/>
        <v>58.44</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43856</v>
      </c>
      <c r="BI8654" s="33">
        <f t="shared" si="1759"/>
        <v>58.44</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43856</v>
      </c>
      <c r="BI8655" s="33">
        <f t="shared" si="1759"/>
        <v>58.44</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43856</v>
      </c>
      <c r="BI8656" s="33">
        <f t="shared" si="1759"/>
        <v>58.44</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43856</v>
      </c>
      <c r="BI8657" s="33">
        <f t="shared" si="1759"/>
        <v>58.44</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43856</v>
      </c>
      <c r="BI8658" s="33">
        <f t="shared" si="1759"/>
        <v>58.44</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43856</v>
      </c>
      <c r="BI8659" s="33">
        <f t="shared" si="1759"/>
        <v>58.44</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43856</v>
      </c>
      <c r="BI8660" s="33">
        <f t="shared" si="1759"/>
        <v>58.44</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43856</v>
      </c>
      <c r="BI8661" s="33">
        <f t="shared" si="1759"/>
        <v>58.44</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43856</v>
      </c>
      <c r="BI8662" s="33">
        <f t="shared" si="1759"/>
        <v>58.44</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43856</v>
      </c>
      <c r="BI8663" s="33">
        <f t="shared" si="1759"/>
        <v>58.44</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43856</v>
      </c>
      <c r="BI8664" s="33">
        <f t="shared" si="1759"/>
        <v>58.44</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43856</v>
      </c>
      <c r="BI8665" s="33">
        <f t="shared" si="1759"/>
        <v>58.44</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43856</v>
      </c>
      <c r="BI8666" s="33">
        <f t="shared" si="1759"/>
        <v>58.44</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43856</v>
      </c>
      <c r="BI8667" s="33">
        <f t="shared" si="1759"/>
        <v>58.44</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43856</v>
      </c>
      <c r="BI8668" s="33">
        <f t="shared" si="1759"/>
        <v>58.44</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43856</v>
      </c>
      <c r="BI8669" s="33">
        <f t="shared" si="1759"/>
        <v>58.44</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43856</v>
      </c>
      <c r="BI8670" s="33">
        <f t="shared" si="1759"/>
        <v>58.44</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43856</v>
      </c>
      <c r="BI8671" s="33">
        <f t="shared" si="1759"/>
        <v>58.44</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43856</v>
      </c>
      <c r="BI8672" s="33">
        <f t="shared" si="1759"/>
        <v>58.44</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43856</v>
      </c>
      <c r="BI8673" s="33">
        <f t="shared" si="1759"/>
        <v>58.44</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43856</v>
      </c>
      <c r="BI8674" s="33">
        <f t="shared" si="1759"/>
        <v>58.44</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43856</v>
      </c>
      <c r="BI8675" s="33">
        <f t="shared" si="1759"/>
        <v>58.44</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43856</v>
      </c>
      <c r="BI8676" s="33">
        <f t="shared" si="1759"/>
        <v>58.44</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43856</v>
      </c>
      <c r="BI8677" s="33">
        <f t="shared" si="1759"/>
        <v>58.44</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43856</v>
      </c>
      <c r="BI8678" s="33">
        <f t="shared" si="1759"/>
        <v>58.44</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43856</v>
      </c>
      <c r="BI8679" s="33">
        <f t="shared" si="1759"/>
        <v>58.44</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43856</v>
      </c>
      <c r="BI8680" s="33">
        <f t="shared" si="1759"/>
        <v>58.44</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43856</v>
      </c>
      <c r="BI8681" s="33">
        <f t="shared" si="1759"/>
        <v>58.44</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43856</v>
      </c>
      <c r="BI8682" s="33">
        <f t="shared" si="1759"/>
        <v>58.44</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43856</v>
      </c>
      <c r="BI8683" s="33">
        <f t="shared" si="1759"/>
        <v>58.44</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43856</v>
      </c>
      <c r="BI8684" s="33">
        <f t="shared" si="1759"/>
        <v>58.44</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43856</v>
      </c>
      <c r="BI8685" s="33">
        <f t="shared" si="1759"/>
        <v>58.44</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43856</v>
      </c>
      <c r="BI8686" s="33">
        <f t="shared" si="1759"/>
        <v>58.44</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43856</v>
      </c>
      <c r="BI8687" s="33">
        <f t="shared" si="1759"/>
        <v>58.44</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43856</v>
      </c>
      <c r="BI8688" s="33">
        <f t="shared" si="1759"/>
        <v>58.44</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43856</v>
      </c>
      <c r="BI8689" s="33">
        <f t="shared" si="1759"/>
        <v>58.44</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43856</v>
      </c>
      <c r="BI8690" s="33">
        <f t="shared" si="1759"/>
        <v>58.44</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43856</v>
      </c>
      <c r="BI8691" s="33">
        <f t="shared" si="1759"/>
        <v>58.44</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43856</v>
      </c>
      <c r="BI8692" s="33">
        <f t="shared" si="1759"/>
        <v>58.44</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43856</v>
      </c>
      <c r="BI8693" s="33">
        <f t="shared" si="1759"/>
        <v>58.44</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43856</v>
      </c>
      <c r="BI8694" s="33">
        <f t="shared" si="1759"/>
        <v>58.44</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43856</v>
      </c>
      <c r="BI8695" s="33">
        <f t="shared" si="1759"/>
        <v>58.44</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43856</v>
      </c>
      <c r="BI8696" s="33">
        <f t="shared" si="1759"/>
        <v>58.44</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43856</v>
      </c>
      <c r="BI8697" s="33">
        <f t="shared" si="1759"/>
        <v>58.44</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43856</v>
      </c>
      <c r="BI8698" s="33">
        <f t="shared" si="1759"/>
        <v>58.44</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43856</v>
      </c>
      <c r="BI8699" s="33">
        <f t="shared" si="1759"/>
        <v>58.44</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43856</v>
      </c>
      <c r="BI8700" s="33">
        <f t="shared" si="1759"/>
        <v>58.44</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43856</v>
      </c>
      <c r="BI8701" s="33">
        <f t="shared" si="1759"/>
        <v>58.44</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43856</v>
      </c>
      <c r="BI8702" s="33">
        <f t="shared" si="1759"/>
        <v>58.44</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43856</v>
      </c>
      <c r="BI8703" s="33">
        <f t="shared" si="1759"/>
        <v>58.44</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43856</v>
      </c>
      <c r="BI8704" s="33">
        <f t="shared" si="1759"/>
        <v>58.44</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43856</v>
      </c>
      <c r="BI8705" s="33">
        <f t="shared" si="1759"/>
        <v>58.44</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43856</v>
      </c>
      <c r="BI8706" s="33">
        <f t="shared" si="1759"/>
        <v>58.44</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43856</v>
      </c>
      <c r="BI8707" s="33">
        <f t="shared" si="1759"/>
        <v>58.44</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43856</v>
      </c>
      <c r="BI8708" s="33">
        <f t="shared" si="1759"/>
        <v>58.44</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43856</v>
      </c>
      <c r="BI8709" s="33">
        <f t="shared" si="1759"/>
        <v>58.44</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43856</v>
      </c>
      <c r="BI8710" s="33">
        <f t="shared" si="1759"/>
        <v>58.44</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43856</v>
      </c>
      <c r="BI8711" s="33">
        <f t="shared" si="1759"/>
        <v>58.44</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43856</v>
      </c>
      <c r="BI8712" s="33">
        <f t="shared" si="1759"/>
        <v>58.44</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43856</v>
      </c>
      <c r="BI8713" s="33">
        <f t="shared" si="1759"/>
        <v>58.44</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43856</v>
      </c>
      <c r="BI8714" s="33">
        <f t="shared" si="1759"/>
        <v>58.44</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43856</v>
      </c>
      <c r="BI8715" s="33">
        <f t="shared" ref="BI8715:BI8778" si="1772">IF(N8715&lt;&gt;"M",BI8714+W8715,BI8714)</f>
        <v>58.44</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43856</v>
      </c>
      <c r="BI8716" s="33">
        <f t="shared" si="1772"/>
        <v>58.44</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43856</v>
      </c>
      <c r="BI8717" s="33">
        <f t="shared" si="1772"/>
        <v>58.44</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43856</v>
      </c>
      <c r="BI8718" s="33">
        <f t="shared" si="1772"/>
        <v>58.44</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43856</v>
      </c>
      <c r="BI8719" s="33">
        <f t="shared" si="1772"/>
        <v>58.44</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43856</v>
      </c>
      <c r="BI8720" s="33">
        <f t="shared" si="1772"/>
        <v>58.44</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43856</v>
      </c>
      <c r="BI8721" s="33">
        <f t="shared" si="1772"/>
        <v>58.44</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43856</v>
      </c>
      <c r="BI8722" s="33">
        <f t="shared" si="1772"/>
        <v>58.44</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43856</v>
      </c>
      <c r="BI8723" s="33">
        <f t="shared" si="1772"/>
        <v>58.44</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43856</v>
      </c>
      <c r="BI8724" s="33">
        <f t="shared" si="1772"/>
        <v>58.44</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43856</v>
      </c>
      <c r="BI8725" s="33">
        <f t="shared" si="1772"/>
        <v>58.44</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43856</v>
      </c>
      <c r="BI8726" s="33">
        <f t="shared" si="1772"/>
        <v>58.44</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43856</v>
      </c>
      <c r="BI8727" s="33">
        <f t="shared" si="1772"/>
        <v>58.44</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43856</v>
      </c>
      <c r="BI8728" s="33">
        <f t="shared" si="1772"/>
        <v>58.44</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43856</v>
      </c>
      <c r="BI8729" s="33">
        <f t="shared" si="1772"/>
        <v>58.44</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43856</v>
      </c>
      <c r="BI8730" s="33">
        <f t="shared" si="1772"/>
        <v>58.44</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43856</v>
      </c>
      <c r="BI8731" s="33">
        <f t="shared" si="1772"/>
        <v>58.44</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43856</v>
      </c>
      <c r="BI8732" s="33">
        <f t="shared" si="1772"/>
        <v>58.44</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43856</v>
      </c>
      <c r="BI8733" s="33">
        <f t="shared" si="1772"/>
        <v>58.44</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43856</v>
      </c>
      <c r="BI8734" s="33">
        <f t="shared" si="1772"/>
        <v>58.44</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43856</v>
      </c>
      <c r="BI8735" s="33">
        <f t="shared" si="1772"/>
        <v>58.44</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43856</v>
      </c>
      <c r="BI8736" s="33">
        <f t="shared" si="1772"/>
        <v>58.44</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43856</v>
      </c>
      <c r="BI8737" s="33">
        <f t="shared" si="1772"/>
        <v>58.44</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43856</v>
      </c>
      <c r="BI8738" s="33">
        <f t="shared" si="1772"/>
        <v>58.44</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43856</v>
      </c>
      <c r="BI8739" s="33">
        <f t="shared" si="1772"/>
        <v>58.44</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43856</v>
      </c>
      <c r="BI8740" s="33">
        <f t="shared" si="1772"/>
        <v>58.44</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43856</v>
      </c>
      <c r="BI8741" s="33">
        <f t="shared" si="1772"/>
        <v>58.44</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43856</v>
      </c>
      <c r="BI8742" s="33">
        <f t="shared" si="1772"/>
        <v>58.44</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43856</v>
      </c>
      <c r="BI8743" s="33">
        <f t="shared" si="1772"/>
        <v>58.44</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43856</v>
      </c>
      <c r="BI8744" s="33">
        <f t="shared" si="1772"/>
        <v>58.44</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43856</v>
      </c>
      <c r="BI8745" s="33">
        <f t="shared" si="1772"/>
        <v>58.44</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43856</v>
      </c>
      <c r="BI8746" s="33">
        <f t="shared" si="1772"/>
        <v>58.44</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43856</v>
      </c>
      <c r="BI8747" s="33">
        <f t="shared" si="1772"/>
        <v>58.44</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43856</v>
      </c>
      <c r="BI8748" s="33">
        <f t="shared" si="1772"/>
        <v>58.44</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43856</v>
      </c>
      <c r="BI8749" s="33">
        <f t="shared" si="1772"/>
        <v>58.44</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43856</v>
      </c>
      <c r="BI8750" s="33">
        <f t="shared" si="1772"/>
        <v>58.44</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43856</v>
      </c>
      <c r="BI8751" s="33">
        <f t="shared" si="1772"/>
        <v>58.44</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43856</v>
      </c>
      <c r="BI8752" s="33">
        <f t="shared" si="1772"/>
        <v>58.44</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43856</v>
      </c>
      <c r="BI8753" s="33">
        <f t="shared" si="1772"/>
        <v>58.44</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43856</v>
      </c>
      <c r="BI8754" s="33">
        <f t="shared" si="1772"/>
        <v>58.44</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43856</v>
      </c>
      <c r="BI8755" s="33">
        <f t="shared" si="1772"/>
        <v>58.44</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43856</v>
      </c>
      <c r="BI8756" s="33">
        <f t="shared" si="1772"/>
        <v>58.44</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43856</v>
      </c>
      <c r="BI8757" s="33">
        <f t="shared" si="1772"/>
        <v>58.44</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43856</v>
      </c>
      <c r="BI8758" s="33">
        <f t="shared" si="1772"/>
        <v>58.44</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43856</v>
      </c>
      <c r="BI8759" s="33">
        <f t="shared" si="1772"/>
        <v>58.44</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43856</v>
      </c>
      <c r="BI8760" s="33">
        <f t="shared" si="1772"/>
        <v>58.44</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43856</v>
      </c>
      <c r="BI8761" s="33">
        <f t="shared" si="1772"/>
        <v>58.44</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43856</v>
      </c>
      <c r="BI8762" s="33">
        <f t="shared" si="1772"/>
        <v>58.44</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43856</v>
      </c>
      <c r="BI8763" s="33">
        <f t="shared" si="1772"/>
        <v>58.44</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43856</v>
      </c>
      <c r="BI8764" s="33">
        <f t="shared" si="1772"/>
        <v>58.44</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43856</v>
      </c>
      <c r="BI8765" s="33">
        <f t="shared" si="1772"/>
        <v>58.44</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43856</v>
      </c>
      <c r="BI8766" s="33">
        <f t="shared" si="1772"/>
        <v>58.44</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43856</v>
      </c>
      <c r="BI8767" s="33">
        <f t="shared" si="1772"/>
        <v>58.44</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43856</v>
      </c>
      <c r="BI8768" s="33">
        <f t="shared" si="1772"/>
        <v>58.44</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43856</v>
      </c>
      <c r="BI8769" s="33">
        <f t="shared" si="1772"/>
        <v>58.44</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43856</v>
      </c>
      <c r="BI8770" s="33">
        <f t="shared" si="1772"/>
        <v>58.44</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43856</v>
      </c>
      <c r="BI8771" s="33">
        <f t="shared" si="1772"/>
        <v>58.44</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43856</v>
      </c>
      <c r="BI8772" s="33">
        <f t="shared" si="1772"/>
        <v>58.44</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43856</v>
      </c>
      <c r="BI8773" s="33">
        <f t="shared" si="1772"/>
        <v>58.44</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43856</v>
      </c>
      <c r="BI8774" s="33">
        <f t="shared" si="1772"/>
        <v>58.44</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43856</v>
      </c>
      <c r="BI8775" s="33">
        <f t="shared" si="1772"/>
        <v>58.44</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43856</v>
      </c>
      <c r="BI8776" s="33">
        <f t="shared" si="1772"/>
        <v>58.44</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43856</v>
      </c>
      <c r="BI8777" s="33">
        <f t="shared" si="1772"/>
        <v>58.44</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43856</v>
      </c>
      <c r="BI8778" s="33">
        <f t="shared" si="1772"/>
        <v>58.44</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43856</v>
      </c>
      <c r="BI8779" s="33">
        <f t="shared" ref="BI8779:BI8842" si="1785">IF(N8779&lt;&gt;"M",BI8778+W8779,BI8778)</f>
        <v>58.44</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43856</v>
      </c>
      <c r="BI8780" s="33">
        <f t="shared" si="1785"/>
        <v>58.44</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43856</v>
      </c>
      <c r="BI8781" s="33">
        <f t="shared" si="1785"/>
        <v>58.44</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43856</v>
      </c>
      <c r="BI8782" s="33">
        <f t="shared" si="1785"/>
        <v>58.44</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43856</v>
      </c>
      <c r="BI8783" s="33">
        <f t="shared" si="1785"/>
        <v>58.44</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43856</v>
      </c>
      <c r="BI8784" s="33">
        <f t="shared" si="1785"/>
        <v>58.44</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43856</v>
      </c>
      <c r="BI8785" s="33">
        <f t="shared" si="1785"/>
        <v>58.44</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43856</v>
      </c>
      <c r="BI8786" s="33">
        <f t="shared" si="1785"/>
        <v>58.44</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43856</v>
      </c>
      <c r="BI8787" s="33">
        <f t="shared" si="1785"/>
        <v>58.44</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43856</v>
      </c>
      <c r="BI8788" s="33">
        <f t="shared" si="1785"/>
        <v>58.44</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43856</v>
      </c>
      <c r="BI8789" s="33">
        <f t="shared" si="1785"/>
        <v>58.44</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43856</v>
      </c>
      <c r="BI8790" s="33">
        <f t="shared" si="1785"/>
        <v>58.44</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43856</v>
      </c>
      <c r="BI8791" s="33">
        <f t="shared" si="1785"/>
        <v>58.44</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43856</v>
      </c>
      <c r="BI8792" s="33">
        <f t="shared" si="1785"/>
        <v>58.44</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43856</v>
      </c>
      <c r="BI8793" s="33">
        <f t="shared" si="1785"/>
        <v>58.44</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43856</v>
      </c>
      <c r="BI8794" s="33">
        <f t="shared" si="1785"/>
        <v>58.44</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43856</v>
      </c>
      <c r="BI8795" s="33">
        <f t="shared" si="1785"/>
        <v>58.44</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43856</v>
      </c>
      <c r="BI8796" s="33">
        <f t="shared" si="1785"/>
        <v>58.44</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43856</v>
      </c>
      <c r="BI8797" s="33">
        <f t="shared" si="1785"/>
        <v>58.44</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43856</v>
      </c>
      <c r="BI8798" s="33">
        <f t="shared" si="1785"/>
        <v>58.44</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43856</v>
      </c>
      <c r="BI8799" s="33">
        <f t="shared" si="1785"/>
        <v>58.44</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43856</v>
      </c>
      <c r="BI8800" s="33">
        <f t="shared" si="1785"/>
        <v>58.44</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43856</v>
      </c>
      <c r="BI8801" s="33">
        <f t="shared" si="1785"/>
        <v>58.44</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43856</v>
      </c>
      <c r="BI8802" s="33">
        <f t="shared" si="1785"/>
        <v>58.44</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43856</v>
      </c>
      <c r="BI8803" s="33">
        <f t="shared" si="1785"/>
        <v>58.44</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43856</v>
      </c>
      <c r="BI8804" s="33">
        <f t="shared" si="1785"/>
        <v>58.44</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43856</v>
      </c>
      <c r="BI8805" s="33">
        <f t="shared" si="1785"/>
        <v>58.44</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43856</v>
      </c>
      <c r="BI8806" s="33">
        <f t="shared" si="1785"/>
        <v>58.44</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43856</v>
      </c>
      <c r="BI8807" s="33">
        <f t="shared" si="1785"/>
        <v>58.44</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43856</v>
      </c>
      <c r="BI8808" s="33">
        <f t="shared" si="1785"/>
        <v>58.44</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43856</v>
      </c>
      <c r="BI8809" s="33">
        <f t="shared" si="1785"/>
        <v>58.44</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43856</v>
      </c>
      <c r="BI8810" s="33">
        <f t="shared" si="1785"/>
        <v>58.44</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43856</v>
      </c>
      <c r="BI8811" s="33">
        <f t="shared" si="1785"/>
        <v>58.44</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43856</v>
      </c>
      <c r="BI8812" s="33">
        <f t="shared" si="1785"/>
        <v>58.44</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43856</v>
      </c>
      <c r="BI8813" s="33">
        <f t="shared" si="1785"/>
        <v>58.44</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43856</v>
      </c>
      <c r="BI8814" s="33">
        <f t="shared" si="1785"/>
        <v>58.44</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43856</v>
      </c>
      <c r="BI8815" s="33">
        <f t="shared" si="1785"/>
        <v>58.44</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43856</v>
      </c>
      <c r="BI8816" s="33">
        <f t="shared" si="1785"/>
        <v>58.44</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43856</v>
      </c>
      <c r="BI8817" s="33">
        <f t="shared" si="1785"/>
        <v>58.44</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43856</v>
      </c>
      <c r="BI8818" s="33">
        <f t="shared" si="1785"/>
        <v>58.44</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43856</v>
      </c>
      <c r="BI8819" s="33">
        <f t="shared" si="1785"/>
        <v>58.44</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43856</v>
      </c>
      <c r="BI8820" s="33">
        <f t="shared" si="1785"/>
        <v>58.44</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43856</v>
      </c>
      <c r="BI8821" s="33">
        <f t="shared" si="1785"/>
        <v>58.44</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43856</v>
      </c>
      <c r="BI8822" s="33">
        <f t="shared" si="1785"/>
        <v>58.44</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43856</v>
      </c>
      <c r="BI8823" s="33">
        <f t="shared" si="1785"/>
        <v>58.44</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43856</v>
      </c>
      <c r="BI8824" s="33">
        <f t="shared" si="1785"/>
        <v>58.44</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43856</v>
      </c>
      <c r="BI8825" s="33">
        <f t="shared" si="1785"/>
        <v>58.44</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43856</v>
      </c>
      <c r="BI8826" s="33">
        <f t="shared" si="1785"/>
        <v>58.44</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43856</v>
      </c>
      <c r="BI8827" s="33">
        <f t="shared" si="1785"/>
        <v>58.44</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43856</v>
      </c>
      <c r="BI8828" s="33">
        <f t="shared" si="1785"/>
        <v>58.44</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43856</v>
      </c>
      <c r="BI8829" s="33">
        <f t="shared" si="1785"/>
        <v>58.44</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43856</v>
      </c>
      <c r="BI8830" s="33">
        <f t="shared" si="1785"/>
        <v>58.44</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43856</v>
      </c>
      <c r="BI8831" s="33">
        <f t="shared" si="1785"/>
        <v>58.44</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43856</v>
      </c>
      <c r="BI8832" s="33">
        <f t="shared" si="1785"/>
        <v>58.44</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43856</v>
      </c>
      <c r="BI8833" s="33">
        <f t="shared" si="1785"/>
        <v>58.44</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43856</v>
      </c>
      <c r="BI8834" s="33">
        <f t="shared" si="1785"/>
        <v>58.44</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43856</v>
      </c>
      <c r="BI8835" s="33">
        <f t="shared" si="1785"/>
        <v>58.44</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43856</v>
      </c>
      <c r="BI8836" s="33">
        <f t="shared" si="1785"/>
        <v>58.44</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43856</v>
      </c>
      <c r="BI8837" s="33">
        <f t="shared" si="1785"/>
        <v>58.44</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43856</v>
      </c>
      <c r="BI8838" s="33">
        <f t="shared" si="1785"/>
        <v>58.44</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43856</v>
      </c>
      <c r="BI8839" s="33">
        <f t="shared" si="1785"/>
        <v>58.44</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43856</v>
      </c>
      <c r="BI8840" s="33">
        <f t="shared" si="1785"/>
        <v>58.44</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43856</v>
      </c>
      <c r="BI8841" s="33">
        <f t="shared" si="1785"/>
        <v>58.44</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43856</v>
      </c>
      <c r="BI8842" s="33">
        <f t="shared" si="1785"/>
        <v>58.44</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43856</v>
      </c>
      <c r="BI8843" s="33">
        <f t="shared" ref="BI8843:BI8906" si="1798">IF(N8843&lt;&gt;"M",BI8842+W8843,BI8842)</f>
        <v>58.44</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43856</v>
      </c>
      <c r="BI8844" s="33">
        <f t="shared" si="1798"/>
        <v>58.44</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43856</v>
      </c>
      <c r="BI8845" s="33">
        <f t="shared" si="1798"/>
        <v>58.44</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43856</v>
      </c>
      <c r="BI8846" s="33">
        <f t="shared" si="1798"/>
        <v>58.44</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43856</v>
      </c>
      <c r="BI8847" s="33">
        <f t="shared" si="1798"/>
        <v>58.44</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43856</v>
      </c>
      <c r="BI8848" s="33">
        <f t="shared" si="1798"/>
        <v>58.44</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43856</v>
      </c>
      <c r="BI8849" s="33">
        <f t="shared" si="1798"/>
        <v>58.44</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43856</v>
      </c>
      <c r="BI8850" s="33">
        <f t="shared" si="1798"/>
        <v>58.44</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43856</v>
      </c>
      <c r="BI8851" s="33">
        <f t="shared" si="1798"/>
        <v>58.44</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43856</v>
      </c>
      <c r="BI8852" s="33">
        <f t="shared" si="1798"/>
        <v>58.44</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43856</v>
      </c>
      <c r="BI8853" s="33">
        <f t="shared" si="1798"/>
        <v>58.44</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43856</v>
      </c>
      <c r="BI8854" s="33">
        <f t="shared" si="1798"/>
        <v>58.44</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43856</v>
      </c>
      <c r="BI8855" s="33">
        <f t="shared" si="1798"/>
        <v>58.44</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43856</v>
      </c>
      <c r="BI8856" s="33">
        <f t="shared" si="1798"/>
        <v>58.44</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43856</v>
      </c>
      <c r="BI8857" s="33">
        <f t="shared" si="1798"/>
        <v>58.44</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43856</v>
      </c>
      <c r="BI8858" s="33">
        <f t="shared" si="1798"/>
        <v>58.44</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43856</v>
      </c>
      <c r="BI8859" s="33">
        <f t="shared" si="1798"/>
        <v>58.44</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43856</v>
      </c>
      <c r="BI8860" s="33">
        <f t="shared" si="1798"/>
        <v>58.44</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43856</v>
      </c>
      <c r="BI8861" s="33">
        <f t="shared" si="1798"/>
        <v>58.44</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43856</v>
      </c>
      <c r="BI8862" s="33">
        <f t="shared" si="1798"/>
        <v>58.44</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43856</v>
      </c>
      <c r="BI8863" s="33">
        <f t="shared" si="1798"/>
        <v>58.44</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43856</v>
      </c>
      <c r="BI8864" s="33">
        <f t="shared" si="1798"/>
        <v>58.44</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43856</v>
      </c>
      <c r="BI8865" s="33">
        <f t="shared" si="1798"/>
        <v>58.44</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43856</v>
      </c>
      <c r="BI8866" s="33">
        <f t="shared" si="1798"/>
        <v>58.44</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43856</v>
      </c>
      <c r="BI8867" s="33">
        <f t="shared" si="1798"/>
        <v>58.44</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43856</v>
      </c>
      <c r="BI8868" s="33">
        <f t="shared" si="1798"/>
        <v>58.44</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43856</v>
      </c>
      <c r="BI8869" s="33">
        <f t="shared" si="1798"/>
        <v>58.44</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43856</v>
      </c>
      <c r="BI8870" s="33">
        <f t="shared" si="1798"/>
        <v>58.44</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43856</v>
      </c>
      <c r="BI8871" s="33">
        <f t="shared" si="1798"/>
        <v>58.44</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43856</v>
      </c>
      <c r="BI8872" s="33">
        <f t="shared" si="1798"/>
        <v>58.44</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43856</v>
      </c>
      <c r="BI8873" s="33">
        <f t="shared" si="1798"/>
        <v>58.44</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43856</v>
      </c>
      <c r="BI8874" s="33">
        <f t="shared" si="1798"/>
        <v>58.44</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43856</v>
      </c>
      <c r="BI8875" s="33">
        <f t="shared" si="1798"/>
        <v>58.44</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43856</v>
      </c>
      <c r="BI8876" s="33">
        <f t="shared" si="1798"/>
        <v>58.44</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43856</v>
      </c>
      <c r="BI8877" s="33">
        <f t="shared" si="1798"/>
        <v>58.44</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43856</v>
      </c>
      <c r="BI8878" s="33">
        <f t="shared" si="1798"/>
        <v>58.44</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43856</v>
      </c>
      <c r="BI8879" s="33">
        <f t="shared" si="1798"/>
        <v>58.44</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43856</v>
      </c>
      <c r="BI8880" s="33">
        <f t="shared" si="1798"/>
        <v>58.44</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43856</v>
      </c>
      <c r="BI8881" s="33">
        <f t="shared" si="1798"/>
        <v>58.44</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43856</v>
      </c>
      <c r="BI8882" s="33">
        <f t="shared" si="1798"/>
        <v>58.44</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43856</v>
      </c>
      <c r="BI8883" s="33">
        <f t="shared" si="1798"/>
        <v>58.44</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43856</v>
      </c>
      <c r="BI8884" s="33">
        <f t="shared" si="1798"/>
        <v>58.44</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43856</v>
      </c>
      <c r="BI8885" s="33">
        <f t="shared" si="1798"/>
        <v>58.44</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43856</v>
      </c>
      <c r="BI8886" s="33">
        <f t="shared" si="1798"/>
        <v>58.44</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43856</v>
      </c>
      <c r="BI8887" s="33">
        <f t="shared" si="1798"/>
        <v>58.44</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43856</v>
      </c>
      <c r="BI8888" s="33">
        <f t="shared" si="1798"/>
        <v>58.44</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43856</v>
      </c>
      <c r="BI8889" s="33">
        <f t="shared" si="1798"/>
        <v>58.44</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43856</v>
      </c>
      <c r="BI8890" s="33">
        <f t="shared" si="1798"/>
        <v>58.44</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43856</v>
      </c>
      <c r="BI8891" s="33">
        <f t="shared" si="1798"/>
        <v>58.44</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43856</v>
      </c>
      <c r="BI8892" s="33">
        <f t="shared" si="1798"/>
        <v>58.44</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43856</v>
      </c>
      <c r="BI8893" s="33">
        <f t="shared" si="1798"/>
        <v>58.44</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43856</v>
      </c>
      <c r="BI8894" s="33">
        <f t="shared" si="1798"/>
        <v>58.44</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43856</v>
      </c>
      <c r="BI8895" s="33">
        <f t="shared" si="1798"/>
        <v>58.44</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43856</v>
      </c>
      <c r="BI8896" s="33">
        <f t="shared" si="1798"/>
        <v>58.44</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43856</v>
      </c>
      <c r="BI8897" s="33">
        <f t="shared" si="1798"/>
        <v>58.44</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43856</v>
      </c>
      <c r="BI8898" s="33">
        <f t="shared" si="1798"/>
        <v>58.44</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43856</v>
      </c>
      <c r="BI8899" s="33">
        <f t="shared" si="1798"/>
        <v>58.44</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43856</v>
      </c>
      <c r="BI8900" s="33">
        <f t="shared" si="1798"/>
        <v>58.44</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43856</v>
      </c>
      <c r="BI8901" s="33">
        <f t="shared" si="1798"/>
        <v>58.44</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43856</v>
      </c>
      <c r="BI8902" s="33">
        <f t="shared" si="1798"/>
        <v>58.44</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43856</v>
      </c>
      <c r="BI8903" s="33">
        <f t="shared" si="1798"/>
        <v>58.44</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43856</v>
      </c>
      <c r="BI8904" s="33">
        <f t="shared" si="1798"/>
        <v>58.44</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43856</v>
      </c>
      <c r="BI8905" s="33">
        <f t="shared" si="1798"/>
        <v>58.44</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43856</v>
      </c>
      <c r="BI8906" s="33">
        <f t="shared" si="1798"/>
        <v>58.44</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43856</v>
      </c>
      <c r="BI8907" s="33">
        <f t="shared" ref="BI8907:BI8970" si="1811">IF(N8907&lt;&gt;"M",BI8906+W8907,BI8906)</f>
        <v>58.44</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43856</v>
      </c>
      <c r="BI8908" s="33">
        <f t="shared" si="1811"/>
        <v>58.44</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43856</v>
      </c>
      <c r="BI8909" s="33">
        <f t="shared" si="1811"/>
        <v>58.44</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43856</v>
      </c>
      <c r="BI8910" s="33">
        <f t="shared" si="1811"/>
        <v>58.44</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43856</v>
      </c>
      <c r="BI8911" s="33">
        <f t="shared" si="1811"/>
        <v>58.44</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43856</v>
      </c>
      <c r="BI8912" s="33">
        <f t="shared" si="1811"/>
        <v>58.44</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43856</v>
      </c>
      <c r="BI8913" s="33">
        <f t="shared" si="1811"/>
        <v>58.44</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43856</v>
      </c>
      <c r="BI8914" s="33">
        <f t="shared" si="1811"/>
        <v>58.44</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43856</v>
      </c>
      <c r="BI8915" s="33">
        <f t="shared" si="1811"/>
        <v>58.44</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43856</v>
      </c>
      <c r="BI8916" s="33">
        <f t="shared" si="1811"/>
        <v>58.44</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43856</v>
      </c>
      <c r="BI8917" s="33">
        <f t="shared" si="1811"/>
        <v>58.44</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43856</v>
      </c>
      <c r="BI8918" s="33">
        <f t="shared" si="1811"/>
        <v>58.44</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43856</v>
      </c>
      <c r="BI8919" s="33">
        <f t="shared" si="1811"/>
        <v>58.44</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43856</v>
      </c>
      <c r="BI8920" s="33">
        <f t="shared" si="1811"/>
        <v>58.44</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43856</v>
      </c>
      <c r="BI8921" s="33">
        <f t="shared" si="1811"/>
        <v>58.44</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43856</v>
      </c>
      <c r="BI8922" s="33">
        <f t="shared" si="1811"/>
        <v>58.44</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43856</v>
      </c>
      <c r="BI8923" s="33">
        <f t="shared" si="1811"/>
        <v>58.44</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43856</v>
      </c>
      <c r="BI8924" s="33">
        <f t="shared" si="1811"/>
        <v>58.44</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43856</v>
      </c>
      <c r="BI8925" s="33">
        <f t="shared" si="1811"/>
        <v>58.44</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43856</v>
      </c>
      <c r="BI8926" s="33">
        <f t="shared" si="1811"/>
        <v>58.44</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43856</v>
      </c>
      <c r="BI8927" s="33">
        <f t="shared" si="1811"/>
        <v>58.44</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43856</v>
      </c>
      <c r="BI8928" s="33">
        <f t="shared" si="1811"/>
        <v>58.44</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43856</v>
      </c>
      <c r="BI8929" s="33">
        <f t="shared" si="1811"/>
        <v>58.44</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43856</v>
      </c>
      <c r="BI8930" s="33">
        <f t="shared" si="1811"/>
        <v>58.44</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43856</v>
      </c>
      <c r="BI8931" s="33">
        <f t="shared" si="1811"/>
        <v>58.44</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43856</v>
      </c>
      <c r="BI8932" s="33">
        <f t="shared" si="1811"/>
        <v>58.44</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43856</v>
      </c>
      <c r="BI8933" s="33">
        <f t="shared" si="1811"/>
        <v>58.44</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43856</v>
      </c>
      <c r="BI8934" s="33">
        <f t="shared" si="1811"/>
        <v>58.44</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43856</v>
      </c>
      <c r="BI8935" s="33">
        <f t="shared" si="1811"/>
        <v>58.44</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43856</v>
      </c>
      <c r="BI8936" s="33">
        <f t="shared" si="1811"/>
        <v>58.44</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43856</v>
      </c>
      <c r="BI8937" s="33">
        <f t="shared" si="1811"/>
        <v>58.44</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43856</v>
      </c>
      <c r="BI8938" s="33">
        <f t="shared" si="1811"/>
        <v>58.44</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43856</v>
      </c>
      <c r="BI8939" s="33">
        <f t="shared" si="1811"/>
        <v>58.44</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43856</v>
      </c>
      <c r="BI8940" s="33">
        <f t="shared" si="1811"/>
        <v>58.44</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43856</v>
      </c>
      <c r="BI8941" s="33">
        <f t="shared" si="1811"/>
        <v>58.44</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43856</v>
      </c>
      <c r="BI8942" s="33">
        <f t="shared" si="1811"/>
        <v>58.44</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43856</v>
      </c>
      <c r="BI8943" s="33">
        <f t="shared" si="1811"/>
        <v>58.44</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43856</v>
      </c>
      <c r="BI8944" s="33">
        <f t="shared" si="1811"/>
        <v>58.44</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43856</v>
      </c>
      <c r="BI8945" s="33">
        <f t="shared" si="1811"/>
        <v>58.44</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43856</v>
      </c>
      <c r="BI8946" s="33">
        <f t="shared" si="1811"/>
        <v>58.44</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43856</v>
      </c>
      <c r="BI8947" s="33">
        <f t="shared" si="1811"/>
        <v>58.44</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43856</v>
      </c>
      <c r="BI8948" s="33">
        <f t="shared" si="1811"/>
        <v>58.44</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43856</v>
      </c>
      <c r="BI8949" s="33">
        <f t="shared" si="1811"/>
        <v>58.44</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43856</v>
      </c>
      <c r="BI8950" s="33">
        <f t="shared" si="1811"/>
        <v>58.44</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43856</v>
      </c>
      <c r="BI8951" s="33">
        <f t="shared" si="1811"/>
        <v>58.44</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43856</v>
      </c>
      <c r="BI8952" s="33">
        <f t="shared" si="1811"/>
        <v>58.44</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43856</v>
      </c>
      <c r="BI8953" s="33">
        <f t="shared" si="1811"/>
        <v>58.44</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43856</v>
      </c>
      <c r="BI8954" s="33">
        <f t="shared" si="1811"/>
        <v>58.44</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43856</v>
      </c>
      <c r="BI8955" s="33">
        <f t="shared" si="1811"/>
        <v>58.44</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43856</v>
      </c>
      <c r="BI8956" s="33">
        <f t="shared" si="1811"/>
        <v>58.44</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43856</v>
      </c>
      <c r="BI8957" s="33">
        <f t="shared" si="1811"/>
        <v>58.44</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43856</v>
      </c>
      <c r="BI8958" s="33">
        <f t="shared" si="1811"/>
        <v>58.44</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43856</v>
      </c>
      <c r="BI8959" s="33">
        <f t="shared" si="1811"/>
        <v>58.44</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43856</v>
      </c>
      <c r="BI8960" s="33">
        <f t="shared" si="1811"/>
        <v>58.44</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43856</v>
      </c>
      <c r="BI8961" s="33">
        <f t="shared" si="1811"/>
        <v>58.44</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43856</v>
      </c>
      <c r="BI8962" s="33">
        <f t="shared" si="1811"/>
        <v>58.44</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43856</v>
      </c>
      <c r="BI8963" s="33">
        <f t="shared" si="1811"/>
        <v>58.44</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43856</v>
      </c>
      <c r="BI8964" s="33">
        <f t="shared" si="1811"/>
        <v>58.44</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43856</v>
      </c>
      <c r="BI8965" s="33">
        <f t="shared" si="1811"/>
        <v>58.44</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43856</v>
      </c>
      <c r="BI8966" s="33">
        <f t="shared" si="1811"/>
        <v>58.44</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43856</v>
      </c>
      <c r="BI8967" s="33">
        <f t="shared" si="1811"/>
        <v>58.44</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43856</v>
      </c>
      <c r="BI8968" s="33">
        <f t="shared" si="1811"/>
        <v>58.44</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43856</v>
      </c>
      <c r="BI8969" s="33">
        <f t="shared" si="1811"/>
        <v>58.44</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43856</v>
      </c>
      <c r="BI8970" s="33">
        <f t="shared" si="1811"/>
        <v>58.44</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43856</v>
      </c>
      <c r="BI8971" s="33">
        <f t="shared" ref="BI8971:BI9034" si="1824">IF(N8971&lt;&gt;"M",BI8970+W8971,BI8970)</f>
        <v>58.44</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43856</v>
      </c>
      <c r="BI8972" s="33">
        <f t="shared" si="1824"/>
        <v>58.44</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43856</v>
      </c>
      <c r="BI8973" s="33">
        <f t="shared" si="1824"/>
        <v>58.44</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43856</v>
      </c>
      <c r="BI8974" s="33">
        <f t="shared" si="1824"/>
        <v>58.44</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43856</v>
      </c>
      <c r="BI8975" s="33">
        <f t="shared" si="1824"/>
        <v>58.44</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43856</v>
      </c>
      <c r="BI8976" s="33">
        <f t="shared" si="1824"/>
        <v>58.44</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43856</v>
      </c>
      <c r="BI8977" s="33">
        <f t="shared" si="1824"/>
        <v>58.44</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43856</v>
      </c>
      <c r="BI8978" s="33">
        <f t="shared" si="1824"/>
        <v>58.44</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43856</v>
      </c>
      <c r="BI8979" s="33">
        <f t="shared" si="1824"/>
        <v>58.44</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43856</v>
      </c>
      <c r="BI8980" s="33">
        <f t="shared" si="1824"/>
        <v>58.44</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43856</v>
      </c>
      <c r="BI8981" s="33">
        <f t="shared" si="1824"/>
        <v>58.44</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43856</v>
      </c>
      <c r="BI8982" s="33">
        <f t="shared" si="1824"/>
        <v>58.44</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43856</v>
      </c>
      <c r="BI8983" s="33">
        <f t="shared" si="1824"/>
        <v>58.44</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43856</v>
      </c>
      <c r="BI8984" s="33">
        <f t="shared" si="1824"/>
        <v>58.44</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43856</v>
      </c>
      <c r="BI8985" s="33">
        <f t="shared" si="1824"/>
        <v>58.44</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43856</v>
      </c>
      <c r="BI8986" s="33">
        <f t="shared" si="1824"/>
        <v>58.44</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43856</v>
      </c>
      <c r="BI8987" s="33">
        <f t="shared" si="1824"/>
        <v>58.44</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43856</v>
      </c>
      <c r="BI8988" s="33">
        <f t="shared" si="1824"/>
        <v>58.44</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43856</v>
      </c>
      <c r="BI8989" s="33">
        <f t="shared" si="1824"/>
        <v>58.44</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43856</v>
      </c>
      <c r="BI8990" s="33">
        <f t="shared" si="1824"/>
        <v>58.44</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43856</v>
      </c>
      <c r="BI8991" s="33">
        <f t="shared" si="1824"/>
        <v>58.44</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43856</v>
      </c>
      <c r="BI8992" s="33">
        <f t="shared" si="1824"/>
        <v>58.44</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43856</v>
      </c>
      <c r="BI8993" s="33">
        <f t="shared" si="1824"/>
        <v>58.44</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43856</v>
      </c>
      <c r="BI8994" s="33">
        <f t="shared" si="1824"/>
        <v>58.44</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43856</v>
      </c>
      <c r="BI8995" s="33">
        <f t="shared" si="1824"/>
        <v>58.44</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43856</v>
      </c>
      <c r="BI8996" s="33">
        <f t="shared" si="1824"/>
        <v>58.44</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43856</v>
      </c>
      <c r="BI8997" s="33">
        <f t="shared" si="1824"/>
        <v>58.44</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43856</v>
      </c>
      <c r="BI8998" s="33">
        <f t="shared" si="1824"/>
        <v>58.44</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43856</v>
      </c>
      <c r="BI8999" s="33">
        <f t="shared" si="1824"/>
        <v>58.44</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43856</v>
      </c>
      <c r="BI9000" s="33">
        <f t="shared" si="1824"/>
        <v>58.44</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43856</v>
      </c>
      <c r="BI9001" s="33">
        <f t="shared" si="1824"/>
        <v>58.44</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43856</v>
      </c>
      <c r="BI9002" s="33">
        <f t="shared" si="1824"/>
        <v>58.44</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43856</v>
      </c>
      <c r="BI9003" s="33">
        <f t="shared" si="1824"/>
        <v>58.44</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43856</v>
      </c>
      <c r="BI9004" s="33">
        <f t="shared" si="1824"/>
        <v>58.44</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43856</v>
      </c>
      <c r="BI9005" s="33">
        <f t="shared" si="1824"/>
        <v>58.44</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43856</v>
      </c>
      <c r="BI9006" s="33">
        <f t="shared" si="1824"/>
        <v>58.44</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43856</v>
      </c>
      <c r="BI9007" s="33">
        <f t="shared" si="1824"/>
        <v>58.44</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43856</v>
      </c>
      <c r="BI9008" s="33">
        <f t="shared" si="1824"/>
        <v>58.44</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43856</v>
      </c>
      <c r="BI9009" s="33">
        <f t="shared" si="1824"/>
        <v>58.44</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43856</v>
      </c>
      <c r="BI9010" s="33">
        <f t="shared" si="1824"/>
        <v>58.44</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43856</v>
      </c>
      <c r="BI9011" s="33">
        <f t="shared" si="1824"/>
        <v>58.44</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43856</v>
      </c>
      <c r="BI9012" s="33">
        <f t="shared" si="1824"/>
        <v>58.44</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43856</v>
      </c>
      <c r="BI9013" s="33">
        <f t="shared" si="1824"/>
        <v>58.44</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43856</v>
      </c>
      <c r="BI9014" s="33">
        <f t="shared" si="1824"/>
        <v>58.44</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43856</v>
      </c>
      <c r="BI9015" s="33">
        <f t="shared" si="1824"/>
        <v>58.44</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43856</v>
      </c>
      <c r="BI9016" s="33">
        <f t="shared" si="1824"/>
        <v>58.44</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43856</v>
      </c>
      <c r="BI9017" s="33">
        <f t="shared" si="1824"/>
        <v>58.44</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43856</v>
      </c>
      <c r="BI9018" s="33">
        <f t="shared" si="1824"/>
        <v>58.44</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43856</v>
      </c>
      <c r="BI9019" s="33">
        <f t="shared" si="1824"/>
        <v>58.44</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43856</v>
      </c>
      <c r="BI9020" s="33">
        <f t="shared" si="1824"/>
        <v>58.44</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43856</v>
      </c>
      <c r="BI9021" s="33">
        <f t="shared" si="1824"/>
        <v>58.44</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43856</v>
      </c>
      <c r="BI9022" s="33">
        <f t="shared" si="1824"/>
        <v>58.44</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43856</v>
      </c>
      <c r="BI9023" s="33">
        <f t="shared" si="1824"/>
        <v>58.44</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43856</v>
      </c>
      <c r="BI9024" s="33">
        <f t="shared" si="1824"/>
        <v>58.44</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43856</v>
      </c>
      <c r="BI9025" s="33">
        <f t="shared" si="1824"/>
        <v>58.44</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43856</v>
      </c>
      <c r="BI9026" s="33">
        <f t="shared" si="1824"/>
        <v>58.44</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43856</v>
      </c>
      <c r="BI9027" s="33">
        <f t="shared" si="1824"/>
        <v>58.44</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43856</v>
      </c>
      <c r="BI9028" s="33">
        <f t="shared" si="1824"/>
        <v>58.44</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43856</v>
      </c>
      <c r="BI9029" s="33">
        <f t="shared" si="1824"/>
        <v>58.44</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43856</v>
      </c>
      <c r="BI9030" s="33">
        <f t="shared" si="1824"/>
        <v>58.44</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43856</v>
      </c>
      <c r="BI9031" s="33">
        <f t="shared" si="1824"/>
        <v>58.44</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43856</v>
      </c>
      <c r="BI9032" s="33">
        <f t="shared" si="1824"/>
        <v>58.44</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43856</v>
      </c>
      <c r="BI9033" s="33">
        <f t="shared" si="1824"/>
        <v>58.44</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43856</v>
      </c>
      <c r="BI9034" s="33">
        <f t="shared" si="1824"/>
        <v>58.44</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43856</v>
      </c>
      <c r="BI9035" s="33">
        <f t="shared" ref="BI9035:BI9098" si="1837">IF(N9035&lt;&gt;"M",BI9034+W9035,BI9034)</f>
        <v>58.44</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43856</v>
      </c>
      <c r="BI9036" s="33">
        <f t="shared" si="1837"/>
        <v>58.44</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43856</v>
      </c>
      <c r="BI9037" s="33">
        <f t="shared" si="1837"/>
        <v>58.44</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43856</v>
      </c>
      <c r="BI9038" s="33">
        <f t="shared" si="1837"/>
        <v>58.44</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43856</v>
      </c>
      <c r="BI9039" s="33">
        <f t="shared" si="1837"/>
        <v>58.44</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43856</v>
      </c>
      <c r="BI9040" s="33">
        <f t="shared" si="1837"/>
        <v>58.44</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43856</v>
      </c>
      <c r="BI9041" s="33">
        <f t="shared" si="1837"/>
        <v>58.44</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43856</v>
      </c>
      <c r="BI9042" s="33">
        <f t="shared" si="1837"/>
        <v>58.44</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43856</v>
      </c>
      <c r="BI9043" s="33">
        <f t="shared" si="1837"/>
        <v>58.44</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43856</v>
      </c>
      <c r="BI9044" s="33">
        <f t="shared" si="1837"/>
        <v>58.44</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43856</v>
      </c>
      <c r="BI9045" s="33">
        <f t="shared" si="1837"/>
        <v>58.44</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43856</v>
      </c>
      <c r="BI9046" s="33">
        <f t="shared" si="1837"/>
        <v>58.44</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43856</v>
      </c>
      <c r="BI9047" s="33">
        <f t="shared" si="1837"/>
        <v>58.44</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43856</v>
      </c>
      <c r="BI9048" s="33">
        <f t="shared" si="1837"/>
        <v>58.44</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43856</v>
      </c>
      <c r="BI9049" s="33">
        <f t="shared" si="1837"/>
        <v>58.44</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43856</v>
      </c>
      <c r="BI9050" s="33">
        <f t="shared" si="1837"/>
        <v>58.44</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43856</v>
      </c>
      <c r="BI9051" s="33">
        <f t="shared" si="1837"/>
        <v>58.44</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43856</v>
      </c>
      <c r="BI9052" s="33">
        <f t="shared" si="1837"/>
        <v>58.44</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43856</v>
      </c>
      <c r="BI9053" s="33">
        <f t="shared" si="1837"/>
        <v>58.44</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43856</v>
      </c>
      <c r="BI9054" s="33">
        <f t="shared" si="1837"/>
        <v>58.44</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43856</v>
      </c>
      <c r="BI9055" s="33">
        <f t="shared" si="1837"/>
        <v>58.44</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43856</v>
      </c>
      <c r="BI9056" s="33">
        <f t="shared" si="1837"/>
        <v>58.44</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43856</v>
      </c>
      <c r="BI9057" s="33">
        <f t="shared" si="1837"/>
        <v>58.44</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43856</v>
      </c>
      <c r="BI9058" s="33">
        <f t="shared" si="1837"/>
        <v>58.44</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43856</v>
      </c>
      <c r="BI9059" s="33">
        <f t="shared" si="1837"/>
        <v>58.44</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43856</v>
      </c>
      <c r="BI9060" s="33">
        <f t="shared" si="1837"/>
        <v>58.44</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43856</v>
      </c>
      <c r="BI9061" s="33">
        <f t="shared" si="1837"/>
        <v>58.44</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43856</v>
      </c>
      <c r="BI9062" s="33">
        <f t="shared" si="1837"/>
        <v>58.44</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43856</v>
      </c>
      <c r="BI9063" s="33">
        <f t="shared" si="1837"/>
        <v>58.44</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43856</v>
      </c>
      <c r="BI9064" s="33">
        <f t="shared" si="1837"/>
        <v>58.44</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43856</v>
      </c>
      <c r="BI9065" s="33">
        <f t="shared" si="1837"/>
        <v>58.44</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43856</v>
      </c>
      <c r="BI9066" s="33">
        <f t="shared" si="1837"/>
        <v>58.44</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43856</v>
      </c>
      <c r="BI9067" s="33">
        <f t="shared" si="1837"/>
        <v>58.44</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43856</v>
      </c>
      <c r="BI9068" s="33">
        <f t="shared" si="1837"/>
        <v>58.44</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43856</v>
      </c>
      <c r="BI9069" s="33">
        <f t="shared" si="1837"/>
        <v>58.44</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43856</v>
      </c>
      <c r="BI9070" s="33">
        <f t="shared" si="1837"/>
        <v>58.44</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43856</v>
      </c>
      <c r="BI9071" s="33">
        <f t="shared" si="1837"/>
        <v>58.44</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43856</v>
      </c>
      <c r="BI9072" s="33">
        <f t="shared" si="1837"/>
        <v>58.44</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43856</v>
      </c>
      <c r="BI9073" s="33">
        <f t="shared" si="1837"/>
        <v>58.44</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43856</v>
      </c>
      <c r="BI9074" s="33">
        <f t="shared" si="1837"/>
        <v>58.44</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43856</v>
      </c>
      <c r="BI9075" s="33">
        <f t="shared" si="1837"/>
        <v>58.44</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43856</v>
      </c>
      <c r="BI9076" s="33">
        <f t="shared" si="1837"/>
        <v>58.44</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43856</v>
      </c>
      <c r="BI9077" s="33">
        <f t="shared" si="1837"/>
        <v>58.44</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43856</v>
      </c>
      <c r="BI9078" s="33">
        <f t="shared" si="1837"/>
        <v>58.44</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43856</v>
      </c>
      <c r="BI9079" s="33">
        <f t="shared" si="1837"/>
        <v>58.44</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43856</v>
      </c>
      <c r="BI9080" s="33">
        <f t="shared" si="1837"/>
        <v>58.44</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43856</v>
      </c>
      <c r="BI9081" s="33">
        <f t="shared" si="1837"/>
        <v>58.44</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43856</v>
      </c>
      <c r="BI9082" s="33">
        <f t="shared" si="1837"/>
        <v>58.44</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43856</v>
      </c>
      <c r="BI9083" s="33">
        <f t="shared" si="1837"/>
        <v>58.44</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43856</v>
      </c>
      <c r="BI9084" s="33">
        <f t="shared" si="1837"/>
        <v>58.44</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43856</v>
      </c>
      <c r="BI9085" s="33">
        <f t="shared" si="1837"/>
        <v>58.44</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43856</v>
      </c>
      <c r="BI9086" s="33">
        <f t="shared" si="1837"/>
        <v>58.44</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43856</v>
      </c>
      <c r="BI9087" s="33">
        <f t="shared" si="1837"/>
        <v>58.44</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43856</v>
      </c>
      <c r="BI9088" s="33">
        <f t="shared" si="1837"/>
        <v>58.44</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43856</v>
      </c>
      <c r="BI9089" s="33">
        <f t="shared" si="1837"/>
        <v>58.44</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43856</v>
      </c>
      <c r="BI9090" s="33">
        <f t="shared" si="1837"/>
        <v>58.44</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43856</v>
      </c>
      <c r="BI9091" s="33">
        <f t="shared" si="1837"/>
        <v>58.44</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43856</v>
      </c>
      <c r="BI9092" s="33">
        <f t="shared" si="1837"/>
        <v>58.44</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43856</v>
      </c>
      <c r="BI9093" s="33">
        <f t="shared" si="1837"/>
        <v>58.44</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43856</v>
      </c>
      <c r="BI9094" s="33">
        <f t="shared" si="1837"/>
        <v>58.44</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43856</v>
      </c>
      <c r="BI9095" s="33">
        <f t="shared" si="1837"/>
        <v>58.44</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43856</v>
      </c>
      <c r="BI9096" s="33">
        <f t="shared" si="1837"/>
        <v>58.44</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43856</v>
      </c>
      <c r="BI9097" s="33">
        <f t="shared" si="1837"/>
        <v>58.44</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43856</v>
      </c>
      <c r="BI9098" s="33">
        <f t="shared" si="1837"/>
        <v>58.44</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43856</v>
      </c>
      <c r="BI9099" s="33">
        <f t="shared" ref="BI9099:BI9162" si="1850">IF(N9099&lt;&gt;"M",BI9098+W9099,BI9098)</f>
        <v>58.44</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43856</v>
      </c>
      <c r="BI9100" s="33">
        <f t="shared" si="1850"/>
        <v>58.44</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43856</v>
      </c>
      <c r="BI9101" s="33">
        <f t="shared" si="1850"/>
        <v>58.44</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43856</v>
      </c>
      <c r="BI9102" s="33">
        <f t="shared" si="1850"/>
        <v>58.44</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43856</v>
      </c>
      <c r="BI9103" s="33">
        <f t="shared" si="1850"/>
        <v>58.44</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43856</v>
      </c>
      <c r="BI9104" s="33">
        <f t="shared" si="1850"/>
        <v>58.44</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43856</v>
      </c>
      <c r="BI9105" s="33">
        <f t="shared" si="1850"/>
        <v>58.44</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43856</v>
      </c>
      <c r="BI9106" s="33">
        <f t="shared" si="1850"/>
        <v>58.44</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43856</v>
      </c>
      <c r="BI9107" s="33">
        <f t="shared" si="1850"/>
        <v>58.44</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43856</v>
      </c>
      <c r="BI9108" s="33">
        <f t="shared" si="1850"/>
        <v>58.44</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43856</v>
      </c>
      <c r="BI9109" s="33">
        <f t="shared" si="1850"/>
        <v>58.44</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43856</v>
      </c>
      <c r="BI9110" s="33">
        <f t="shared" si="1850"/>
        <v>58.44</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43856</v>
      </c>
      <c r="BI9111" s="33">
        <f t="shared" si="1850"/>
        <v>58.44</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43856</v>
      </c>
      <c r="BI9112" s="33">
        <f t="shared" si="1850"/>
        <v>58.44</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43856</v>
      </c>
      <c r="BI9113" s="33">
        <f t="shared" si="1850"/>
        <v>58.44</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43856</v>
      </c>
      <c r="BI9114" s="33">
        <f t="shared" si="1850"/>
        <v>58.44</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43856</v>
      </c>
      <c r="BI9115" s="33">
        <f t="shared" si="1850"/>
        <v>58.44</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43856</v>
      </c>
      <c r="BI9116" s="33">
        <f t="shared" si="1850"/>
        <v>58.44</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43856</v>
      </c>
      <c r="BI9117" s="33">
        <f t="shared" si="1850"/>
        <v>58.44</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43856</v>
      </c>
      <c r="BI9118" s="33">
        <f t="shared" si="1850"/>
        <v>58.44</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43856</v>
      </c>
      <c r="BI9119" s="33">
        <f t="shared" si="1850"/>
        <v>58.44</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43856</v>
      </c>
      <c r="BI9120" s="33">
        <f t="shared" si="1850"/>
        <v>58.44</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43856</v>
      </c>
      <c r="BI9121" s="33">
        <f t="shared" si="1850"/>
        <v>58.44</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43856</v>
      </c>
      <c r="BI9122" s="33">
        <f t="shared" si="1850"/>
        <v>58.44</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43856</v>
      </c>
      <c r="BI9123" s="33">
        <f t="shared" si="1850"/>
        <v>58.44</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43856</v>
      </c>
      <c r="BI9124" s="33">
        <f t="shared" si="1850"/>
        <v>58.44</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43856</v>
      </c>
      <c r="BI9125" s="33">
        <f t="shared" si="1850"/>
        <v>58.44</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43856</v>
      </c>
      <c r="BI9126" s="33">
        <f t="shared" si="1850"/>
        <v>58.44</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43856</v>
      </c>
      <c r="BI9127" s="33">
        <f t="shared" si="1850"/>
        <v>58.44</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43856</v>
      </c>
      <c r="BI9128" s="33">
        <f t="shared" si="1850"/>
        <v>58.44</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43856</v>
      </c>
      <c r="BI9129" s="33">
        <f t="shared" si="1850"/>
        <v>58.44</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43856</v>
      </c>
      <c r="BI9130" s="33">
        <f t="shared" si="1850"/>
        <v>58.44</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43856</v>
      </c>
      <c r="BI9131" s="33">
        <f t="shared" si="1850"/>
        <v>58.44</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43856</v>
      </c>
      <c r="BI9132" s="33">
        <f t="shared" si="1850"/>
        <v>58.44</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43856</v>
      </c>
      <c r="BI9133" s="33">
        <f t="shared" si="1850"/>
        <v>58.44</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43856</v>
      </c>
      <c r="BI9134" s="33">
        <f t="shared" si="1850"/>
        <v>58.44</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43856</v>
      </c>
      <c r="BI9135" s="33">
        <f t="shared" si="1850"/>
        <v>58.44</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43856</v>
      </c>
      <c r="BI9136" s="33">
        <f t="shared" si="1850"/>
        <v>58.44</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43856</v>
      </c>
      <c r="BI9137" s="33">
        <f t="shared" si="1850"/>
        <v>58.44</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43856</v>
      </c>
      <c r="BI9138" s="33">
        <f t="shared" si="1850"/>
        <v>58.44</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43856</v>
      </c>
      <c r="BI9139" s="33">
        <f t="shared" si="1850"/>
        <v>58.44</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43856</v>
      </c>
      <c r="BI9140" s="33">
        <f t="shared" si="1850"/>
        <v>58.44</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43856</v>
      </c>
      <c r="BI9141" s="33">
        <f t="shared" si="1850"/>
        <v>58.44</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43856</v>
      </c>
      <c r="BI9142" s="33">
        <f t="shared" si="1850"/>
        <v>58.44</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43856</v>
      </c>
      <c r="BI9143" s="33">
        <f t="shared" si="1850"/>
        <v>58.44</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43856</v>
      </c>
      <c r="BI9144" s="33">
        <f t="shared" si="1850"/>
        <v>58.44</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43856</v>
      </c>
      <c r="BI9145" s="33">
        <f t="shared" si="1850"/>
        <v>58.44</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43856</v>
      </c>
      <c r="BI9146" s="33">
        <f t="shared" si="1850"/>
        <v>58.44</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43856</v>
      </c>
      <c r="BI9147" s="33">
        <f t="shared" si="1850"/>
        <v>58.44</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43856</v>
      </c>
      <c r="BI9148" s="33">
        <f t="shared" si="1850"/>
        <v>58.44</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43856</v>
      </c>
      <c r="BI9149" s="33">
        <f t="shared" si="1850"/>
        <v>58.44</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43856</v>
      </c>
      <c r="BI9150" s="33">
        <f t="shared" si="1850"/>
        <v>58.44</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43856</v>
      </c>
      <c r="BI9151" s="33">
        <f t="shared" si="1850"/>
        <v>58.44</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43856</v>
      </c>
      <c r="BI9152" s="33">
        <f t="shared" si="1850"/>
        <v>58.44</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43856</v>
      </c>
      <c r="BI9153" s="33">
        <f t="shared" si="1850"/>
        <v>58.44</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43856</v>
      </c>
      <c r="BI9154" s="33">
        <f t="shared" si="1850"/>
        <v>58.44</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43856</v>
      </c>
      <c r="BI9155" s="33">
        <f t="shared" si="1850"/>
        <v>58.44</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43856</v>
      </c>
      <c r="BI9156" s="33">
        <f t="shared" si="1850"/>
        <v>58.44</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43856</v>
      </c>
      <c r="BI9157" s="33">
        <f t="shared" si="1850"/>
        <v>58.44</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43856</v>
      </c>
      <c r="BI9158" s="33">
        <f t="shared" si="1850"/>
        <v>58.44</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43856</v>
      </c>
      <c r="BI9159" s="33">
        <f t="shared" si="1850"/>
        <v>58.44</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43856</v>
      </c>
      <c r="BI9160" s="33">
        <f t="shared" si="1850"/>
        <v>58.44</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43856</v>
      </c>
      <c r="BI9161" s="33">
        <f t="shared" si="1850"/>
        <v>58.44</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43856</v>
      </c>
      <c r="BI9162" s="33">
        <f t="shared" si="1850"/>
        <v>58.44</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43856</v>
      </c>
      <c r="BI9163" s="33">
        <f t="shared" ref="BI9163:BI9226" si="1863">IF(N9163&lt;&gt;"M",BI9162+W9163,BI9162)</f>
        <v>58.44</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43856</v>
      </c>
      <c r="BI9164" s="33">
        <f t="shared" si="1863"/>
        <v>58.44</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43856</v>
      </c>
      <c r="BI9165" s="33">
        <f t="shared" si="1863"/>
        <v>58.44</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43856</v>
      </c>
      <c r="BI9166" s="33">
        <f t="shared" si="1863"/>
        <v>58.44</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43856</v>
      </c>
      <c r="BI9167" s="33">
        <f t="shared" si="1863"/>
        <v>58.44</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43856</v>
      </c>
      <c r="BI9168" s="33">
        <f t="shared" si="1863"/>
        <v>58.44</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43856</v>
      </c>
      <c r="BI9169" s="33">
        <f t="shared" si="1863"/>
        <v>58.44</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43856</v>
      </c>
      <c r="BI9170" s="33">
        <f t="shared" si="1863"/>
        <v>58.44</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43856</v>
      </c>
      <c r="BI9171" s="33">
        <f t="shared" si="1863"/>
        <v>58.44</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43856</v>
      </c>
      <c r="BI9172" s="33">
        <f t="shared" si="1863"/>
        <v>58.44</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43856</v>
      </c>
      <c r="BI9173" s="33">
        <f t="shared" si="1863"/>
        <v>58.44</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43856</v>
      </c>
      <c r="BI9174" s="33">
        <f t="shared" si="1863"/>
        <v>58.44</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43856</v>
      </c>
      <c r="BI9175" s="33">
        <f t="shared" si="1863"/>
        <v>58.44</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43856</v>
      </c>
      <c r="BI9176" s="33">
        <f t="shared" si="1863"/>
        <v>58.44</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43856</v>
      </c>
      <c r="BI9177" s="33">
        <f t="shared" si="1863"/>
        <v>58.44</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43856</v>
      </c>
      <c r="BI9178" s="33">
        <f t="shared" si="1863"/>
        <v>58.44</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43856</v>
      </c>
      <c r="BI9179" s="33">
        <f t="shared" si="1863"/>
        <v>58.44</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43856</v>
      </c>
      <c r="BI9180" s="33">
        <f t="shared" si="1863"/>
        <v>58.44</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43856</v>
      </c>
      <c r="BI9181" s="33">
        <f t="shared" si="1863"/>
        <v>58.44</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43856</v>
      </c>
      <c r="BI9182" s="33">
        <f t="shared" si="1863"/>
        <v>58.44</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43856</v>
      </c>
      <c r="BI9183" s="33">
        <f t="shared" si="1863"/>
        <v>58.44</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43856</v>
      </c>
      <c r="BI9184" s="33">
        <f t="shared" si="1863"/>
        <v>58.44</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43856</v>
      </c>
      <c r="BI9185" s="33">
        <f t="shared" si="1863"/>
        <v>58.44</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43856</v>
      </c>
      <c r="BI9186" s="33">
        <f t="shared" si="1863"/>
        <v>58.44</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43856</v>
      </c>
      <c r="BI9187" s="33">
        <f t="shared" si="1863"/>
        <v>58.44</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43856</v>
      </c>
      <c r="BI9188" s="33">
        <f t="shared" si="1863"/>
        <v>58.44</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43856</v>
      </c>
      <c r="BI9189" s="33">
        <f t="shared" si="1863"/>
        <v>58.44</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43856</v>
      </c>
      <c r="BI9190" s="33">
        <f t="shared" si="1863"/>
        <v>58.44</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43856</v>
      </c>
      <c r="BI9191" s="33">
        <f t="shared" si="1863"/>
        <v>58.44</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43856</v>
      </c>
      <c r="BI9192" s="33">
        <f t="shared" si="1863"/>
        <v>58.44</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43856</v>
      </c>
      <c r="BI9193" s="33">
        <f t="shared" si="1863"/>
        <v>58.44</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43856</v>
      </c>
      <c r="BI9194" s="33">
        <f t="shared" si="1863"/>
        <v>58.44</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43856</v>
      </c>
      <c r="BI9195" s="33">
        <f t="shared" si="1863"/>
        <v>58.44</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43856</v>
      </c>
      <c r="BI9196" s="33">
        <f t="shared" si="1863"/>
        <v>58.44</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43856</v>
      </c>
      <c r="BI9197" s="33">
        <f t="shared" si="1863"/>
        <v>58.44</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43856</v>
      </c>
      <c r="BI9198" s="33">
        <f t="shared" si="1863"/>
        <v>58.44</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43856</v>
      </c>
      <c r="BI9199" s="33">
        <f t="shared" si="1863"/>
        <v>58.44</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43856</v>
      </c>
      <c r="BI9200" s="33">
        <f t="shared" si="1863"/>
        <v>58.44</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43856</v>
      </c>
      <c r="BI9201" s="33">
        <f t="shared" si="1863"/>
        <v>58.44</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43856</v>
      </c>
      <c r="BI9202" s="33">
        <f t="shared" si="1863"/>
        <v>58.44</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43856</v>
      </c>
      <c r="BI9203" s="33">
        <f t="shared" si="1863"/>
        <v>58.44</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43856</v>
      </c>
      <c r="BI9204" s="33">
        <f t="shared" si="1863"/>
        <v>58.44</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43856</v>
      </c>
      <c r="BI9205" s="33">
        <f t="shared" si="1863"/>
        <v>58.44</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43856</v>
      </c>
      <c r="BI9206" s="33">
        <f t="shared" si="1863"/>
        <v>58.44</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43856</v>
      </c>
      <c r="BI9207" s="33">
        <f t="shared" si="1863"/>
        <v>58.44</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43856</v>
      </c>
      <c r="BI9208" s="33">
        <f t="shared" si="1863"/>
        <v>58.44</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43856</v>
      </c>
      <c r="BI9209" s="33">
        <f t="shared" si="1863"/>
        <v>58.44</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43856</v>
      </c>
      <c r="BI9210" s="33">
        <f t="shared" si="1863"/>
        <v>58.44</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43856</v>
      </c>
      <c r="BI9211" s="33">
        <f t="shared" si="1863"/>
        <v>58.44</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43856</v>
      </c>
      <c r="BI9212" s="33">
        <f t="shared" si="1863"/>
        <v>58.44</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43856</v>
      </c>
      <c r="BI9213" s="33">
        <f t="shared" si="1863"/>
        <v>58.44</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43856</v>
      </c>
      <c r="BI9214" s="33">
        <f t="shared" si="1863"/>
        <v>58.44</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43856</v>
      </c>
      <c r="BI9215" s="33">
        <f t="shared" si="1863"/>
        <v>58.44</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43856</v>
      </c>
      <c r="BI9216" s="33">
        <f t="shared" si="1863"/>
        <v>58.44</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43856</v>
      </c>
      <c r="BI9217" s="33">
        <f t="shared" si="1863"/>
        <v>58.44</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43856</v>
      </c>
      <c r="BI9218" s="33">
        <f t="shared" si="1863"/>
        <v>58.44</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43856</v>
      </c>
      <c r="BI9219" s="33">
        <f t="shared" si="1863"/>
        <v>58.44</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43856</v>
      </c>
      <c r="BI9220" s="33">
        <f t="shared" si="1863"/>
        <v>58.44</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43856</v>
      </c>
      <c r="BI9221" s="33">
        <f t="shared" si="1863"/>
        <v>58.44</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43856</v>
      </c>
      <c r="BI9222" s="33">
        <f t="shared" si="1863"/>
        <v>58.44</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43856</v>
      </c>
      <c r="BI9223" s="33">
        <f t="shared" si="1863"/>
        <v>58.44</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43856</v>
      </c>
      <c r="BI9224" s="33">
        <f t="shared" si="1863"/>
        <v>58.44</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43856</v>
      </c>
      <c r="BI9225" s="33">
        <f t="shared" si="1863"/>
        <v>58.44</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43856</v>
      </c>
      <c r="BI9226" s="33">
        <f t="shared" si="1863"/>
        <v>58.44</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43856</v>
      </c>
      <c r="BI9227" s="33">
        <f t="shared" ref="BI9227:BI9290" si="1876">IF(N9227&lt;&gt;"M",BI9226+W9227,BI9226)</f>
        <v>58.44</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43856</v>
      </c>
      <c r="BI9228" s="33">
        <f t="shared" si="1876"/>
        <v>58.44</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43856</v>
      </c>
      <c r="BI9229" s="33">
        <f t="shared" si="1876"/>
        <v>58.44</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43856</v>
      </c>
      <c r="BI9230" s="33">
        <f t="shared" si="1876"/>
        <v>58.44</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43856</v>
      </c>
      <c r="BI9231" s="33">
        <f t="shared" si="1876"/>
        <v>58.44</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43856</v>
      </c>
      <c r="BI9232" s="33">
        <f t="shared" si="1876"/>
        <v>58.44</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43856</v>
      </c>
      <c r="BI9233" s="33">
        <f t="shared" si="1876"/>
        <v>58.44</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43856</v>
      </c>
      <c r="BI9234" s="33">
        <f t="shared" si="1876"/>
        <v>58.44</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43856</v>
      </c>
      <c r="BI9235" s="33">
        <f t="shared" si="1876"/>
        <v>58.44</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43856</v>
      </c>
      <c r="BI9236" s="33">
        <f t="shared" si="1876"/>
        <v>58.44</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43856</v>
      </c>
      <c r="BI9237" s="33">
        <f t="shared" si="1876"/>
        <v>58.44</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43856</v>
      </c>
      <c r="BI9238" s="33">
        <f t="shared" si="1876"/>
        <v>58.44</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43856</v>
      </c>
      <c r="BI9239" s="33">
        <f t="shared" si="1876"/>
        <v>58.44</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43856</v>
      </c>
      <c r="BI9240" s="33">
        <f t="shared" si="1876"/>
        <v>58.44</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43856</v>
      </c>
      <c r="BI9241" s="33">
        <f t="shared" si="1876"/>
        <v>58.44</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43856</v>
      </c>
      <c r="BI9242" s="33">
        <f t="shared" si="1876"/>
        <v>58.44</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43856</v>
      </c>
      <c r="BI9243" s="33">
        <f t="shared" si="1876"/>
        <v>58.44</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43856</v>
      </c>
      <c r="BI9244" s="33">
        <f t="shared" si="1876"/>
        <v>58.44</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43856</v>
      </c>
      <c r="BI9245" s="33">
        <f t="shared" si="1876"/>
        <v>58.44</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43856</v>
      </c>
      <c r="BI9246" s="33">
        <f t="shared" si="1876"/>
        <v>58.44</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43856</v>
      </c>
      <c r="BI9247" s="33">
        <f t="shared" si="1876"/>
        <v>58.44</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43856</v>
      </c>
      <c r="BI9248" s="33">
        <f t="shared" si="1876"/>
        <v>58.44</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43856</v>
      </c>
      <c r="BI9249" s="33">
        <f t="shared" si="1876"/>
        <v>58.44</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43856</v>
      </c>
      <c r="BI9250" s="33">
        <f t="shared" si="1876"/>
        <v>58.44</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43856</v>
      </c>
      <c r="BI9251" s="33">
        <f t="shared" si="1876"/>
        <v>58.44</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43856</v>
      </c>
      <c r="BI9252" s="33">
        <f t="shared" si="1876"/>
        <v>58.44</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43856</v>
      </c>
      <c r="BI9253" s="33">
        <f t="shared" si="1876"/>
        <v>58.44</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43856</v>
      </c>
      <c r="BI9254" s="33">
        <f t="shared" si="1876"/>
        <v>58.44</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43856</v>
      </c>
      <c r="BI9255" s="33">
        <f t="shared" si="1876"/>
        <v>58.44</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43856</v>
      </c>
      <c r="BI9256" s="33">
        <f t="shared" si="1876"/>
        <v>58.44</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43856</v>
      </c>
      <c r="BI9257" s="33">
        <f t="shared" si="1876"/>
        <v>58.44</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43856</v>
      </c>
      <c r="BI9258" s="33">
        <f t="shared" si="1876"/>
        <v>58.44</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43856</v>
      </c>
      <c r="BI9259" s="33">
        <f t="shared" si="1876"/>
        <v>58.44</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43856</v>
      </c>
      <c r="BI9260" s="33">
        <f t="shared" si="1876"/>
        <v>58.44</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43856</v>
      </c>
      <c r="BI9261" s="33">
        <f t="shared" si="1876"/>
        <v>58.44</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43856</v>
      </c>
      <c r="BI9262" s="33">
        <f t="shared" si="1876"/>
        <v>58.44</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43856</v>
      </c>
      <c r="BI9263" s="33">
        <f t="shared" si="1876"/>
        <v>58.44</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43856</v>
      </c>
      <c r="BI9264" s="33">
        <f t="shared" si="1876"/>
        <v>58.44</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43856</v>
      </c>
      <c r="BI9265" s="33">
        <f t="shared" si="1876"/>
        <v>58.44</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43856</v>
      </c>
      <c r="BI9266" s="33">
        <f t="shared" si="1876"/>
        <v>58.44</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43856</v>
      </c>
      <c r="BI9267" s="33">
        <f t="shared" si="1876"/>
        <v>58.44</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43856</v>
      </c>
      <c r="BI9268" s="33">
        <f t="shared" si="1876"/>
        <v>58.44</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43856</v>
      </c>
      <c r="BI9269" s="33">
        <f t="shared" si="1876"/>
        <v>58.44</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43856</v>
      </c>
      <c r="BI9270" s="33">
        <f t="shared" si="1876"/>
        <v>58.44</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43856</v>
      </c>
      <c r="BI9271" s="33">
        <f t="shared" si="1876"/>
        <v>58.44</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43856</v>
      </c>
      <c r="BI9272" s="33">
        <f t="shared" si="1876"/>
        <v>58.44</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43856</v>
      </c>
      <c r="BI9273" s="33">
        <f t="shared" si="1876"/>
        <v>58.44</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43856</v>
      </c>
      <c r="BI9274" s="33">
        <f t="shared" si="1876"/>
        <v>58.44</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43856</v>
      </c>
      <c r="BI9275" s="33">
        <f t="shared" si="1876"/>
        <v>58.44</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43856</v>
      </c>
      <c r="BI9276" s="33">
        <f t="shared" si="1876"/>
        <v>58.44</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43856</v>
      </c>
      <c r="BI9277" s="33">
        <f t="shared" si="1876"/>
        <v>58.44</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43856</v>
      </c>
      <c r="BI9278" s="33">
        <f t="shared" si="1876"/>
        <v>58.44</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43856</v>
      </c>
      <c r="BI9279" s="33">
        <f t="shared" si="1876"/>
        <v>58.44</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43856</v>
      </c>
      <c r="BI9280" s="33">
        <f t="shared" si="1876"/>
        <v>58.44</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43856</v>
      </c>
      <c r="BI9281" s="33">
        <f t="shared" si="1876"/>
        <v>58.44</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43856</v>
      </c>
      <c r="BI9282" s="33">
        <f t="shared" si="1876"/>
        <v>58.44</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43856</v>
      </c>
      <c r="BI9283" s="33">
        <f t="shared" si="1876"/>
        <v>58.44</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43856</v>
      </c>
      <c r="BI9284" s="33">
        <f t="shared" si="1876"/>
        <v>58.44</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43856</v>
      </c>
      <c r="BI9285" s="33">
        <f t="shared" si="1876"/>
        <v>58.44</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43856</v>
      </c>
      <c r="BI9286" s="33">
        <f t="shared" si="1876"/>
        <v>58.44</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43856</v>
      </c>
      <c r="BI9287" s="33">
        <f t="shared" si="1876"/>
        <v>58.44</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43856</v>
      </c>
      <c r="BI9288" s="33">
        <f t="shared" si="1876"/>
        <v>58.44</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43856</v>
      </c>
      <c r="BI9289" s="33">
        <f t="shared" si="1876"/>
        <v>58.44</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43856</v>
      </c>
      <c r="BI9290" s="33">
        <f t="shared" si="1876"/>
        <v>58.44</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43856</v>
      </c>
      <c r="BI9291" s="33">
        <f t="shared" ref="BI9291:BI9354" si="1889">IF(N9291&lt;&gt;"M",BI9290+W9291,BI9290)</f>
        <v>58.44</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43856</v>
      </c>
      <c r="BI9292" s="33">
        <f t="shared" si="1889"/>
        <v>58.44</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43856</v>
      </c>
      <c r="BI9293" s="33">
        <f t="shared" si="1889"/>
        <v>58.44</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43856</v>
      </c>
      <c r="BI9294" s="33">
        <f t="shared" si="1889"/>
        <v>58.44</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43856</v>
      </c>
      <c r="BI9295" s="33">
        <f t="shared" si="1889"/>
        <v>58.44</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43856</v>
      </c>
      <c r="BI9296" s="33">
        <f t="shared" si="1889"/>
        <v>58.44</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43856</v>
      </c>
      <c r="BI9297" s="33">
        <f t="shared" si="1889"/>
        <v>58.44</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43856</v>
      </c>
      <c r="BI9298" s="33">
        <f t="shared" si="1889"/>
        <v>58.44</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43856</v>
      </c>
      <c r="BI9299" s="33">
        <f t="shared" si="1889"/>
        <v>58.44</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43856</v>
      </c>
      <c r="BI9300" s="33">
        <f t="shared" si="1889"/>
        <v>58.44</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43856</v>
      </c>
      <c r="BI9301" s="33">
        <f t="shared" si="1889"/>
        <v>58.44</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43856</v>
      </c>
      <c r="BI9302" s="33">
        <f t="shared" si="1889"/>
        <v>58.44</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43856</v>
      </c>
      <c r="BI9303" s="33">
        <f t="shared" si="1889"/>
        <v>58.44</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43856</v>
      </c>
      <c r="BI9304" s="33">
        <f t="shared" si="1889"/>
        <v>58.44</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43856</v>
      </c>
      <c r="BI9305" s="33">
        <f t="shared" si="1889"/>
        <v>58.44</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43856</v>
      </c>
      <c r="BI9306" s="33">
        <f t="shared" si="1889"/>
        <v>58.44</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43856</v>
      </c>
      <c r="BI9307" s="33">
        <f t="shared" si="1889"/>
        <v>58.44</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43856</v>
      </c>
      <c r="BI9308" s="33">
        <f t="shared" si="1889"/>
        <v>58.44</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43856</v>
      </c>
      <c r="BI9309" s="33">
        <f t="shared" si="1889"/>
        <v>58.44</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43856</v>
      </c>
      <c r="BI9310" s="33">
        <f t="shared" si="1889"/>
        <v>58.44</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43856</v>
      </c>
      <c r="BI9311" s="33">
        <f t="shared" si="1889"/>
        <v>58.44</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43856</v>
      </c>
      <c r="BI9312" s="33">
        <f t="shared" si="1889"/>
        <v>58.44</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43856</v>
      </c>
      <c r="BI9313" s="33">
        <f t="shared" si="1889"/>
        <v>58.44</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43856</v>
      </c>
      <c r="BI9314" s="33">
        <f t="shared" si="1889"/>
        <v>58.44</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43856</v>
      </c>
      <c r="BI9315" s="33">
        <f t="shared" si="1889"/>
        <v>58.44</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43856</v>
      </c>
      <c r="BI9316" s="33">
        <f t="shared" si="1889"/>
        <v>58.44</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43856</v>
      </c>
      <c r="BI9317" s="33">
        <f t="shared" si="1889"/>
        <v>58.44</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43856</v>
      </c>
      <c r="BI9318" s="33">
        <f t="shared" si="1889"/>
        <v>58.44</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43856</v>
      </c>
      <c r="BI9319" s="33">
        <f t="shared" si="1889"/>
        <v>58.44</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43856</v>
      </c>
      <c r="BI9320" s="33">
        <f t="shared" si="1889"/>
        <v>58.44</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43856</v>
      </c>
      <c r="BI9321" s="33">
        <f t="shared" si="1889"/>
        <v>58.44</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43856</v>
      </c>
      <c r="BI9322" s="33">
        <f t="shared" si="1889"/>
        <v>58.44</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43856</v>
      </c>
      <c r="BI9323" s="33">
        <f t="shared" si="1889"/>
        <v>58.44</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43856</v>
      </c>
      <c r="BI9324" s="33">
        <f t="shared" si="1889"/>
        <v>58.44</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43856</v>
      </c>
      <c r="BI9325" s="33">
        <f t="shared" si="1889"/>
        <v>58.44</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43856</v>
      </c>
      <c r="BI9326" s="33">
        <f t="shared" si="1889"/>
        <v>58.44</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43856</v>
      </c>
      <c r="BI9327" s="33">
        <f t="shared" si="1889"/>
        <v>58.44</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43856</v>
      </c>
      <c r="BI9328" s="33">
        <f t="shared" si="1889"/>
        <v>58.44</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43856</v>
      </c>
      <c r="BI9329" s="33">
        <f t="shared" si="1889"/>
        <v>58.44</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43856</v>
      </c>
      <c r="BI9330" s="33">
        <f t="shared" si="1889"/>
        <v>58.44</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43856</v>
      </c>
      <c r="BI9331" s="33">
        <f t="shared" si="1889"/>
        <v>58.44</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43856</v>
      </c>
      <c r="BI9332" s="33">
        <f t="shared" si="1889"/>
        <v>58.44</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43856</v>
      </c>
      <c r="BI9333" s="33">
        <f t="shared" si="1889"/>
        <v>58.44</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43856</v>
      </c>
      <c r="BI9334" s="33">
        <f t="shared" si="1889"/>
        <v>58.44</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43856</v>
      </c>
      <c r="BI9335" s="33">
        <f t="shared" si="1889"/>
        <v>58.44</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43856</v>
      </c>
      <c r="BI9336" s="33">
        <f t="shared" si="1889"/>
        <v>58.44</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43856</v>
      </c>
      <c r="BI9337" s="33">
        <f t="shared" si="1889"/>
        <v>58.44</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43856</v>
      </c>
      <c r="BI9338" s="33">
        <f t="shared" si="1889"/>
        <v>58.44</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43856</v>
      </c>
      <c r="BI9339" s="33">
        <f t="shared" si="1889"/>
        <v>58.44</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43856</v>
      </c>
      <c r="BI9340" s="33">
        <f t="shared" si="1889"/>
        <v>58.44</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43856</v>
      </c>
      <c r="BI9341" s="33">
        <f t="shared" si="1889"/>
        <v>58.44</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43856</v>
      </c>
      <c r="BI9342" s="33">
        <f t="shared" si="1889"/>
        <v>58.44</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43856</v>
      </c>
      <c r="BI9343" s="33">
        <f t="shared" si="1889"/>
        <v>58.44</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43856</v>
      </c>
      <c r="BI9344" s="33">
        <f t="shared" si="1889"/>
        <v>58.44</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43856</v>
      </c>
      <c r="BI9345" s="33">
        <f t="shared" si="1889"/>
        <v>58.44</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43856</v>
      </c>
      <c r="BI9346" s="33">
        <f t="shared" si="1889"/>
        <v>58.44</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43856</v>
      </c>
      <c r="BI9347" s="33">
        <f t="shared" si="1889"/>
        <v>58.44</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43856</v>
      </c>
      <c r="BI9348" s="33">
        <f t="shared" si="1889"/>
        <v>58.44</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43856</v>
      </c>
      <c r="BI9349" s="33">
        <f t="shared" si="1889"/>
        <v>58.44</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43856</v>
      </c>
      <c r="BI9350" s="33">
        <f t="shared" si="1889"/>
        <v>58.44</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43856</v>
      </c>
      <c r="BI9351" s="33">
        <f t="shared" si="1889"/>
        <v>58.44</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43856</v>
      </c>
      <c r="BI9352" s="33">
        <f t="shared" si="1889"/>
        <v>58.44</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43856</v>
      </c>
      <c r="BI9353" s="33">
        <f t="shared" si="1889"/>
        <v>58.44</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43856</v>
      </c>
      <c r="BI9354" s="33">
        <f t="shared" si="1889"/>
        <v>58.44</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43856</v>
      </c>
      <c r="BI9355" s="33">
        <f t="shared" ref="BI9355:BI9418" si="1902">IF(N9355&lt;&gt;"M",BI9354+W9355,BI9354)</f>
        <v>58.44</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43856</v>
      </c>
      <c r="BI9356" s="33">
        <f t="shared" si="1902"/>
        <v>58.44</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43856</v>
      </c>
      <c r="BI9357" s="33">
        <f t="shared" si="1902"/>
        <v>58.44</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43856</v>
      </c>
      <c r="BI9358" s="33">
        <f t="shared" si="1902"/>
        <v>58.44</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43856</v>
      </c>
      <c r="BI9359" s="33">
        <f t="shared" si="1902"/>
        <v>58.44</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43856</v>
      </c>
      <c r="BI9360" s="33">
        <f t="shared" si="1902"/>
        <v>58.44</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43856</v>
      </c>
      <c r="BI9361" s="33">
        <f t="shared" si="1902"/>
        <v>58.44</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43856</v>
      </c>
      <c r="BI9362" s="33">
        <f t="shared" si="1902"/>
        <v>58.44</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43856</v>
      </c>
      <c r="BI9363" s="33">
        <f t="shared" si="1902"/>
        <v>58.44</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43856</v>
      </c>
      <c r="BI9364" s="33">
        <f t="shared" si="1902"/>
        <v>58.44</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43856</v>
      </c>
      <c r="BI9365" s="33">
        <f t="shared" si="1902"/>
        <v>58.44</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43856</v>
      </c>
      <c r="BI9366" s="33">
        <f t="shared" si="1902"/>
        <v>58.44</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43856</v>
      </c>
      <c r="BI9367" s="33">
        <f t="shared" si="1902"/>
        <v>58.44</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43856</v>
      </c>
      <c r="BI9368" s="33">
        <f t="shared" si="1902"/>
        <v>58.44</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43856</v>
      </c>
      <c r="BI9369" s="33">
        <f t="shared" si="1902"/>
        <v>58.44</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43856</v>
      </c>
      <c r="BI9370" s="33">
        <f t="shared" si="1902"/>
        <v>58.44</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43856</v>
      </c>
      <c r="BI9371" s="33">
        <f t="shared" si="1902"/>
        <v>58.44</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43856</v>
      </c>
      <c r="BI9372" s="33">
        <f t="shared" si="1902"/>
        <v>58.44</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43856</v>
      </c>
      <c r="BI9373" s="33">
        <f t="shared" si="1902"/>
        <v>58.44</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43856</v>
      </c>
      <c r="BI9374" s="33">
        <f t="shared" si="1902"/>
        <v>58.44</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43856</v>
      </c>
      <c r="BI9375" s="33">
        <f t="shared" si="1902"/>
        <v>58.44</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43856</v>
      </c>
      <c r="BI9376" s="33">
        <f t="shared" si="1902"/>
        <v>58.44</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43856</v>
      </c>
      <c r="BI9377" s="33">
        <f t="shared" si="1902"/>
        <v>58.44</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43856</v>
      </c>
      <c r="BI9378" s="33">
        <f t="shared" si="1902"/>
        <v>58.44</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43856</v>
      </c>
      <c r="BI9379" s="33">
        <f t="shared" si="1902"/>
        <v>58.44</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43856</v>
      </c>
      <c r="BI9380" s="33">
        <f t="shared" si="1902"/>
        <v>58.44</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43856</v>
      </c>
      <c r="BI9381" s="33">
        <f t="shared" si="1902"/>
        <v>58.44</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43856</v>
      </c>
      <c r="BI9382" s="33">
        <f t="shared" si="1902"/>
        <v>58.44</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43856</v>
      </c>
      <c r="BI9383" s="33">
        <f t="shared" si="1902"/>
        <v>58.44</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43856</v>
      </c>
      <c r="BI9384" s="33">
        <f t="shared" si="1902"/>
        <v>58.44</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43856</v>
      </c>
      <c r="BI9385" s="33">
        <f t="shared" si="1902"/>
        <v>58.44</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43856</v>
      </c>
      <c r="BI9386" s="33">
        <f t="shared" si="1902"/>
        <v>58.44</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43856</v>
      </c>
      <c r="BI9387" s="33">
        <f t="shared" si="1902"/>
        <v>58.44</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43856</v>
      </c>
      <c r="BI9388" s="33">
        <f t="shared" si="1902"/>
        <v>58.44</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43856</v>
      </c>
      <c r="BI9389" s="33">
        <f t="shared" si="1902"/>
        <v>58.44</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43856</v>
      </c>
      <c r="BI9390" s="33">
        <f t="shared" si="1902"/>
        <v>58.44</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43856</v>
      </c>
      <c r="BI9391" s="33">
        <f t="shared" si="1902"/>
        <v>58.44</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43856</v>
      </c>
      <c r="BI9392" s="33">
        <f t="shared" si="1902"/>
        <v>58.44</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43856</v>
      </c>
      <c r="BI9393" s="33">
        <f t="shared" si="1902"/>
        <v>58.44</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43856</v>
      </c>
      <c r="BI9394" s="33">
        <f t="shared" si="1902"/>
        <v>58.44</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43856</v>
      </c>
      <c r="BI9395" s="33">
        <f t="shared" si="1902"/>
        <v>58.44</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43856</v>
      </c>
      <c r="BI9396" s="33">
        <f t="shared" si="1902"/>
        <v>58.44</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43856</v>
      </c>
      <c r="BI9397" s="33">
        <f t="shared" si="1902"/>
        <v>58.44</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43856</v>
      </c>
      <c r="BI9398" s="33">
        <f t="shared" si="1902"/>
        <v>58.44</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43856</v>
      </c>
      <c r="BI9399" s="33">
        <f t="shared" si="1902"/>
        <v>58.44</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43856</v>
      </c>
      <c r="BI9400" s="33">
        <f t="shared" si="1902"/>
        <v>58.44</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43856</v>
      </c>
      <c r="BI9401" s="33">
        <f t="shared" si="1902"/>
        <v>58.44</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43856</v>
      </c>
      <c r="BI9402" s="33">
        <f t="shared" si="1902"/>
        <v>58.44</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43856</v>
      </c>
      <c r="BI9403" s="33">
        <f t="shared" si="1902"/>
        <v>58.44</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43856</v>
      </c>
      <c r="BI9404" s="33">
        <f t="shared" si="1902"/>
        <v>58.44</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43856</v>
      </c>
      <c r="BI9405" s="33">
        <f t="shared" si="1902"/>
        <v>58.44</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43856</v>
      </c>
      <c r="BI9406" s="33">
        <f t="shared" si="1902"/>
        <v>58.44</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43856</v>
      </c>
      <c r="BI9407" s="33">
        <f t="shared" si="1902"/>
        <v>58.44</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43856</v>
      </c>
      <c r="BI9408" s="33">
        <f t="shared" si="1902"/>
        <v>58.44</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43856</v>
      </c>
      <c r="BI9409" s="33">
        <f t="shared" si="1902"/>
        <v>58.44</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43856</v>
      </c>
      <c r="BI9410" s="33">
        <f t="shared" si="1902"/>
        <v>58.44</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43856</v>
      </c>
      <c r="BI9411" s="33">
        <f t="shared" si="1902"/>
        <v>58.44</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43856</v>
      </c>
      <c r="BI9412" s="33">
        <f t="shared" si="1902"/>
        <v>58.44</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43856</v>
      </c>
      <c r="BI9413" s="33">
        <f t="shared" si="1902"/>
        <v>58.44</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43856</v>
      </c>
      <c r="BI9414" s="33">
        <f t="shared" si="1902"/>
        <v>58.44</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43856</v>
      </c>
      <c r="BI9415" s="33">
        <f t="shared" si="1902"/>
        <v>58.44</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43856</v>
      </c>
      <c r="BI9416" s="33">
        <f t="shared" si="1902"/>
        <v>58.44</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43856</v>
      </c>
      <c r="BI9417" s="33">
        <f t="shared" si="1902"/>
        <v>58.44</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43856</v>
      </c>
      <c r="BI9418" s="33">
        <f t="shared" si="1902"/>
        <v>58.44</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43856</v>
      </c>
      <c r="BI9419" s="33">
        <f t="shared" ref="BI9419:BI9482" si="1915">IF(N9419&lt;&gt;"M",BI9418+W9419,BI9418)</f>
        <v>58.44</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43856</v>
      </c>
      <c r="BI9420" s="33">
        <f t="shared" si="1915"/>
        <v>58.44</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43856</v>
      </c>
      <c r="BI9421" s="33">
        <f t="shared" si="1915"/>
        <v>58.44</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43856</v>
      </c>
      <c r="BI9422" s="33">
        <f t="shared" si="1915"/>
        <v>58.44</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43856</v>
      </c>
      <c r="BI9423" s="33">
        <f t="shared" si="1915"/>
        <v>58.44</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43856</v>
      </c>
      <c r="BI9424" s="33">
        <f t="shared" si="1915"/>
        <v>58.44</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43856</v>
      </c>
      <c r="BI9425" s="33">
        <f t="shared" si="1915"/>
        <v>58.44</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43856</v>
      </c>
      <c r="BI9426" s="33">
        <f t="shared" si="1915"/>
        <v>58.44</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43856</v>
      </c>
      <c r="BI9427" s="33">
        <f t="shared" si="1915"/>
        <v>58.44</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43856</v>
      </c>
      <c r="BI9428" s="33">
        <f t="shared" si="1915"/>
        <v>58.44</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43856</v>
      </c>
      <c r="BI9429" s="33">
        <f t="shared" si="1915"/>
        <v>58.44</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43856</v>
      </c>
      <c r="BI9430" s="33">
        <f t="shared" si="1915"/>
        <v>58.44</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43856</v>
      </c>
      <c r="BI9431" s="33">
        <f t="shared" si="1915"/>
        <v>58.44</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43856</v>
      </c>
      <c r="BI9432" s="33">
        <f t="shared" si="1915"/>
        <v>58.44</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43856</v>
      </c>
      <c r="BI9433" s="33">
        <f t="shared" si="1915"/>
        <v>58.44</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43856</v>
      </c>
      <c r="BI9434" s="33">
        <f t="shared" si="1915"/>
        <v>58.44</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43856</v>
      </c>
      <c r="BI9435" s="33">
        <f t="shared" si="1915"/>
        <v>58.44</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43856</v>
      </c>
      <c r="BI9436" s="33">
        <f t="shared" si="1915"/>
        <v>58.44</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43856</v>
      </c>
      <c r="BI9437" s="33">
        <f t="shared" si="1915"/>
        <v>58.44</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43856</v>
      </c>
      <c r="BI9438" s="33">
        <f t="shared" si="1915"/>
        <v>58.44</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43856</v>
      </c>
      <c r="BI9439" s="33">
        <f t="shared" si="1915"/>
        <v>58.44</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43856</v>
      </c>
      <c r="BI9440" s="33">
        <f t="shared" si="1915"/>
        <v>58.44</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43856</v>
      </c>
      <c r="BI9441" s="33">
        <f t="shared" si="1915"/>
        <v>58.44</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43856</v>
      </c>
      <c r="BI9442" s="33">
        <f t="shared" si="1915"/>
        <v>58.44</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43856</v>
      </c>
      <c r="BI9443" s="33">
        <f t="shared" si="1915"/>
        <v>58.44</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43856</v>
      </c>
      <c r="BI9444" s="33">
        <f t="shared" si="1915"/>
        <v>58.44</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43856</v>
      </c>
      <c r="BI9445" s="33">
        <f t="shared" si="1915"/>
        <v>58.44</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43856</v>
      </c>
      <c r="BI9446" s="33">
        <f t="shared" si="1915"/>
        <v>58.44</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43856</v>
      </c>
      <c r="BI9447" s="33">
        <f t="shared" si="1915"/>
        <v>58.44</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43856</v>
      </c>
      <c r="BI9448" s="33">
        <f t="shared" si="1915"/>
        <v>58.44</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43856</v>
      </c>
      <c r="BI9449" s="33">
        <f t="shared" si="1915"/>
        <v>58.44</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43856</v>
      </c>
      <c r="BI9450" s="33">
        <f t="shared" si="1915"/>
        <v>58.44</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43856</v>
      </c>
      <c r="BI9451" s="33">
        <f t="shared" si="1915"/>
        <v>58.44</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43856</v>
      </c>
      <c r="BI9452" s="33">
        <f t="shared" si="1915"/>
        <v>58.44</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43856</v>
      </c>
      <c r="BI9453" s="33">
        <f t="shared" si="1915"/>
        <v>58.44</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43856</v>
      </c>
      <c r="BI9454" s="33">
        <f t="shared" si="1915"/>
        <v>58.44</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43856</v>
      </c>
      <c r="BI9455" s="33">
        <f t="shared" si="1915"/>
        <v>58.44</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43856</v>
      </c>
      <c r="BI9456" s="33">
        <f t="shared" si="1915"/>
        <v>58.44</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43856</v>
      </c>
      <c r="BI9457" s="33">
        <f t="shared" si="1915"/>
        <v>58.44</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43856</v>
      </c>
      <c r="BI9458" s="33">
        <f t="shared" si="1915"/>
        <v>58.44</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43856</v>
      </c>
      <c r="BI9459" s="33">
        <f t="shared" si="1915"/>
        <v>58.44</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43856</v>
      </c>
      <c r="BI9460" s="33">
        <f t="shared" si="1915"/>
        <v>58.44</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43856</v>
      </c>
      <c r="BI9461" s="33">
        <f t="shared" si="1915"/>
        <v>58.44</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43856</v>
      </c>
      <c r="BI9462" s="33">
        <f t="shared" si="1915"/>
        <v>58.44</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43856</v>
      </c>
      <c r="BI9463" s="33">
        <f t="shared" si="1915"/>
        <v>58.44</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43856</v>
      </c>
      <c r="BI9464" s="33">
        <f t="shared" si="1915"/>
        <v>58.44</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43856</v>
      </c>
      <c r="BI9465" s="33">
        <f t="shared" si="1915"/>
        <v>58.44</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43856</v>
      </c>
      <c r="BI9466" s="33">
        <f t="shared" si="1915"/>
        <v>58.44</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43856</v>
      </c>
      <c r="BI9467" s="33">
        <f t="shared" si="1915"/>
        <v>58.44</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43856</v>
      </c>
      <c r="BI9468" s="33">
        <f t="shared" si="1915"/>
        <v>58.44</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43856</v>
      </c>
      <c r="BI9469" s="33">
        <f t="shared" si="1915"/>
        <v>58.44</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43856</v>
      </c>
      <c r="BI9470" s="33">
        <f t="shared" si="1915"/>
        <v>58.44</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43856</v>
      </c>
      <c r="BI9471" s="33">
        <f t="shared" si="1915"/>
        <v>58.44</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43856</v>
      </c>
      <c r="BI9472" s="33">
        <f t="shared" si="1915"/>
        <v>58.44</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43856</v>
      </c>
      <c r="BI9473" s="33">
        <f t="shared" si="1915"/>
        <v>58.44</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43856</v>
      </c>
      <c r="BI9474" s="33">
        <f t="shared" si="1915"/>
        <v>58.44</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43856</v>
      </c>
      <c r="BI9475" s="33">
        <f t="shared" si="1915"/>
        <v>58.44</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43856</v>
      </c>
      <c r="BI9476" s="33">
        <f t="shared" si="1915"/>
        <v>58.44</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43856</v>
      </c>
      <c r="BI9477" s="33">
        <f t="shared" si="1915"/>
        <v>58.44</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43856</v>
      </c>
      <c r="BI9478" s="33">
        <f t="shared" si="1915"/>
        <v>58.44</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43856</v>
      </c>
      <c r="BI9479" s="33">
        <f t="shared" si="1915"/>
        <v>58.44</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43856</v>
      </c>
      <c r="BI9480" s="33">
        <f t="shared" si="1915"/>
        <v>58.44</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43856</v>
      </c>
      <c r="BI9481" s="33">
        <f t="shared" si="1915"/>
        <v>58.44</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43856</v>
      </c>
      <c r="BI9482" s="33">
        <f t="shared" si="1915"/>
        <v>58.44</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43856</v>
      </c>
      <c r="BI9483" s="33">
        <f t="shared" ref="BI9483:BI9546" si="1928">IF(N9483&lt;&gt;"M",BI9482+W9483,BI9482)</f>
        <v>58.44</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43856</v>
      </c>
      <c r="BI9484" s="33">
        <f t="shared" si="1928"/>
        <v>58.44</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43856</v>
      </c>
      <c r="BI9485" s="33">
        <f t="shared" si="1928"/>
        <v>58.44</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43856</v>
      </c>
      <c r="BI9486" s="33">
        <f t="shared" si="1928"/>
        <v>58.44</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43856</v>
      </c>
      <c r="BI9487" s="33">
        <f t="shared" si="1928"/>
        <v>58.44</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43856</v>
      </c>
      <c r="BI9488" s="33">
        <f t="shared" si="1928"/>
        <v>58.44</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43856</v>
      </c>
      <c r="BI9489" s="33">
        <f t="shared" si="1928"/>
        <v>58.44</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43856</v>
      </c>
      <c r="BI9490" s="33">
        <f t="shared" si="1928"/>
        <v>58.44</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43856</v>
      </c>
      <c r="BI9491" s="33">
        <f t="shared" si="1928"/>
        <v>58.44</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43856</v>
      </c>
      <c r="BI9492" s="33">
        <f t="shared" si="1928"/>
        <v>58.44</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43856</v>
      </c>
      <c r="BI9493" s="33">
        <f t="shared" si="1928"/>
        <v>58.44</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43856</v>
      </c>
      <c r="BI9494" s="33">
        <f t="shared" si="1928"/>
        <v>58.44</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43856</v>
      </c>
      <c r="BI9495" s="33">
        <f t="shared" si="1928"/>
        <v>58.44</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43856</v>
      </c>
      <c r="BI9496" s="33">
        <f t="shared" si="1928"/>
        <v>58.44</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43856</v>
      </c>
      <c r="BI9497" s="33">
        <f t="shared" si="1928"/>
        <v>58.44</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43856</v>
      </c>
      <c r="BI9498" s="33">
        <f t="shared" si="1928"/>
        <v>58.44</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43856</v>
      </c>
      <c r="BI9499" s="33">
        <f t="shared" si="1928"/>
        <v>58.44</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43856</v>
      </c>
      <c r="BI9500" s="33">
        <f t="shared" si="1928"/>
        <v>58.44</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43856</v>
      </c>
      <c r="BI9501" s="33">
        <f t="shared" si="1928"/>
        <v>58.44</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43856</v>
      </c>
      <c r="BI9502" s="33">
        <f t="shared" si="1928"/>
        <v>58.44</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43856</v>
      </c>
      <c r="BI9503" s="33">
        <f t="shared" si="1928"/>
        <v>58.44</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43856</v>
      </c>
      <c r="BI9504" s="33">
        <f t="shared" si="1928"/>
        <v>58.44</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43856</v>
      </c>
      <c r="BI9505" s="33">
        <f t="shared" si="1928"/>
        <v>58.44</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43856</v>
      </c>
      <c r="BI9506" s="33">
        <f t="shared" si="1928"/>
        <v>58.44</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43856</v>
      </c>
      <c r="BI9507" s="33">
        <f t="shared" si="1928"/>
        <v>58.44</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43856</v>
      </c>
      <c r="BI9508" s="33">
        <f t="shared" si="1928"/>
        <v>58.44</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43856</v>
      </c>
      <c r="BI9509" s="33">
        <f t="shared" si="1928"/>
        <v>58.44</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43856</v>
      </c>
      <c r="BI9510" s="33">
        <f t="shared" si="1928"/>
        <v>58.44</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43856</v>
      </c>
      <c r="BI9511" s="33">
        <f t="shared" si="1928"/>
        <v>58.44</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43856</v>
      </c>
      <c r="BI9512" s="33">
        <f t="shared" si="1928"/>
        <v>58.44</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43856</v>
      </c>
      <c r="BI9513" s="33">
        <f t="shared" si="1928"/>
        <v>58.44</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43856</v>
      </c>
      <c r="BI9514" s="33">
        <f t="shared" si="1928"/>
        <v>58.44</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43856</v>
      </c>
      <c r="BI9515" s="33">
        <f t="shared" si="1928"/>
        <v>58.44</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43856</v>
      </c>
      <c r="BI9516" s="33">
        <f t="shared" si="1928"/>
        <v>58.44</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43856</v>
      </c>
      <c r="BI9517" s="33">
        <f t="shared" si="1928"/>
        <v>58.44</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43856</v>
      </c>
      <c r="BI9518" s="33">
        <f t="shared" si="1928"/>
        <v>58.44</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43856</v>
      </c>
      <c r="BI9519" s="33">
        <f t="shared" si="1928"/>
        <v>58.44</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43856</v>
      </c>
      <c r="BI9520" s="33">
        <f t="shared" si="1928"/>
        <v>58.44</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43856</v>
      </c>
      <c r="BI9521" s="33">
        <f t="shared" si="1928"/>
        <v>58.44</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43856</v>
      </c>
      <c r="BI9522" s="33">
        <f t="shared" si="1928"/>
        <v>58.44</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43856</v>
      </c>
      <c r="BI9523" s="33">
        <f t="shared" si="1928"/>
        <v>58.44</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43856</v>
      </c>
      <c r="BI9524" s="33">
        <f t="shared" si="1928"/>
        <v>58.44</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43856</v>
      </c>
      <c r="BI9525" s="33">
        <f t="shared" si="1928"/>
        <v>58.44</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43856</v>
      </c>
      <c r="BI9526" s="33">
        <f t="shared" si="1928"/>
        <v>58.44</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43856</v>
      </c>
      <c r="BI9527" s="33">
        <f t="shared" si="1928"/>
        <v>58.44</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43856</v>
      </c>
      <c r="BI9528" s="33">
        <f t="shared" si="1928"/>
        <v>58.44</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43856</v>
      </c>
      <c r="BI9529" s="33">
        <f t="shared" si="1928"/>
        <v>58.44</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43856</v>
      </c>
      <c r="BI9530" s="33">
        <f t="shared" si="1928"/>
        <v>58.44</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43856</v>
      </c>
      <c r="BI9531" s="33">
        <f t="shared" si="1928"/>
        <v>58.44</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43856</v>
      </c>
      <c r="BI9532" s="33">
        <f t="shared" si="1928"/>
        <v>58.44</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43856</v>
      </c>
      <c r="BI9533" s="33">
        <f t="shared" si="1928"/>
        <v>58.44</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43856</v>
      </c>
      <c r="BI9534" s="33">
        <f t="shared" si="1928"/>
        <v>58.44</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43856</v>
      </c>
      <c r="BI9535" s="33">
        <f t="shared" si="1928"/>
        <v>58.44</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43856</v>
      </c>
      <c r="BI9536" s="33">
        <f t="shared" si="1928"/>
        <v>58.44</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43856</v>
      </c>
      <c r="BI9537" s="33">
        <f t="shared" si="1928"/>
        <v>58.44</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43856</v>
      </c>
      <c r="BI9538" s="33">
        <f t="shared" si="1928"/>
        <v>58.44</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43856</v>
      </c>
      <c r="BI9539" s="33">
        <f t="shared" si="1928"/>
        <v>58.44</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43856</v>
      </c>
      <c r="BI9540" s="33">
        <f t="shared" si="1928"/>
        <v>58.44</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43856</v>
      </c>
      <c r="BI9541" s="33">
        <f t="shared" si="1928"/>
        <v>58.44</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43856</v>
      </c>
      <c r="BI9542" s="33">
        <f t="shared" si="1928"/>
        <v>58.44</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43856</v>
      </c>
      <c r="BI9543" s="33">
        <f t="shared" si="1928"/>
        <v>58.44</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43856</v>
      </c>
      <c r="BI9544" s="33">
        <f t="shared" si="1928"/>
        <v>58.44</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43856</v>
      </c>
      <c r="BI9545" s="33">
        <f t="shared" si="1928"/>
        <v>58.44</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43856</v>
      </c>
      <c r="BI9546" s="33">
        <f t="shared" si="1928"/>
        <v>58.44</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43856</v>
      </c>
      <c r="BI9547" s="33">
        <f t="shared" ref="BI9547:BI9610" si="1941">IF(N9547&lt;&gt;"M",BI9546+W9547,BI9546)</f>
        <v>58.44</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43856</v>
      </c>
      <c r="BI9548" s="33">
        <f t="shared" si="1941"/>
        <v>58.44</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43856</v>
      </c>
      <c r="BI9549" s="33">
        <f t="shared" si="1941"/>
        <v>58.44</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43856</v>
      </c>
      <c r="BI9550" s="33">
        <f t="shared" si="1941"/>
        <v>58.44</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43856</v>
      </c>
      <c r="BI9551" s="33">
        <f t="shared" si="1941"/>
        <v>58.44</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43856</v>
      </c>
      <c r="BI9552" s="33">
        <f t="shared" si="1941"/>
        <v>58.44</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43856</v>
      </c>
      <c r="BI9553" s="33">
        <f t="shared" si="1941"/>
        <v>58.44</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43856</v>
      </c>
      <c r="BI9554" s="33">
        <f t="shared" si="1941"/>
        <v>58.44</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43856</v>
      </c>
      <c r="BI9555" s="33">
        <f t="shared" si="1941"/>
        <v>58.44</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43856</v>
      </c>
      <c r="BI9556" s="33">
        <f t="shared" si="1941"/>
        <v>58.44</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43856</v>
      </c>
      <c r="BI9557" s="33">
        <f t="shared" si="1941"/>
        <v>58.44</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43856</v>
      </c>
      <c r="BI9558" s="33">
        <f t="shared" si="1941"/>
        <v>58.44</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43856</v>
      </c>
      <c r="BI9559" s="33">
        <f t="shared" si="1941"/>
        <v>58.44</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43856</v>
      </c>
      <c r="BI9560" s="33">
        <f t="shared" si="1941"/>
        <v>58.44</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43856</v>
      </c>
      <c r="BI9561" s="33">
        <f t="shared" si="1941"/>
        <v>58.44</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43856</v>
      </c>
      <c r="BI9562" s="33">
        <f t="shared" si="1941"/>
        <v>58.44</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43856</v>
      </c>
      <c r="BI9563" s="33">
        <f t="shared" si="1941"/>
        <v>58.44</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43856</v>
      </c>
      <c r="BI9564" s="33">
        <f t="shared" si="1941"/>
        <v>58.44</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43856</v>
      </c>
      <c r="BI9565" s="33">
        <f t="shared" si="1941"/>
        <v>58.44</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43856</v>
      </c>
      <c r="BI9566" s="33">
        <f t="shared" si="1941"/>
        <v>58.44</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43856</v>
      </c>
      <c r="BI9567" s="33">
        <f t="shared" si="1941"/>
        <v>58.44</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43856</v>
      </c>
      <c r="BI9568" s="33">
        <f t="shared" si="1941"/>
        <v>58.44</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43856</v>
      </c>
      <c r="BI9569" s="33">
        <f t="shared" si="1941"/>
        <v>58.44</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43856</v>
      </c>
      <c r="BI9570" s="33">
        <f t="shared" si="1941"/>
        <v>58.44</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43856</v>
      </c>
      <c r="BI9571" s="33">
        <f t="shared" si="1941"/>
        <v>58.44</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43856</v>
      </c>
      <c r="BI9572" s="33">
        <f t="shared" si="1941"/>
        <v>58.44</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43856</v>
      </c>
      <c r="BI9573" s="33">
        <f t="shared" si="1941"/>
        <v>58.44</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43856</v>
      </c>
      <c r="BI9574" s="33">
        <f t="shared" si="1941"/>
        <v>58.44</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43856</v>
      </c>
      <c r="BI9575" s="33">
        <f t="shared" si="1941"/>
        <v>58.44</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43856</v>
      </c>
      <c r="BI9576" s="33">
        <f t="shared" si="1941"/>
        <v>58.44</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43856</v>
      </c>
      <c r="BI9577" s="33">
        <f t="shared" si="1941"/>
        <v>58.44</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43856</v>
      </c>
      <c r="BI9578" s="33">
        <f t="shared" si="1941"/>
        <v>58.44</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43856</v>
      </c>
      <c r="BI9579" s="33">
        <f t="shared" si="1941"/>
        <v>58.44</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43856</v>
      </c>
      <c r="BI9580" s="33">
        <f t="shared" si="1941"/>
        <v>58.44</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43856</v>
      </c>
      <c r="BI9581" s="33">
        <f t="shared" si="1941"/>
        <v>58.44</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43856</v>
      </c>
      <c r="BI9582" s="33">
        <f t="shared" si="1941"/>
        <v>58.44</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43856</v>
      </c>
      <c r="BI9583" s="33">
        <f t="shared" si="1941"/>
        <v>58.44</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43856</v>
      </c>
      <c r="BI9584" s="33">
        <f t="shared" si="1941"/>
        <v>58.44</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43856</v>
      </c>
      <c r="BI9585" s="33">
        <f t="shared" si="1941"/>
        <v>58.44</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43856</v>
      </c>
      <c r="BI9586" s="33">
        <f t="shared" si="1941"/>
        <v>58.44</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43856</v>
      </c>
      <c r="BI9587" s="33">
        <f t="shared" si="1941"/>
        <v>58.44</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43856</v>
      </c>
      <c r="BI9588" s="33">
        <f t="shared" si="1941"/>
        <v>58.44</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43856</v>
      </c>
      <c r="BI9589" s="33">
        <f t="shared" si="1941"/>
        <v>58.44</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43856</v>
      </c>
      <c r="BI9590" s="33">
        <f t="shared" si="1941"/>
        <v>58.44</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43856</v>
      </c>
      <c r="BI9591" s="33">
        <f t="shared" si="1941"/>
        <v>58.44</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43856</v>
      </c>
      <c r="BI9592" s="33">
        <f t="shared" si="1941"/>
        <v>58.44</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43856</v>
      </c>
      <c r="BI9593" s="33">
        <f t="shared" si="1941"/>
        <v>58.44</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43856</v>
      </c>
      <c r="BI9594" s="33">
        <f t="shared" si="1941"/>
        <v>58.44</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43856</v>
      </c>
      <c r="BI9595" s="33">
        <f t="shared" si="1941"/>
        <v>58.44</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43856</v>
      </c>
      <c r="BI9596" s="33">
        <f t="shared" si="1941"/>
        <v>58.44</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43856</v>
      </c>
      <c r="BI9597" s="33">
        <f t="shared" si="1941"/>
        <v>58.44</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43856</v>
      </c>
      <c r="BI9598" s="33">
        <f t="shared" si="1941"/>
        <v>58.44</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43856</v>
      </c>
      <c r="BI9599" s="33">
        <f t="shared" si="1941"/>
        <v>58.44</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43856</v>
      </c>
      <c r="BI9600" s="33">
        <f t="shared" si="1941"/>
        <v>58.44</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43856</v>
      </c>
      <c r="BI9601" s="33">
        <f t="shared" si="1941"/>
        <v>58.44</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43856</v>
      </c>
      <c r="BI9602" s="33">
        <f t="shared" si="1941"/>
        <v>58.44</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43856</v>
      </c>
      <c r="BI9603" s="33">
        <f t="shared" si="1941"/>
        <v>58.44</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43856</v>
      </c>
      <c r="BI9604" s="33">
        <f t="shared" si="1941"/>
        <v>58.44</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43856</v>
      </c>
      <c r="BI9605" s="33">
        <f t="shared" si="1941"/>
        <v>58.44</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43856</v>
      </c>
      <c r="BI9606" s="33">
        <f t="shared" si="1941"/>
        <v>58.44</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43856</v>
      </c>
      <c r="BI9607" s="33">
        <f t="shared" si="1941"/>
        <v>58.44</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43856</v>
      </c>
      <c r="BI9608" s="33">
        <f t="shared" si="1941"/>
        <v>58.44</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43856</v>
      </c>
      <c r="BI9609" s="33">
        <f t="shared" si="1941"/>
        <v>58.44</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43856</v>
      </c>
      <c r="BI9610" s="33">
        <f t="shared" si="1941"/>
        <v>58.44</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43856</v>
      </c>
      <c r="BI9611" s="33">
        <f t="shared" ref="BI9611:BI9674" si="1954">IF(N9611&lt;&gt;"M",BI9610+W9611,BI9610)</f>
        <v>58.44</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43856</v>
      </c>
      <c r="BI9612" s="33">
        <f t="shared" si="1954"/>
        <v>58.44</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43856</v>
      </c>
      <c r="BI9613" s="33">
        <f t="shared" si="1954"/>
        <v>58.44</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43856</v>
      </c>
      <c r="BI9614" s="33">
        <f t="shared" si="1954"/>
        <v>58.44</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43856</v>
      </c>
      <c r="BI9615" s="33">
        <f t="shared" si="1954"/>
        <v>58.44</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43856</v>
      </c>
      <c r="BI9616" s="33">
        <f t="shared" si="1954"/>
        <v>58.44</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43856</v>
      </c>
      <c r="BI9617" s="33">
        <f t="shared" si="1954"/>
        <v>58.44</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43856</v>
      </c>
      <c r="BI9618" s="33">
        <f t="shared" si="1954"/>
        <v>58.44</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43856</v>
      </c>
      <c r="BI9619" s="33">
        <f t="shared" si="1954"/>
        <v>58.44</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43856</v>
      </c>
      <c r="BI9620" s="33">
        <f t="shared" si="1954"/>
        <v>58.44</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43856</v>
      </c>
      <c r="BI9621" s="33">
        <f t="shared" si="1954"/>
        <v>58.44</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43856</v>
      </c>
      <c r="BI9622" s="33">
        <f t="shared" si="1954"/>
        <v>58.44</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43856</v>
      </c>
      <c r="BI9623" s="33">
        <f t="shared" si="1954"/>
        <v>58.44</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43856</v>
      </c>
      <c r="BI9624" s="33">
        <f t="shared" si="1954"/>
        <v>58.44</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43856</v>
      </c>
      <c r="BI9625" s="33">
        <f t="shared" si="1954"/>
        <v>58.44</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43856</v>
      </c>
      <c r="BI9626" s="33">
        <f t="shared" si="1954"/>
        <v>58.44</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43856</v>
      </c>
      <c r="BI9627" s="33">
        <f t="shared" si="1954"/>
        <v>58.44</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43856</v>
      </c>
      <c r="BI9628" s="33">
        <f t="shared" si="1954"/>
        <v>58.44</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43856</v>
      </c>
      <c r="BI9629" s="33">
        <f t="shared" si="1954"/>
        <v>58.44</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43856</v>
      </c>
      <c r="BI9630" s="33">
        <f t="shared" si="1954"/>
        <v>58.44</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43856</v>
      </c>
      <c r="BI9631" s="33">
        <f t="shared" si="1954"/>
        <v>58.44</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43856</v>
      </c>
      <c r="BI9632" s="33">
        <f t="shared" si="1954"/>
        <v>58.44</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43856</v>
      </c>
      <c r="BI9633" s="33">
        <f t="shared" si="1954"/>
        <v>58.44</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43856</v>
      </c>
      <c r="BI9634" s="33">
        <f t="shared" si="1954"/>
        <v>58.44</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43856</v>
      </c>
      <c r="BI9635" s="33">
        <f t="shared" si="1954"/>
        <v>58.44</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43856</v>
      </c>
      <c r="BI9636" s="33">
        <f t="shared" si="1954"/>
        <v>58.44</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43856</v>
      </c>
      <c r="BI9637" s="33">
        <f t="shared" si="1954"/>
        <v>58.44</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43856</v>
      </c>
      <c r="BI9638" s="33">
        <f t="shared" si="1954"/>
        <v>58.44</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43856</v>
      </c>
      <c r="BI9639" s="33">
        <f t="shared" si="1954"/>
        <v>58.44</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43856</v>
      </c>
      <c r="BI9640" s="33">
        <f t="shared" si="1954"/>
        <v>58.44</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43856</v>
      </c>
      <c r="BI9641" s="33">
        <f t="shared" si="1954"/>
        <v>58.44</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43856</v>
      </c>
      <c r="BI9642" s="33">
        <f t="shared" si="1954"/>
        <v>58.44</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43856</v>
      </c>
      <c r="BI9643" s="33">
        <f t="shared" si="1954"/>
        <v>58.44</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43856</v>
      </c>
      <c r="BI9644" s="33">
        <f t="shared" si="1954"/>
        <v>58.44</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43856</v>
      </c>
      <c r="BI9645" s="33">
        <f t="shared" si="1954"/>
        <v>58.44</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43856</v>
      </c>
      <c r="BI9646" s="33">
        <f t="shared" si="1954"/>
        <v>58.44</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43856</v>
      </c>
      <c r="BI9647" s="33">
        <f t="shared" si="1954"/>
        <v>58.44</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43856</v>
      </c>
      <c r="BI9648" s="33">
        <f t="shared" si="1954"/>
        <v>58.44</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43856</v>
      </c>
      <c r="BI9649" s="33">
        <f t="shared" si="1954"/>
        <v>58.44</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43856</v>
      </c>
      <c r="BI9650" s="33">
        <f t="shared" si="1954"/>
        <v>58.44</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43856</v>
      </c>
      <c r="BI9651" s="33">
        <f t="shared" si="1954"/>
        <v>58.44</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43856</v>
      </c>
      <c r="BI9652" s="33">
        <f t="shared" si="1954"/>
        <v>58.44</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43856</v>
      </c>
      <c r="BI9653" s="33">
        <f t="shared" si="1954"/>
        <v>58.44</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43856</v>
      </c>
      <c r="BI9654" s="33">
        <f t="shared" si="1954"/>
        <v>58.44</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43856</v>
      </c>
      <c r="BI9655" s="33">
        <f t="shared" si="1954"/>
        <v>58.44</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43856</v>
      </c>
      <c r="BI9656" s="33">
        <f t="shared" si="1954"/>
        <v>58.44</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43856</v>
      </c>
      <c r="BI9657" s="33">
        <f t="shared" si="1954"/>
        <v>58.44</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43856</v>
      </c>
      <c r="BI9658" s="33">
        <f t="shared" si="1954"/>
        <v>58.44</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43856</v>
      </c>
      <c r="BI9659" s="33">
        <f t="shared" si="1954"/>
        <v>58.44</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43856</v>
      </c>
      <c r="BI9660" s="33">
        <f t="shared" si="1954"/>
        <v>58.44</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43856</v>
      </c>
      <c r="BI9661" s="33">
        <f t="shared" si="1954"/>
        <v>58.44</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43856</v>
      </c>
      <c r="BI9662" s="33">
        <f t="shared" si="1954"/>
        <v>58.44</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43856</v>
      </c>
      <c r="BI9663" s="33">
        <f t="shared" si="1954"/>
        <v>58.44</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43856</v>
      </c>
      <c r="BI9664" s="33">
        <f t="shared" si="1954"/>
        <v>58.44</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43856</v>
      </c>
      <c r="BI9665" s="33">
        <f t="shared" si="1954"/>
        <v>58.44</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43856</v>
      </c>
      <c r="BI9666" s="33">
        <f t="shared" si="1954"/>
        <v>58.44</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43856</v>
      </c>
      <c r="BI9667" s="33">
        <f t="shared" si="1954"/>
        <v>58.44</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43856</v>
      </c>
      <c r="BI9668" s="33">
        <f t="shared" si="1954"/>
        <v>58.44</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43856</v>
      </c>
      <c r="BI9669" s="33">
        <f t="shared" si="1954"/>
        <v>58.44</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43856</v>
      </c>
      <c r="BI9670" s="33">
        <f t="shared" si="1954"/>
        <v>58.44</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43856</v>
      </c>
      <c r="BI9671" s="33">
        <f t="shared" si="1954"/>
        <v>58.44</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43856</v>
      </c>
      <c r="BI9672" s="33">
        <f t="shared" si="1954"/>
        <v>58.44</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43856</v>
      </c>
      <c r="BI9673" s="33">
        <f t="shared" si="1954"/>
        <v>58.44</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43856</v>
      </c>
      <c r="BI9674" s="33">
        <f t="shared" si="1954"/>
        <v>58.44</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43856</v>
      </c>
      <c r="BI9675" s="33">
        <f t="shared" ref="BI9675:BI9738" si="1967">IF(N9675&lt;&gt;"M",BI9674+W9675,BI9674)</f>
        <v>58.44</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43856</v>
      </c>
      <c r="BI9676" s="33">
        <f t="shared" si="1967"/>
        <v>58.44</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43856</v>
      </c>
      <c r="BI9677" s="33">
        <f t="shared" si="1967"/>
        <v>58.44</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43856</v>
      </c>
      <c r="BI9678" s="33">
        <f t="shared" si="1967"/>
        <v>58.44</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43856</v>
      </c>
      <c r="BI9679" s="33">
        <f t="shared" si="1967"/>
        <v>58.44</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43856</v>
      </c>
      <c r="BI9680" s="33">
        <f t="shared" si="1967"/>
        <v>58.44</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43856</v>
      </c>
      <c r="BI9681" s="33">
        <f t="shared" si="1967"/>
        <v>58.44</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43856</v>
      </c>
      <c r="BI9682" s="33">
        <f t="shared" si="1967"/>
        <v>58.44</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43856</v>
      </c>
      <c r="BI9683" s="33">
        <f t="shared" si="1967"/>
        <v>58.44</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43856</v>
      </c>
      <c r="BI9684" s="33">
        <f t="shared" si="1967"/>
        <v>58.44</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43856</v>
      </c>
      <c r="BI9685" s="33">
        <f t="shared" si="1967"/>
        <v>58.44</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43856</v>
      </c>
      <c r="BI9686" s="33">
        <f t="shared" si="1967"/>
        <v>58.44</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43856</v>
      </c>
      <c r="BI9687" s="33">
        <f t="shared" si="1967"/>
        <v>58.44</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43856</v>
      </c>
      <c r="BI9688" s="33">
        <f t="shared" si="1967"/>
        <v>58.44</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43856</v>
      </c>
      <c r="BI9689" s="33">
        <f t="shared" si="1967"/>
        <v>58.44</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43856</v>
      </c>
      <c r="BI9690" s="33">
        <f t="shared" si="1967"/>
        <v>58.44</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43856</v>
      </c>
      <c r="BI9691" s="33">
        <f t="shared" si="1967"/>
        <v>58.44</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43856</v>
      </c>
      <c r="BI9692" s="33">
        <f t="shared" si="1967"/>
        <v>58.44</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43856</v>
      </c>
      <c r="BI9693" s="33">
        <f t="shared" si="1967"/>
        <v>58.44</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43856</v>
      </c>
      <c r="BI9694" s="33">
        <f t="shared" si="1967"/>
        <v>58.44</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43856</v>
      </c>
      <c r="BI9695" s="33">
        <f t="shared" si="1967"/>
        <v>58.44</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43856</v>
      </c>
      <c r="BI9696" s="33">
        <f t="shared" si="1967"/>
        <v>58.44</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43856</v>
      </c>
      <c r="BI9697" s="33">
        <f t="shared" si="1967"/>
        <v>58.44</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43856</v>
      </c>
      <c r="BI9698" s="33">
        <f t="shared" si="1967"/>
        <v>58.44</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43856</v>
      </c>
      <c r="BI9699" s="33">
        <f t="shared" si="1967"/>
        <v>58.44</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43856</v>
      </c>
      <c r="BI9700" s="33">
        <f t="shared" si="1967"/>
        <v>58.44</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43856</v>
      </c>
      <c r="BI9701" s="33">
        <f t="shared" si="1967"/>
        <v>58.44</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43856</v>
      </c>
      <c r="BI9702" s="33">
        <f t="shared" si="1967"/>
        <v>58.44</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43856</v>
      </c>
      <c r="BI9703" s="33">
        <f t="shared" si="1967"/>
        <v>58.44</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43856</v>
      </c>
      <c r="BI9704" s="33">
        <f t="shared" si="1967"/>
        <v>58.44</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43856</v>
      </c>
      <c r="BI9705" s="33">
        <f t="shared" si="1967"/>
        <v>58.44</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43856</v>
      </c>
      <c r="BI9706" s="33">
        <f t="shared" si="1967"/>
        <v>58.44</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43856</v>
      </c>
      <c r="BI9707" s="33">
        <f t="shared" si="1967"/>
        <v>58.44</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43856</v>
      </c>
      <c r="BI9708" s="33">
        <f t="shared" si="1967"/>
        <v>58.44</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43856</v>
      </c>
      <c r="BI9709" s="33">
        <f t="shared" si="1967"/>
        <v>58.44</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43856</v>
      </c>
      <c r="BI9710" s="33">
        <f t="shared" si="1967"/>
        <v>58.44</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43856</v>
      </c>
      <c r="BI9711" s="33">
        <f t="shared" si="1967"/>
        <v>58.44</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43856</v>
      </c>
      <c r="BI9712" s="33">
        <f t="shared" si="1967"/>
        <v>58.44</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43856</v>
      </c>
      <c r="BI9713" s="33">
        <f t="shared" si="1967"/>
        <v>58.44</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43856</v>
      </c>
      <c r="BI9714" s="33">
        <f t="shared" si="1967"/>
        <v>58.44</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43856</v>
      </c>
      <c r="BI9715" s="33">
        <f t="shared" si="1967"/>
        <v>58.44</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43856</v>
      </c>
      <c r="BI9716" s="33">
        <f t="shared" si="1967"/>
        <v>58.44</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43856</v>
      </c>
      <c r="BI9717" s="33">
        <f t="shared" si="1967"/>
        <v>58.44</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43856</v>
      </c>
      <c r="BI9718" s="33">
        <f t="shared" si="1967"/>
        <v>58.44</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43856</v>
      </c>
      <c r="BI9719" s="33">
        <f t="shared" si="1967"/>
        <v>58.44</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43856</v>
      </c>
      <c r="BI9720" s="33">
        <f t="shared" si="1967"/>
        <v>58.44</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43856</v>
      </c>
      <c r="BI9721" s="33">
        <f t="shared" si="1967"/>
        <v>58.44</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43856</v>
      </c>
      <c r="BI9722" s="33">
        <f t="shared" si="1967"/>
        <v>58.44</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43856</v>
      </c>
      <c r="BI9723" s="33">
        <f t="shared" si="1967"/>
        <v>58.44</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43856</v>
      </c>
      <c r="BI9724" s="33">
        <f t="shared" si="1967"/>
        <v>58.44</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43856</v>
      </c>
      <c r="BI9725" s="33">
        <f t="shared" si="1967"/>
        <v>58.44</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43856</v>
      </c>
      <c r="BI9726" s="33">
        <f t="shared" si="1967"/>
        <v>58.44</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43856</v>
      </c>
      <c r="BI9727" s="33">
        <f t="shared" si="1967"/>
        <v>58.44</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43856</v>
      </c>
      <c r="BI9728" s="33">
        <f t="shared" si="1967"/>
        <v>58.44</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43856</v>
      </c>
      <c r="BI9729" s="33">
        <f t="shared" si="1967"/>
        <v>58.44</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43856</v>
      </c>
      <c r="BI9730" s="33">
        <f t="shared" si="1967"/>
        <v>58.44</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43856</v>
      </c>
      <c r="BI9731" s="33">
        <f t="shared" si="1967"/>
        <v>58.44</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43856</v>
      </c>
      <c r="BI9732" s="33">
        <f t="shared" si="1967"/>
        <v>58.44</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43856</v>
      </c>
      <c r="BI9733" s="33">
        <f t="shared" si="1967"/>
        <v>58.44</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43856</v>
      </c>
      <c r="BI9734" s="33">
        <f t="shared" si="1967"/>
        <v>58.44</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43856</v>
      </c>
      <c r="BI9735" s="33">
        <f t="shared" si="1967"/>
        <v>58.44</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43856</v>
      </c>
      <c r="BI9736" s="33">
        <f t="shared" si="1967"/>
        <v>58.44</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43856</v>
      </c>
      <c r="BI9737" s="33">
        <f t="shared" si="1967"/>
        <v>58.44</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43856</v>
      </c>
      <c r="BI9738" s="33">
        <f t="shared" si="1967"/>
        <v>58.44</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43856</v>
      </c>
      <c r="BI9739" s="33">
        <f t="shared" ref="BI9739:BI9802" si="1980">IF(N9739&lt;&gt;"M",BI9738+W9739,BI9738)</f>
        <v>58.44</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43856</v>
      </c>
      <c r="BI9740" s="33">
        <f t="shared" si="1980"/>
        <v>58.44</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43856</v>
      </c>
      <c r="BI9741" s="33">
        <f t="shared" si="1980"/>
        <v>58.44</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43856</v>
      </c>
      <c r="BI9742" s="33">
        <f t="shared" si="1980"/>
        <v>58.44</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43856</v>
      </c>
      <c r="BI9743" s="33">
        <f t="shared" si="1980"/>
        <v>58.44</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43856</v>
      </c>
      <c r="BI9744" s="33">
        <f t="shared" si="1980"/>
        <v>58.44</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43856</v>
      </c>
      <c r="BI9745" s="33">
        <f t="shared" si="1980"/>
        <v>58.44</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43856</v>
      </c>
      <c r="BI9746" s="33">
        <f t="shared" si="1980"/>
        <v>58.44</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43856</v>
      </c>
      <c r="BI9747" s="33">
        <f t="shared" si="1980"/>
        <v>58.44</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43856</v>
      </c>
      <c r="BI9748" s="33">
        <f t="shared" si="1980"/>
        <v>58.44</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43856</v>
      </c>
      <c r="BI9749" s="33">
        <f t="shared" si="1980"/>
        <v>58.44</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43856</v>
      </c>
      <c r="BI9750" s="33">
        <f t="shared" si="1980"/>
        <v>58.44</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43856</v>
      </c>
      <c r="BI9751" s="33">
        <f t="shared" si="1980"/>
        <v>58.44</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43856</v>
      </c>
      <c r="BI9752" s="33">
        <f t="shared" si="1980"/>
        <v>58.44</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43856</v>
      </c>
      <c r="BI9753" s="33">
        <f t="shared" si="1980"/>
        <v>58.44</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43856</v>
      </c>
      <c r="BI9754" s="33">
        <f t="shared" si="1980"/>
        <v>58.44</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43856</v>
      </c>
      <c r="BI9755" s="33">
        <f t="shared" si="1980"/>
        <v>58.44</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43856</v>
      </c>
      <c r="BI9756" s="33">
        <f t="shared" si="1980"/>
        <v>58.44</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43856</v>
      </c>
      <c r="BI9757" s="33">
        <f t="shared" si="1980"/>
        <v>58.44</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43856</v>
      </c>
      <c r="BI9758" s="33">
        <f t="shared" si="1980"/>
        <v>58.44</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43856</v>
      </c>
      <c r="BI9759" s="33">
        <f t="shared" si="1980"/>
        <v>58.44</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43856</v>
      </c>
      <c r="BI9760" s="33">
        <f t="shared" si="1980"/>
        <v>58.44</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43856</v>
      </c>
      <c r="BI9761" s="33">
        <f t="shared" si="1980"/>
        <v>58.44</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43856</v>
      </c>
      <c r="BI9762" s="33">
        <f t="shared" si="1980"/>
        <v>58.44</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43856</v>
      </c>
      <c r="BI9763" s="33">
        <f t="shared" si="1980"/>
        <v>58.44</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43856</v>
      </c>
      <c r="BI9764" s="33">
        <f t="shared" si="1980"/>
        <v>58.44</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43856</v>
      </c>
      <c r="BI9765" s="33">
        <f t="shared" si="1980"/>
        <v>58.44</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43856</v>
      </c>
      <c r="BI9766" s="33">
        <f t="shared" si="1980"/>
        <v>58.44</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43856</v>
      </c>
      <c r="BI9767" s="33">
        <f t="shared" si="1980"/>
        <v>58.44</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43856</v>
      </c>
      <c r="BI9768" s="33">
        <f t="shared" si="1980"/>
        <v>58.44</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43856</v>
      </c>
      <c r="BI9769" s="33">
        <f t="shared" si="1980"/>
        <v>58.44</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43856</v>
      </c>
      <c r="BI9770" s="33">
        <f t="shared" si="1980"/>
        <v>58.44</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43856</v>
      </c>
      <c r="BI9771" s="33">
        <f t="shared" si="1980"/>
        <v>58.44</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43856</v>
      </c>
      <c r="BI9772" s="33">
        <f t="shared" si="1980"/>
        <v>58.44</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43856</v>
      </c>
      <c r="BI9773" s="33">
        <f t="shared" si="1980"/>
        <v>58.44</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43856</v>
      </c>
      <c r="BI9774" s="33">
        <f t="shared" si="1980"/>
        <v>58.44</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43856</v>
      </c>
      <c r="BI9775" s="33">
        <f t="shared" si="1980"/>
        <v>58.44</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43856</v>
      </c>
      <c r="BI9776" s="33">
        <f t="shared" si="1980"/>
        <v>58.44</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43856</v>
      </c>
      <c r="BI9777" s="33">
        <f t="shared" si="1980"/>
        <v>58.44</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43856</v>
      </c>
      <c r="BI9778" s="33">
        <f t="shared" si="1980"/>
        <v>58.44</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43856</v>
      </c>
      <c r="BI9779" s="33">
        <f t="shared" si="1980"/>
        <v>58.44</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43856</v>
      </c>
      <c r="BI9780" s="33">
        <f t="shared" si="1980"/>
        <v>58.44</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43856</v>
      </c>
      <c r="BI9781" s="33">
        <f t="shared" si="1980"/>
        <v>58.44</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43856</v>
      </c>
      <c r="BI9782" s="33">
        <f t="shared" si="1980"/>
        <v>58.44</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43856</v>
      </c>
      <c r="BI9783" s="33">
        <f t="shared" si="1980"/>
        <v>58.44</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43856</v>
      </c>
      <c r="BI9784" s="33">
        <f t="shared" si="1980"/>
        <v>58.44</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43856</v>
      </c>
      <c r="BI9785" s="33">
        <f t="shared" si="1980"/>
        <v>58.44</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43856</v>
      </c>
      <c r="BI9786" s="33">
        <f t="shared" si="1980"/>
        <v>58.44</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43856</v>
      </c>
      <c r="BI9787" s="33">
        <f t="shared" si="1980"/>
        <v>58.44</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43856</v>
      </c>
      <c r="BI9788" s="33">
        <f t="shared" si="1980"/>
        <v>58.44</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43856</v>
      </c>
      <c r="BI9789" s="33">
        <f t="shared" si="1980"/>
        <v>58.44</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43856</v>
      </c>
      <c r="BI9790" s="33">
        <f t="shared" si="1980"/>
        <v>58.44</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43856</v>
      </c>
      <c r="BI9791" s="33">
        <f t="shared" si="1980"/>
        <v>58.44</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43856</v>
      </c>
      <c r="BI9792" s="33">
        <f t="shared" si="1980"/>
        <v>58.44</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43856</v>
      </c>
      <c r="BI9793" s="33">
        <f t="shared" si="1980"/>
        <v>58.44</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43856</v>
      </c>
      <c r="BI9794" s="33">
        <f t="shared" si="1980"/>
        <v>58.44</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43856</v>
      </c>
      <c r="BI9795" s="33">
        <f t="shared" si="1980"/>
        <v>58.44</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43856</v>
      </c>
      <c r="BI9796" s="33">
        <f t="shared" si="1980"/>
        <v>58.44</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43856</v>
      </c>
      <c r="BI9797" s="33">
        <f t="shared" si="1980"/>
        <v>58.44</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43856</v>
      </c>
      <c r="BI9798" s="33">
        <f t="shared" si="1980"/>
        <v>58.44</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43856</v>
      </c>
      <c r="BI9799" s="33">
        <f t="shared" si="1980"/>
        <v>58.44</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43856</v>
      </c>
      <c r="BI9800" s="33">
        <f t="shared" si="1980"/>
        <v>58.44</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43856</v>
      </c>
      <c r="BI9801" s="33">
        <f t="shared" si="1980"/>
        <v>58.44</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43856</v>
      </c>
      <c r="BI9802" s="33">
        <f t="shared" si="1980"/>
        <v>58.44</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43856</v>
      </c>
      <c r="BI9803" s="33">
        <f t="shared" ref="BI9803:BI9866" si="1993">IF(N9803&lt;&gt;"M",BI9802+W9803,BI9802)</f>
        <v>58.44</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43856</v>
      </c>
      <c r="BI9804" s="33">
        <f t="shared" si="1993"/>
        <v>58.44</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43856</v>
      </c>
      <c r="BI9805" s="33">
        <f t="shared" si="1993"/>
        <v>58.44</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43856</v>
      </c>
      <c r="BI9806" s="33">
        <f t="shared" si="1993"/>
        <v>58.44</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43856</v>
      </c>
      <c r="BI9807" s="33">
        <f t="shared" si="1993"/>
        <v>58.44</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43856</v>
      </c>
      <c r="BI9808" s="33">
        <f t="shared" si="1993"/>
        <v>58.44</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43856</v>
      </c>
      <c r="BI9809" s="33">
        <f t="shared" si="1993"/>
        <v>58.44</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43856</v>
      </c>
      <c r="BI9810" s="33">
        <f t="shared" si="1993"/>
        <v>58.44</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43856</v>
      </c>
      <c r="BI9811" s="33">
        <f t="shared" si="1993"/>
        <v>58.44</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43856</v>
      </c>
      <c r="BI9812" s="33">
        <f t="shared" si="1993"/>
        <v>58.44</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43856</v>
      </c>
      <c r="BI9813" s="33">
        <f t="shared" si="1993"/>
        <v>58.44</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43856</v>
      </c>
      <c r="BI9814" s="33">
        <f t="shared" si="1993"/>
        <v>58.44</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43856</v>
      </c>
      <c r="BI9815" s="33">
        <f t="shared" si="1993"/>
        <v>58.44</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43856</v>
      </c>
      <c r="BI9816" s="33">
        <f t="shared" si="1993"/>
        <v>58.44</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43856</v>
      </c>
      <c r="BI9817" s="33">
        <f t="shared" si="1993"/>
        <v>58.44</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43856</v>
      </c>
      <c r="BI9818" s="33">
        <f t="shared" si="1993"/>
        <v>58.44</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43856</v>
      </c>
      <c r="BI9819" s="33">
        <f t="shared" si="1993"/>
        <v>58.44</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43856</v>
      </c>
      <c r="BI9820" s="33">
        <f t="shared" si="1993"/>
        <v>58.44</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43856</v>
      </c>
      <c r="BI9821" s="33">
        <f t="shared" si="1993"/>
        <v>58.44</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43856</v>
      </c>
      <c r="BI9822" s="33">
        <f t="shared" si="1993"/>
        <v>58.44</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43856</v>
      </c>
      <c r="BI9823" s="33">
        <f t="shared" si="1993"/>
        <v>58.44</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43856</v>
      </c>
      <c r="BI9824" s="33">
        <f t="shared" si="1993"/>
        <v>58.44</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43856</v>
      </c>
      <c r="BI9825" s="33">
        <f t="shared" si="1993"/>
        <v>58.44</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43856</v>
      </c>
      <c r="BI9826" s="33">
        <f t="shared" si="1993"/>
        <v>58.44</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43856</v>
      </c>
      <c r="BI9827" s="33">
        <f t="shared" si="1993"/>
        <v>58.44</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43856</v>
      </c>
      <c r="BI9828" s="33">
        <f t="shared" si="1993"/>
        <v>58.44</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43856</v>
      </c>
      <c r="BI9829" s="33">
        <f t="shared" si="1993"/>
        <v>58.44</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43856</v>
      </c>
      <c r="BI9830" s="33">
        <f t="shared" si="1993"/>
        <v>58.44</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43856</v>
      </c>
      <c r="BI9831" s="33">
        <f t="shared" si="1993"/>
        <v>58.44</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43856</v>
      </c>
      <c r="BI9832" s="33">
        <f t="shared" si="1993"/>
        <v>58.44</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43856</v>
      </c>
      <c r="BI9833" s="33">
        <f t="shared" si="1993"/>
        <v>58.44</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43856</v>
      </c>
      <c r="BI9834" s="33">
        <f t="shared" si="1993"/>
        <v>58.44</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43856</v>
      </c>
      <c r="BI9835" s="33">
        <f t="shared" si="1993"/>
        <v>58.44</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43856</v>
      </c>
      <c r="BI9836" s="33">
        <f t="shared" si="1993"/>
        <v>58.44</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43856</v>
      </c>
      <c r="BI9837" s="33">
        <f t="shared" si="1993"/>
        <v>58.44</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43856</v>
      </c>
      <c r="BI9838" s="33">
        <f t="shared" si="1993"/>
        <v>58.44</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43856</v>
      </c>
      <c r="BI9839" s="33">
        <f t="shared" si="1993"/>
        <v>58.44</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43856</v>
      </c>
      <c r="BI9840" s="33">
        <f t="shared" si="1993"/>
        <v>58.44</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43856</v>
      </c>
      <c r="BI9841" s="33">
        <f t="shared" si="1993"/>
        <v>58.44</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43856</v>
      </c>
      <c r="BI9842" s="33">
        <f t="shared" si="1993"/>
        <v>58.44</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43856</v>
      </c>
      <c r="BI9843" s="33">
        <f t="shared" si="1993"/>
        <v>58.44</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43856</v>
      </c>
      <c r="BI9844" s="33">
        <f t="shared" si="1993"/>
        <v>58.44</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43856</v>
      </c>
      <c r="BI9845" s="33">
        <f t="shared" si="1993"/>
        <v>58.44</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43856</v>
      </c>
      <c r="BI9846" s="33">
        <f t="shared" si="1993"/>
        <v>58.44</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43856</v>
      </c>
      <c r="BI9847" s="33">
        <f t="shared" si="1993"/>
        <v>58.44</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43856</v>
      </c>
      <c r="BI9848" s="33">
        <f t="shared" si="1993"/>
        <v>58.44</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43856</v>
      </c>
      <c r="BI9849" s="33">
        <f t="shared" si="1993"/>
        <v>58.44</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43856</v>
      </c>
      <c r="BI9850" s="33">
        <f t="shared" si="1993"/>
        <v>58.44</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43856</v>
      </c>
      <c r="BI9851" s="33">
        <f t="shared" si="1993"/>
        <v>58.44</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43856</v>
      </c>
      <c r="BI9852" s="33">
        <f t="shared" si="1993"/>
        <v>58.44</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43856</v>
      </c>
      <c r="BI9853" s="33">
        <f t="shared" si="1993"/>
        <v>58.44</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43856</v>
      </c>
      <c r="BI9854" s="33">
        <f t="shared" si="1993"/>
        <v>58.44</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43856</v>
      </c>
      <c r="BI9855" s="33">
        <f t="shared" si="1993"/>
        <v>58.44</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43856</v>
      </c>
      <c r="BI9856" s="33">
        <f t="shared" si="1993"/>
        <v>58.44</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43856</v>
      </c>
      <c r="BI9857" s="33">
        <f t="shared" si="1993"/>
        <v>58.44</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43856</v>
      </c>
      <c r="BI9858" s="33">
        <f t="shared" si="1993"/>
        <v>58.44</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43856</v>
      </c>
      <c r="BI9859" s="33">
        <f t="shared" si="1993"/>
        <v>58.44</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43856</v>
      </c>
      <c r="BI9860" s="33">
        <f t="shared" si="1993"/>
        <v>58.44</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43856</v>
      </c>
      <c r="BI9861" s="33">
        <f t="shared" si="1993"/>
        <v>58.44</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43856</v>
      </c>
      <c r="BI9862" s="33">
        <f t="shared" si="1993"/>
        <v>58.44</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43856</v>
      </c>
      <c r="BI9863" s="33">
        <f t="shared" si="1993"/>
        <v>58.44</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43856</v>
      </c>
      <c r="BI9864" s="33">
        <f t="shared" si="1993"/>
        <v>58.44</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43856</v>
      </c>
      <c r="BI9865" s="33">
        <f t="shared" si="1993"/>
        <v>58.44</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43856</v>
      </c>
      <c r="BI9866" s="33">
        <f t="shared" si="1993"/>
        <v>58.44</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43856</v>
      </c>
      <c r="BI9867" s="33">
        <f t="shared" ref="BI9867:BI9930" si="2006">IF(N9867&lt;&gt;"M",BI9866+W9867,BI9866)</f>
        <v>58.44</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43856</v>
      </c>
      <c r="BI9868" s="33">
        <f t="shared" si="2006"/>
        <v>58.44</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43856</v>
      </c>
      <c r="BI9869" s="33">
        <f t="shared" si="2006"/>
        <v>58.44</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43856</v>
      </c>
      <c r="BI9870" s="33">
        <f t="shared" si="2006"/>
        <v>58.44</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43856</v>
      </c>
      <c r="BI9871" s="33">
        <f t="shared" si="2006"/>
        <v>58.44</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43856</v>
      </c>
      <c r="BI9872" s="33">
        <f t="shared" si="2006"/>
        <v>58.44</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43856</v>
      </c>
      <c r="BI9873" s="33">
        <f t="shared" si="2006"/>
        <v>58.44</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43856</v>
      </c>
      <c r="BI9874" s="33">
        <f t="shared" si="2006"/>
        <v>58.44</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43856</v>
      </c>
      <c r="BI9875" s="33">
        <f t="shared" si="2006"/>
        <v>58.44</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43856</v>
      </c>
      <c r="BI9876" s="33">
        <f t="shared" si="2006"/>
        <v>58.44</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43856</v>
      </c>
      <c r="BI9877" s="33">
        <f t="shared" si="2006"/>
        <v>58.44</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43856</v>
      </c>
      <c r="BI9878" s="33">
        <f t="shared" si="2006"/>
        <v>58.44</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43856</v>
      </c>
      <c r="BI9879" s="33">
        <f t="shared" si="2006"/>
        <v>58.44</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43856</v>
      </c>
      <c r="BI9880" s="33">
        <f t="shared" si="2006"/>
        <v>58.44</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43856</v>
      </c>
      <c r="BI9881" s="33">
        <f t="shared" si="2006"/>
        <v>58.44</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43856</v>
      </c>
      <c r="BI9882" s="33">
        <f t="shared" si="2006"/>
        <v>58.44</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43856</v>
      </c>
      <c r="BI9883" s="33">
        <f t="shared" si="2006"/>
        <v>58.44</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43856</v>
      </c>
      <c r="BI9884" s="33">
        <f t="shared" si="2006"/>
        <v>58.44</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43856</v>
      </c>
      <c r="BI9885" s="33">
        <f t="shared" si="2006"/>
        <v>58.44</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43856</v>
      </c>
      <c r="BI9886" s="33">
        <f t="shared" si="2006"/>
        <v>58.44</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43856</v>
      </c>
      <c r="BI9887" s="33">
        <f t="shared" si="2006"/>
        <v>58.44</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43856</v>
      </c>
      <c r="BI9888" s="33">
        <f t="shared" si="2006"/>
        <v>58.44</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43856</v>
      </c>
      <c r="BI9889" s="33">
        <f t="shared" si="2006"/>
        <v>58.44</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43856</v>
      </c>
      <c r="BI9890" s="33">
        <f t="shared" si="2006"/>
        <v>58.44</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43856</v>
      </c>
      <c r="BI9891" s="33">
        <f t="shared" si="2006"/>
        <v>58.44</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43856</v>
      </c>
      <c r="BI9892" s="33">
        <f t="shared" si="2006"/>
        <v>58.44</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43856</v>
      </c>
      <c r="BI9893" s="33">
        <f t="shared" si="2006"/>
        <v>58.44</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43856</v>
      </c>
      <c r="BI9894" s="33">
        <f t="shared" si="2006"/>
        <v>58.44</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43856</v>
      </c>
      <c r="BI9895" s="33">
        <f t="shared" si="2006"/>
        <v>58.44</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43856</v>
      </c>
      <c r="BI9896" s="33">
        <f t="shared" si="2006"/>
        <v>58.44</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43856</v>
      </c>
      <c r="BI9897" s="33">
        <f t="shared" si="2006"/>
        <v>58.44</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43856</v>
      </c>
      <c r="BI9898" s="33">
        <f t="shared" si="2006"/>
        <v>58.44</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43856</v>
      </c>
      <c r="BI9899" s="33">
        <f t="shared" si="2006"/>
        <v>58.44</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43856</v>
      </c>
      <c r="BI9900" s="33">
        <f t="shared" si="2006"/>
        <v>58.44</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43856</v>
      </c>
      <c r="BI9901" s="33">
        <f t="shared" si="2006"/>
        <v>58.44</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43856</v>
      </c>
      <c r="BI9902" s="33">
        <f t="shared" si="2006"/>
        <v>58.44</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43856</v>
      </c>
      <c r="BI9903" s="33">
        <f t="shared" si="2006"/>
        <v>58.44</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43856</v>
      </c>
      <c r="BI9904" s="33">
        <f t="shared" si="2006"/>
        <v>58.44</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43856</v>
      </c>
      <c r="BI9905" s="33">
        <f t="shared" si="2006"/>
        <v>58.44</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43856</v>
      </c>
      <c r="BI9906" s="33">
        <f t="shared" si="2006"/>
        <v>58.44</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43856</v>
      </c>
      <c r="BI9907" s="33">
        <f t="shared" si="2006"/>
        <v>58.44</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43856</v>
      </c>
      <c r="BI9908" s="33">
        <f t="shared" si="2006"/>
        <v>58.44</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43856</v>
      </c>
      <c r="BI9909" s="33">
        <f t="shared" si="2006"/>
        <v>58.44</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43856</v>
      </c>
      <c r="BI9910" s="33">
        <f t="shared" si="2006"/>
        <v>58.44</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43856</v>
      </c>
      <c r="BI9911" s="33">
        <f t="shared" si="2006"/>
        <v>58.44</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43856</v>
      </c>
      <c r="BI9912" s="33">
        <f t="shared" si="2006"/>
        <v>58.44</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43856</v>
      </c>
      <c r="BI9913" s="33">
        <f t="shared" si="2006"/>
        <v>58.44</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43856</v>
      </c>
      <c r="BI9914" s="33">
        <f t="shared" si="2006"/>
        <v>58.44</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43856</v>
      </c>
      <c r="BI9915" s="33">
        <f t="shared" si="2006"/>
        <v>58.44</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43856</v>
      </c>
      <c r="BI9916" s="33">
        <f t="shared" si="2006"/>
        <v>58.44</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43856</v>
      </c>
      <c r="BI9917" s="33">
        <f t="shared" si="2006"/>
        <v>58.44</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43856</v>
      </c>
      <c r="BI9918" s="33">
        <f t="shared" si="2006"/>
        <v>58.44</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43856</v>
      </c>
      <c r="BI9919" s="33">
        <f t="shared" si="2006"/>
        <v>58.44</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43856</v>
      </c>
      <c r="BI9920" s="33">
        <f t="shared" si="2006"/>
        <v>58.44</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43856</v>
      </c>
      <c r="BI9921" s="33">
        <f t="shared" si="2006"/>
        <v>58.44</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43856</v>
      </c>
      <c r="BI9922" s="33">
        <f t="shared" si="2006"/>
        <v>58.44</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43856</v>
      </c>
      <c r="BI9923" s="33">
        <f t="shared" si="2006"/>
        <v>58.44</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43856</v>
      </c>
      <c r="BI9924" s="33">
        <f t="shared" si="2006"/>
        <v>58.44</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43856</v>
      </c>
      <c r="BI9925" s="33">
        <f t="shared" si="2006"/>
        <v>58.44</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43856</v>
      </c>
      <c r="BI9926" s="33">
        <f t="shared" si="2006"/>
        <v>58.44</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43856</v>
      </c>
      <c r="BI9927" s="33">
        <f t="shared" si="2006"/>
        <v>58.44</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43856</v>
      </c>
      <c r="BI9928" s="33">
        <f t="shared" si="2006"/>
        <v>58.44</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43856</v>
      </c>
      <c r="BI9929" s="33">
        <f t="shared" si="2006"/>
        <v>58.44</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43856</v>
      </c>
      <c r="BI9930" s="33">
        <f t="shared" si="2006"/>
        <v>58.44</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43856</v>
      </c>
      <c r="BI9931" s="33">
        <f t="shared" ref="BI9931:BI9994" si="2019">IF(N9931&lt;&gt;"M",BI9930+W9931,BI9930)</f>
        <v>58.44</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43856</v>
      </c>
      <c r="BI9932" s="33">
        <f t="shared" si="2019"/>
        <v>58.44</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43856</v>
      </c>
      <c r="BI9933" s="33">
        <f t="shared" si="2019"/>
        <v>58.44</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43856</v>
      </c>
      <c r="BI9934" s="33">
        <f t="shared" si="2019"/>
        <v>58.44</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43856</v>
      </c>
      <c r="BI9935" s="33">
        <f t="shared" si="2019"/>
        <v>58.44</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43856</v>
      </c>
      <c r="BI9936" s="33">
        <f t="shared" si="2019"/>
        <v>58.44</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43856</v>
      </c>
      <c r="BI9937" s="33">
        <f t="shared" si="2019"/>
        <v>58.44</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43856</v>
      </c>
      <c r="BI9938" s="33">
        <f t="shared" si="2019"/>
        <v>58.44</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43856</v>
      </c>
      <c r="BI9939" s="33">
        <f t="shared" si="2019"/>
        <v>58.44</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43856</v>
      </c>
      <c r="BI9940" s="33">
        <f t="shared" si="2019"/>
        <v>58.44</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43856</v>
      </c>
      <c r="BI9941" s="33">
        <f t="shared" si="2019"/>
        <v>58.44</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43856</v>
      </c>
      <c r="BI9942" s="33">
        <f t="shared" si="2019"/>
        <v>58.44</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43856</v>
      </c>
      <c r="BI9943" s="33">
        <f t="shared" si="2019"/>
        <v>58.44</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43856</v>
      </c>
      <c r="BI9944" s="33">
        <f t="shared" si="2019"/>
        <v>58.44</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43856</v>
      </c>
      <c r="BI9945" s="33">
        <f t="shared" si="2019"/>
        <v>58.44</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43856</v>
      </c>
      <c r="BI9946" s="33">
        <f t="shared" si="2019"/>
        <v>58.44</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43856</v>
      </c>
      <c r="BI9947" s="33">
        <f t="shared" si="2019"/>
        <v>58.44</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43856</v>
      </c>
      <c r="BI9948" s="33">
        <f t="shared" si="2019"/>
        <v>58.44</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43856</v>
      </c>
      <c r="BI9949" s="33">
        <f t="shared" si="2019"/>
        <v>58.44</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43856</v>
      </c>
      <c r="BI9950" s="33">
        <f t="shared" si="2019"/>
        <v>58.44</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43856</v>
      </c>
      <c r="BI9951" s="33">
        <f t="shared" si="2019"/>
        <v>58.44</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43856</v>
      </c>
      <c r="BI9952" s="33">
        <f t="shared" si="2019"/>
        <v>58.44</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43856</v>
      </c>
      <c r="BI9953" s="33">
        <f t="shared" si="2019"/>
        <v>58.44</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43856</v>
      </c>
      <c r="BI9954" s="33">
        <f t="shared" si="2019"/>
        <v>58.44</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43856</v>
      </c>
      <c r="BI9955" s="33">
        <f t="shared" si="2019"/>
        <v>58.44</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43856</v>
      </c>
      <c r="BI9956" s="33">
        <f t="shared" si="2019"/>
        <v>58.44</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43856</v>
      </c>
      <c r="BI9957" s="33">
        <f t="shared" si="2019"/>
        <v>58.44</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43856</v>
      </c>
      <c r="BI9958" s="33">
        <f t="shared" si="2019"/>
        <v>58.44</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43856</v>
      </c>
      <c r="BI9959" s="33">
        <f t="shared" si="2019"/>
        <v>58.44</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43856</v>
      </c>
      <c r="BI9960" s="33">
        <f t="shared" si="2019"/>
        <v>58.44</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43856</v>
      </c>
      <c r="BI9961" s="33">
        <f t="shared" si="2019"/>
        <v>58.44</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43856</v>
      </c>
      <c r="BI9962" s="33">
        <f t="shared" si="2019"/>
        <v>58.44</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43856</v>
      </c>
      <c r="BI9963" s="33">
        <f t="shared" si="2019"/>
        <v>58.44</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43856</v>
      </c>
      <c r="BI9964" s="33">
        <f t="shared" si="2019"/>
        <v>58.44</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43856</v>
      </c>
      <c r="BI9965" s="33">
        <f t="shared" si="2019"/>
        <v>58.44</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43856</v>
      </c>
      <c r="BI9966" s="33">
        <f t="shared" si="2019"/>
        <v>58.44</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43856</v>
      </c>
      <c r="BI9967" s="33">
        <f t="shared" si="2019"/>
        <v>58.44</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43856</v>
      </c>
      <c r="BI9968" s="33">
        <f t="shared" si="2019"/>
        <v>58.44</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43856</v>
      </c>
      <c r="BI9969" s="33">
        <f t="shared" si="2019"/>
        <v>58.44</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43856</v>
      </c>
      <c r="BI9970" s="33">
        <f t="shared" si="2019"/>
        <v>58.44</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43856</v>
      </c>
      <c r="BI9971" s="33">
        <f t="shared" si="2019"/>
        <v>58.44</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43856</v>
      </c>
      <c r="BI9972" s="33">
        <f t="shared" si="2019"/>
        <v>58.44</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43856</v>
      </c>
      <c r="BI9973" s="33">
        <f t="shared" si="2019"/>
        <v>58.44</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43856</v>
      </c>
      <c r="BI9974" s="33">
        <f t="shared" si="2019"/>
        <v>58.44</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43856</v>
      </c>
      <c r="BI9975" s="33">
        <f t="shared" si="2019"/>
        <v>58.44</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43856</v>
      </c>
      <c r="BI9976" s="33">
        <f t="shared" si="2019"/>
        <v>58.44</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43856</v>
      </c>
      <c r="BI9977" s="33">
        <f t="shared" si="2019"/>
        <v>58.44</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43856</v>
      </c>
      <c r="BI9978" s="33">
        <f t="shared" si="2019"/>
        <v>58.44</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43856</v>
      </c>
      <c r="BI9979" s="33">
        <f t="shared" si="2019"/>
        <v>58.44</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43856</v>
      </c>
      <c r="BI9980" s="33">
        <f t="shared" si="2019"/>
        <v>58.44</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43856</v>
      </c>
      <c r="BI9981" s="33">
        <f t="shared" si="2019"/>
        <v>58.44</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43856</v>
      </c>
      <c r="BI9982" s="33">
        <f t="shared" si="2019"/>
        <v>58.44</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43856</v>
      </c>
      <c r="BI9983" s="33">
        <f t="shared" si="2019"/>
        <v>58.44</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43856</v>
      </c>
      <c r="BI9984" s="33">
        <f t="shared" si="2019"/>
        <v>58.44</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43856</v>
      </c>
      <c r="BI9985" s="33">
        <f t="shared" si="2019"/>
        <v>58.44</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43856</v>
      </c>
      <c r="BI9986" s="33">
        <f t="shared" si="2019"/>
        <v>58.44</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43856</v>
      </c>
      <c r="BI9987" s="33">
        <f t="shared" si="2019"/>
        <v>58.44</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43856</v>
      </c>
      <c r="BI9988" s="33">
        <f t="shared" si="2019"/>
        <v>58.44</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43856</v>
      </c>
      <c r="BI9989" s="33">
        <f t="shared" si="2019"/>
        <v>58.44</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43856</v>
      </c>
      <c r="BI9990" s="33">
        <f t="shared" si="2019"/>
        <v>58.44</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43856</v>
      </c>
      <c r="BI9991" s="33">
        <f t="shared" si="2019"/>
        <v>58.44</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43856</v>
      </c>
      <c r="BI9992" s="33">
        <f t="shared" si="2019"/>
        <v>58.44</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43856</v>
      </c>
      <c r="BI9993" s="33">
        <f t="shared" si="2019"/>
        <v>58.44</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43856</v>
      </c>
      <c r="BI9994" s="33">
        <f t="shared" si="2019"/>
        <v>58.44</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43856</v>
      </c>
      <c r="BI9995" s="33">
        <f t="shared" ref="BI9995:BI10010" si="2032">IF(N9995&lt;&gt;"M",BI9994+W9995,BI9994)</f>
        <v>58.44</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43856</v>
      </c>
      <c r="BI9996" s="33">
        <f t="shared" si="2032"/>
        <v>58.44</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43856</v>
      </c>
      <c r="BI9997" s="33">
        <f t="shared" si="2032"/>
        <v>58.44</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43856</v>
      </c>
      <c r="BI9998" s="33">
        <f t="shared" si="2032"/>
        <v>58.44</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43856</v>
      </c>
      <c r="BI9999" s="33">
        <f t="shared" si="2032"/>
        <v>58.44</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43856</v>
      </c>
      <c r="BI10000" s="33">
        <f t="shared" si="2032"/>
        <v>58.44</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43856</v>
      </c>
      <c r="BI10001" s="33">
        <f t="shared" si="2032"/>
        <v>58.44</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43856</v>
      </c>
      <c r="BI10002" s="33">
        <f t="shared" si="2032"/>
        <v>58.44</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43856</v>
      </c>
      <c r="BI10003" s="33">
        <f t="shared" si="2032"/>
        <v>58.44</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43856</v>
      </c>
      <c r="BI10004" s="33">
        <f t="shared" si="2032"/>
        <v>58.44</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43856</v>
      </c>
      <c r="BI10005" s="33">
        <f t="shared" si="2032"/>
        <v>58.44</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43856</v>
      </c>
      <c r="BI10006" s="33">
        <f t="shared" si="2032"/>
        <v>58.44</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43856</v>
      </c>
      <c r="BI10007" s="33">
        <f t="shared" si="2032"/>
        <v>58.44</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43856</v>
      </c>
      <c r="BI10008" s="33">
        <f t="shared" si="2032"/>
        <v>58.44</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43856</v>
      </c>
      <c r="BI10009" s="33">
        <f t="shared" si="2032"/>
        <v>58.44</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43856</v>
      </c>
      <c r="BI10010" s="33">
        <f t="shared" si="2032"/>
        <v>58.44</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A11:C10010 O11:R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37"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A2" sqref="A2"/>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142</v>
      </c>
      <c r="C7" s="203">
        <f t="shared" si="0"/>
        <v>0</v>
      </c>
      <c r="D7" s="203">
        <f t="shared" si="0"/>
        <v>0</v>
      </c>
      <c r="E7" s="203">
        <f t="shared" si="0"/>
        <v>1055</v>
      </c>
      <c r="F7" s="203">
        <f t="shared" si="0"/>
        <v>58.44</v>
      </c>
      <c r="G7" s="73">
        <f t="shared" si="0"/>
        <v>1</v>
      </c>
      <c r="H7" s="203">
        <f t="shared" si="0"/>
        <v>50</v>
      </c>
      <c r="I7" s="203">
        <f t="shared" si="0"/>
        <v>0</v>
      </c>
      <c r="J7" s="203">
        <f>SUM(J10:J309)</f>
        <v>150.44</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142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1055</v>
      </c>
      <c r="F10" s="205">
        <f t="shared" ref="F10:F15" si="6">IF(A10&lt;&gt;"",SUMIF(AGENCY,A10,PROFIT),"")</f>
        <v>58.44</v>
      </c>
      <c r="G10" s="15">
        <f t="shared" ref="G10:G15" si="7">IF(A10&lt;&gt;"",COUNTIFS(AGENCY,A10,WIN,"P"),"")</f>
        <v>1</v>
      </c>
      <c r="H10" s="204">
        <f t="shared" ref="H10:H15" si="8">IF(A10&lt;&gt;"",SUMIFS(AT_RISK,WIN,"P",AGENCY,A10),"")</f>
        <v>50</v>
      </c>
      <c r="I10" s="204">
        <f>IF(A10&lt;&gt;"",Settings!D6 + MIN(0,SUM(B10:D10)+F10-H10),"")</f>
        <v>0</v>
      </c>
      <c r="J10" s="204">
        <f t="shared" ref="J10:J15" si="9">IF(A10&lt;&gt;"",ROUND(MAX(0,SUM(B10:D10)+F10-H10)+I10,ROUNDING),"")</f>
        <v>150.44</v>
      </c>
    </row>
    <row r="11" spans="1:11" x14ac:dyDescent="0.2">
      <c r="A11" s="6" t="str">
        <f>IF(AND(Settings!C7&lt;&gt;"",Settings!C7&lt;&gt;"--"),Settings!C7,"")</f>
        <v/>
      </c>
      <c r="B11" s="204" t="str">
        <f t="shared" si="2"/>
        <v/>
      </c>
      <c r="C11" s="205" t="str">
        <f t="shared" si="3"/>
        <v/>
      </c>
      <c r="D11" s="205" t="str">
        <f t="shared" si="4"/>
        <v/>
      </c>
      <c r="E11" s="205" t="str">
        <f t="shared" si="5"/>
        <v/>
      </c>
      <c r="F11" s="205" t="str">
        <f t="shared" si="6"/>
        <v/>
      </c>
      <c r="G11" s="15" t="str">
        <f t="shared" si="7"/>
        <v/>
      </c>
      <c r="H11" s="204" t="str">
        <f t="shared" si="8"/>
        <v/>
      </c>
      <c r="I11" s="204" t="str">
        <f>IF(A11&lt;&gt;"",Settings!D7 + MIN(0,SUM(B11:D11)+F11-H11),"")</f>
        <v/>
      </c>
      <c r="J11" s="204" t="str">
        <f t="shared" si="9"/>
        <v/>
      </c>
    </row>
    <row r="12" spans="1:11" x14ac:dyDescent="0.2">
      <c r="A12" s="6" t="str">
        <f>IF(AND(Settings!C8&lt;&gt;"",Settings!C8&lt;&gt;"--"),Settings!C8,"")</f>
        <v/>
      </c>
      <c r="B12" s="204" t="str">
        <f t="shared" si="2"/>
        <v/>
      </c>
      <c r="C12" s="205" t="str">
        <f t="shared" si="3"/>
        <v/>
      </c>
      <c r="D12" s="205" t="str">
        <f t="shared" si="4"/>
        <v/>
      </c>
      <c r="E12" s="205" t="str">
        <f t="shared" si="5"/>
        <v/>
      </c>
      <c r="F12" s="205" t="str">
        <f t="shared" si="6"/>
        <v/>
      </c>
      <c r="G12" s="15" t="str">
        <f t="shared" si="7"/>
        <v/>
      </c>
      <c r="H12" s="204" t="str">
        <f t="shared" si="8"/>
        <v/>
      </c>
      <c r="I12" s="204" t="str">
        <f>IF(A12&lt;&gt;"",Settings!D8 + MIN(0,SUM(B12:D12)+F12-H12),"")</f>
        <v/>
      </c>
      <c r="J12" s="204" t="str">
        <f t="shared" si="9"/>
        <v/>
      </c>
    </row>
    <row r="13" spans="1:11" x14ac:dyDescent="0.2">
      <c r="A13" s="6" t="str">
        <f>IF(AND(Settings!C9&lt;&gt;"",Settings!C9&lt;&gt;"--"),Settings!C9,"")</f>
        <v/>
      </c>
      <c r="B13" s="204" t="str">
        <f t="shared" si="2"/>
        <v/>
      </c>
      <c r="C13" s="205" t="str">
        <f t="shared" si="3"/>
        <v/>
      </c>
      <c r="D13" s="205" t="str">
        <f t="shared" si="4"/>
        <v/>
      </c>
      <c r="E13" s="205" t="str">
        <f t="shared" si="5"/>
        <v/>
      </c>
      <c r="F13" s="205" t="str">
        <f t="shared" si="6"/>
        <v/>
      </c>
      <c r="G13" s="15" t="str">
        <f t="shared" si="7"/>
        <v/>
      </c>
      <c r="H13" s="204" t="str">
        <f t="shared" si="8"/>
        <v/>
      </c>
      <c r="I13" s="204" t="str">
        <f>IF(A13&lt;&gt;"",Settings!D9 + MIN(0,SUM(B13:D13)+F13-H13),"")</f>
        <v/>
      </c>
      <c r="J13" s="204" t="str">
        <f t="shared" si="9"/>
        <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76"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abSelected="1" zoomScaleNormal="100" workbookViewId="0">
      <selection activeCell="A2" sqref="A2"/>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1" t="s">
        <v>333</v>
      </c>
      <c r="S10" s="182" t="s">
        <v>312</v>
      </c>
      <c r="T10" s="195"/>
      <c r="U10" s="195"/>
      <c r="V10" s="195"/>
      <c r="W10" s="341" t="s">
        <v>318</v>
      </c>
      <c r="X10" s="342"/>
      <c r="AA10" s="171"/>
      <c r="AB10" s="171"/>
      <c r="AC10" s="171"/>
      <c r="AD10" s="171"/>
    </row>
    <row r="11" spans="1:30" s="168" customFormat="1" ht="18" customHeight="1" x14ac:dyDescent="0.2">
      <c r="A11" s="172" t="s">
        <v>37</v>
      </c>
      <c r="B11" s="173"/>
      <c r="C11" s="200">
        <f>SUMIF(DEPOSITS,"&gt;0",DEPOSITS)</f>
        <v>142</v>
      </c>
      <c r="D11" s="169"/>
      <c r="G11" s="346" t="s">
        <v>331</v>
      </c>
      <c r="H11" s="360"/>
      <c r="I11" s="361" t="s">
        <v>332</v>
      </c>
      <c r="J11" s="362"/>
      <c r="M11" s="346" t="s">
        <v>160</v>
      </c>
      <c r="N11" s="346"/>
      <c r="O11" s="279" t="s">
        <v>28</v>
      </c>
      <c r="P11" s="279" t="s">
        <v>30</v>
      </c>
      <c r="Q11" s="352"/>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0</v>
      </c>
      <c r="D12" s="169"/>
      <c r="E12" s="172" t="s">
        <v>230</v>
      </c>
      <c r="F12" s="174"/>
      <c r="G12" s="358">
        <f ca="1">L24</f>
        <v>58.44</v>
      </c>
      <c r="H12" s="359"/>
      <c r="I12" s="354">
        <f ca="1">IF(UNIT&gt;0,G12/UNIT,G12)</f>
        <v>0.58440000000000003</v>
      </c>
      <c r="J12" s="355"/>
      <c r="L12" s="175" t="s">
        <v>331</v>
      </c>
      <c r="M12" s="349">
        <f>SUMIF(WIN,"&lt;&gt;P",AT_RISK)</f>
        <v>1055</v>
      </c>
      <c r="N12" s="349"/>
      <c r="O12" s="280">
        <f>SUMIF(WIN,"&lt;&gt;P",PROFIT)</f>
        <v>58.44</v>
      </c>
      <c r="P12" s="254">
        <f>IF(M12&gt;0,O12/M12,"")</f>
        <v>5.5393364928909949E-2</v>
      </c>
      <c r="Q12" s="280">
        <f>O12+SUM(CREDIT_AMOUNT)</f>
        <v>58.44</v>
      </c>
      <c r="S12" s="234" t="s">
        <v>316</v>
      </c>
      <c r="T12" s="235"/>
      <c r="U12" s="235"/>
      <c r="V12" s="232">
        <f>COUNTIFS(CASHED_OUT_AMOUNT,"&gt;0",WIN,"Y")</f>
        <v>0</v>
      </c>
      <c r="W12" s="285">
        <f>SUMIFS(CASHING_OUT_DIFFERENCE,WIN,"Y")</f>
        <v>0</v>
      </c>
      <c r="X12" s="273">
        <f>IF(UNIT&gt;0,W12/UNIT,W12)</f>
        <v>0</v>
      </c>
      <c r="AA12" s="171"/>
      <c r="AB12" s="171"/>
      <c r="AC12" s="171"/>
      <c r="AD12" s="171"/>
    </row>
    <row r="13" spans="1:30" s="168" customFormat="1" ht="18" customHeight="1" x14ac:dyDescent="0.2">
      <c r="A13" s="172" t="s">
        <v>39</v>
      </c>
      <c r="B13" s="173"/>
      <c r="C13" s="201">
        <f>C11-C12</f>
        <v>142</v>
      </c>
      <c r="D13" s="169"/>
      <c r="E13" s="172" t="s">
        <v>78</v>
      </c>
      <c r="F13" s="174"/>
      <c r="G13" s="358">
        <f>MAX(PROFIT_HISTORY)</f>
        <v>503.44</v>
      </c>
      <c r="H13" s="359"/>
      <c r="I13" s="354">
        <f>IF(UNIT&gt;0,G13/UNIT,G13)</f>
        <v>5.0343999999999998</v>
      </c>
      <c r="J13" s="355"/>
      <c r="L13" s="175" t="s">
        <v>332</v>
      </c>
      <c r="M13" s="350">
        <f>IF(UNIT&gt;0,M12/UNIT,M12)</f>
        <v>10.55</v>
      </c>
      <c r="N13" s="350"/>
      <c r="O13" s="281">
        <f>IF(UNIT&gt;0,O12/UNIT,O12)</f>
        <v>0.58440000000000003</v>
      </c>
      <c r="P13" s="248">
        <f>IF(M13&gt;0,O13/M13,"")</f>
        <v>5.5393364928909949E-2</v>
      </c>
      <c r="Q13" s="282">
        <f>IF(UNIT&gt;0,Q12/UNIT,Q12)</f>
        <v>0.58440000000000003</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0</v>
      </c>
      <c r="D14" s="169"/>
      <c r="E14" s="172" t="s">
        <v>79</v>
      </c>
      <c r="F14" s="174"/>
      <c r="G14" s="356">
        <f>MIN(PROFIT_HISTORY)</f>
        <v>-56.28</v>
      </c>
      <c r="H14" s="357"/>
      <c r="I14" s="354">
        <f>IF(UNIT&gt;0,G14/UNIT,G14)</f>
        <v>-0.56279999999999997</v>
      </c>
      <c r="J14" s="355"/>
      <c r="S14" s="234" t="s">
        <v>315</v>
      </c>
      <c r="T14" s="235"/>
      <c r="U14" s="235"/>
      <c r="V14" s="232">
        <f>V15-V12-V13</f>
        <v>1</v>
      </c>
      <c r="W14" s="285">
        <f>SUM(CASHING_OUT_DIFFERENCE)-W12-W13</f>
        <v>100.62</v>
      </c>
      <c r="X14" s="273">
        <f>IF(UNIT&gt;0,W14/UNIT,W14)</f>
        <v>1.0062</v>
      </c>
      <c r="AA14" s="171"/>
      <c r="AB14" s="171"/>
      <c r="AC14" s="171"/>
      <c r="AD14" s="171"/>
    </row>
    <row r="15" spans="1:30" s="168" customFormat="1" ht="18" customHeight="1" x14ac:dyDescent="0.2">
      <c r="A15" s="172" t="s">
        <v>150</v>
      </c>
      <c r="B15" s="173"/>
      <c r="C15" s="200">
        <f>'Available Funds'!D7</f>
        <v>0</v>
      </c>
      <c r="D15" s="169"/>
      <c r="E15" s="172" t="s">
        <v>76</v>
      </c>
      <c r="F15" s="174"/>
      <c r="G15" s="356">
        <f>C17-G13</f>
        <v>-445</v>
      </c>
      <c r="H15" s="357"/>
      <c r="I15" s="354">
        <f>IF(UNIT&gt;0,G15/UNIT,G15)</f>
        <v>-4.45</v>
      </c>
      <c r="J15" s="355"/>
      <c r="L15" s="181" t="s">
        <v>151</v>
      </c>
      <c r="S15" s="236" t="s">
        <v>320</v>
      </c>
      <c r="T15" s="235"/>
      <c r="U15" s="235"/>
      <c r="V15" s="233">
        <f>COUNTIFS(CASHED_OUT_AMOUNT,"&gt;0",WIN,"&lt;&gt;P")</f>
        <v>1</v>
      </c>
      <c r="W15" s="286">
        <f>SUM(CASHING_OUT_DIFFERENCE)</f>
        <v>100.62</v>
      </c>
      <c r="X15" s="273">
        <f>IF(UNIT&gt;0,W15/UNIT,W15)</f>
        <v>1.0062</v>
      </c>
      <c r="AA15" s="171"/>
      <c r="AB15" s="171"/>
      <c r="AC15" s="171"/>
      <c r="AD15" s="171"/>
    </row>
    <row r="16" spans="1:30" s="168" customFormat="1" ht="18" customHeight="1" x14ac:dyDescent="0.2">
      <c r="A16" s="172" t="s">
        <v>190</v>
      </c>
      <c r="B16" s="173"/>
      <c r="C16" s="200">
        <f>'Available Funds'!I7</f>
        <v>0</v>
      </c>
      <c r="D16" s="169"/>
      <c r="E16" s="172" t="s">
        <v>77</v>
      </c>
      <c r="F16" s="174"/>
      <c r="G16" s="358">
        <f>C17-G14</f>
        <v>114.72</v>
      </c>
      <c r="H16" s="359"/>
      <c r="I16" s="354">
        <f>IF(UNIT&gt;0,G16/UNIT,G16)</f>
        <v>1.1472</v>
      </c>
      <c r="J16" s="355"/>
      <c r="L16" s="39"/>
      <c r="N16" s="289" t="s">
        <v>126</v>
      </c>
      <c r="O16" s="289" t="s">
        <v>152</v>
      </c>
      <c r="P16" s="346" t="s">
        <v>153</v>
      </c>
      <c r="Q16" s="346"/>
      <c r="S16" s="256" t="s">
        <v>321</v>
      </c>
      <c r="T16" s="195"/>
      <c r="U16" s="195"/>
      <c r="V16" s="195"/>
      <c r="W16" s="195"/>
      <c r="AA16" s="171"/>
      <c r="AB16" s="171"/>
      <c r="AC16" s="171"/>
      <c r="AD16" s="171"/>
    </row>
    <row r="17" spans="1:35" s="168" customFormat="1" ht="18" customHeight="1" x14ac:dyDescent="0.2">
      <c r="A17" s="172" t="s">
        <v>191</v>
      </c>
      <c r="B17" s="173"/>
      <c r="C17" s="200">
        <f>'Available Funds'!F7</f>
        <v>58.44</v>
      </c>
      <c r="D17" s="169"/>
      <c r="F17" s="170"/>
      <c r="L17" s="175" t="s">
        <v>65</v>
      </c>
      <c r="M17" s="175"/>
      <c r="N17" s="292">
        <f>IF(COUNTIFS(LAY,"&lt;&gt;Y",WIN,"&lt;&gt;"&amp;"",WIN,"&lt;&gt;P",WIN,"&lt;&gt;M")&gt;0,SUMIFS(WORKING_ODDS,LAY,"&lt;&gt;Y",WIN,"&lt;&gt;"&amp;"",WIN,"&lt;&gt;P",WIN,"&lt;&gt;M")/COUNTIFS(LAY,"&lt;&gt;Y",WIN,"&lt;&gt;"&amp;"",WIN,"&lt;&gt;P",WIN,"&lt;&gt;M"),"")</f>
        <v>9.0843928571428574</v>
      </c>
      <c r="O17" s="288">
        <f>IF(COUNTIF(WIN,"Y"),SUMIFS(WORKING_ODDS,WIN,"Y",WORKING_ODDS,"&gt;1",LAY,"&lt;&gt;Y")/COUNTIFS(WIN,"Y",LAY,"&lt;&gt;Y"),"")</f>
        <v>4.0657777777777779</v>
      </c>
      <c r="P17" s="348">
        <f>IF(COUNTIF(WIN,"N"),SUMIFS(WORKING_ODDS,WIN,"N",WORKING_ODDS,"&gt;1",LAY,"&lt;&gt;Y")/COUNTIFS(WIN,"N",LAY,"&lt;&gt;Y"),"")</f>
        <v>11.975611111111112</v>
      </c>
      <c r="Q17" s="348"/>
      <c r="S17" s="224" t="s">
        <v>322</v>
      </c>
      <c r="T17" s="195"/>
      <c r="U17" s="195"/>
      <c r="V17" s="195"/>
      <c r="W17" s="195"/>
      <c r="AA17" s="171"/>
      <c r="AB17" s="171"/>
      <c r="AC17" s="171"/>
      <c r="AD17" s="171"/>
    </row>
    <row r="18" spans="1:35" s="168" customFormat="1" ht="18" customHeight="1" x14ac:dyDescent="0.2">
      <c r="A18" s="172" t="s">
        <v>32</v>
      </c>
      <c r="B18" s="173"/>
      <c r="C18" s="200">
        <f>'Available Funds'!H7</f>
        <v>50</v>
      </c>
      <c r="D18" s="169"/>
      <c r="L18" s="175" t="s">
        <v>56</v>
      </c>
      <c r="M18" s="175"/>
      <c r="N18" s="293">
        <f>IF(COUNTIFS(LAY,"&lt;&gt;Y",WIN,"&lt;&gt;"&amp;"",WIN,"&lt;&gt;P")&gt;0,SUMIFS(AMOUNT,LAY,"&lt;&gt;Y",WIN,"&lt;&gt;"&amp;"",WIN,"&lt;&gt;P")/COUNTIFS(LAY,"&lt;&gt;Y",WIN,"&lt;&gt;"&amp;"",WIN,"&lt;&gt;P"),"")</f>
        <v>37.678571428571431</v>
      </c>
      <c r="O18" s="291">
        <f>IF(COUNTIFS(LAY,"&lt;&gt;Y",WIN,"Y")&gt;0,SUMIFS(AMOUNT,LAY,"&lt;&gt;Y",WIN,"Y")/COUNTIFS(LAY,"&lt;&gt;Y",WIN,"Y"),"")</f>
        <v>25.111111111111111</v>
      </c>
      <c r="P18" s="347">
        <f>IF(COUNTIFS(LAY,"&lt;&gt;Y",WIN,"N")&gt;0,SUMIFS(AMOUNT,LAY,"&lt;&gt;Y",WIN,"N")/COUNTIFS(LAY,"&lt;&gt;Y",WIN,"N"),"")</f>
        <v>41</v>
      </c>
      <c r="Q18" s="347"/>
      <c r="AA18" s="171"/>
      <c r="AB18" s="171"/>
      <c r="AC18" s="171"/>
      <c r="AD18" s="171"/>
    </row>
    <row r="19" spans="1:35" s="168" customFormat="1" ht="18" customHeight="1" x14ac:dyDescent="0.2">
      <c r="A19" s="172" t="s">
        <v>40</v>
      </c>
      <c r="B19" s="173"/>
      <c r="C19" s="202">
        <f>SUM(C13:C17)-C18</f>
        <v>150.44</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5" t="s">
        <v>333</v>
      </c>
      <c r="P22" s="298" t="s">
        <v>273</v>
      </c>
      <c r="X22" s="1"/>
    </row>
    <row r="23" spans="1:35" ht="18" customHeight="1" x14ac:dyDescent="0.2">
      <c r="F23" s="88" t="s">
        <v>42</v>
      </c>
      <c r="G23" s="185" t="s">
        <v>43</v>
      </c>
      <c r="H23" s="88" t="s">
        <v>44</v>
      </c>
      <c r="K23" s="253" t="s">
        <v>160</v>
      </c>
      <c r="L23" s="252" t="s">
        <v>28</v>
      </c>
      <c r="M23" s="250" t="s">
        <v>30</v>
      </c>
      <c r="N23" s="345"/>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9</v>
      </c>
      <c r="G24" s="164">
        <f t="shared" ref="G24:G30" ca="1" si="0">IF(F$31&gt;0,F24/F$31,"")</f>
        <v>0.32142857142857145</v>
      </c>
      <c r="H24" s="164">
        <f ca="1">IF(F$24+F$25&gt;0,F24/(F$24+F$25),0)</f>
        <v>0.33333333333333331</v>
      </c>
      <c r="J24" s="175" t="s">
        <v>331</v>
      </c>
      <c r="K24" s="258">
        <f ca="1">SUM(K38:K337)</f>
        <v>1055</v>
      </c>
      <c r="L24" s="258">
        <f ca="1">SUM(L38:L337)</f>
        <v>58.44</v>
      </c>
      <c r="M24" s="249">
        <f ca="1">IF(K24&gt;0,L24/K24,"")</f>
        <v>5.5393364928909949E-2</v>
      </c>
      <c r="N24" s="280">
        <f ca="1">SUM(O38:O337)</f>
        <v>58.44</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18</v>
      </c>
      <c r="G25" s="164">
        <f t="shared" ca="1" si="0"/>
        <v>0.6428571428571429</v>
      </c>
      <c r="H25" s="164">
        <f ca="1">IF(F$24+F$25&gt;0,F25/(F$24+F$25),0)</f>
        <v>0.66666666666666663</v>
      </c>
      <c r="J25" s="175" t="s">
        <v>332</v>
      </c>
      <c r="K25" s="259">
        <f ca="1">IF(UNIT&gt;0,K24/UNIT,K24)</f>
        <v>10.55</v>
      </c>
      <c r="L25" s="260">
        <f ca="1">IF(UNIT&gt;0,L24/UNIT,L24)</f>
        <v>0.58440000000000003</v>
      </c>
      <c r="M25" s="255">
        <f ca="1">IF(K25&gt;0,L25/K25,"")</f>
        <v>5.5393364928909949E-2</v>
      </c>
      <c r="N25" s="273">
        <f ca="1">IF(UNIT&gt;0,N24/UNIT,N24)</f>
        <v>0.58440000000000003</v>
      </c>
      <c r="P25" s="175" t="s">
        <v>1</v>
      </c>
      <c r="Q25" s="175"/>
      <c r="R25" s="275">
        <f ca="1">K24-R24</f>
        <v>1055</v>
      </c>
      <c r="S25" s="283">
        <f ca="1">L24-S24</f>
        <v>58.44</v>
      </c>
      <c r="T25" s="276">
        <f ca="1">IF(UNIT&gt;0,S25/UNIT,S25)</f>
        <v>0.58440000000000003</v>
      </c>
      <c r="U25" s="248">
        <f ca="1">IF(R25&gt;0,S25/R25,"")</f>
        <v>5.5393364928909949E-2</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1</v>
      </c>
      <c r="G26" s="164">
        <f t="shared" ca="1" si="0"/>
        <v>3.5714285714285712E-2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0</v>
      </c>
      <c r="G27" s="166">
        <f t="shared" ca="1" si="0"/>
        <v>0</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28</v>
      </c>
      <c r="C28" s="102">
        <v>2</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1</v>
      </c>
      <c r="M28" s="43"/>
      <c r="O28" s="43"/>
      <c r="Q28" s="168"/>
      <c r="R28" s="277" t="s">
        <v>29</v>
      </c>
      <c r="S28" s="277" t="s">
        <v>28</v>
      </c>
      <c r="T28" s="274" t="s">
        <v>328</v>
      </c>
      <c r="U28" s="271" t="s">
        <v>30</v>
      </c>
      <c r="X28" s="1"/>
      <c r="Z28" s="189" t="s">
        <v>297</v>
      </c>
      <c r="AA28" s="190">
        <f ca="1">DATE(OFFSET(AG$37,FILT_YE,0),FILT_ME,FILT_DE)</f>
        <v>43889</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50</v>
      </c>
      <c r="M29" s="43"/>
      <c r="O29" s="43"/>
      <c r="P29" s="234" t="s">
        <v>128</v>
      </c>
      <c r="Q29" s="284"/>
      <c r="R29" s="275">
        <f ca="1">K24-R30</f>
        <v>1055</v>
      </c>
      <c r="S29" s="283">
        <f ca="1">L24-S30</f>
        <v>58.44</v>
      </c>
      <c r="T29" s="273">
        <f ca="1">IF(UNIT&gt;0,S29/UNIT,S29)</f>
        <v>0.58440000000000003</v>
      </c>
      <c r="U29" s="248">
        <f ca="1">IF(R29&gt;0,S29/R29,"")</f>
        <v>5.5393364928909949E-2</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223.5</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28</v>
      </c>
      <c r="G31" s="215">
        <f ca="1">SUM(G24:G30)</f>
        <v>1.0000000000000002</v>
      </c>
      <c r="H31" s="1"/>
      <c r="J31" s="172" t="s">
        <v>34</v>
      </c>
      <c r="K31" s="174"/>
      <c r="L31" s="200">
        <f ca="1">L30-L29</f>
        <v>173.5</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3" t="s">
        <v>348</v>
      </c>
      <c r="C34" s="353"/>
      <c r="D34" s="353"/>
      <c r="E34" s="353"/>
      <c r="F34" s="353"/>
      <c r="G34" s="353"/>
      <c r="H34" s="353"/>
      <c r="I34" s="161"/>
      <c r="J34" s="216"/>
      <c r="K34" s="216"/>
      <c r="L34" s="216"/>
      <c r="M34" s="216"/>
      <c r="N34" s="216"/>
      <c r="O34" s="343"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4"/>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1055</v>
      </c>
      <c r="C36" s="263">
        <f ca="1">SUM(C38:C337)</f>
        <v>58.440000000000055</v>
      </c>
      <c r="D36" s="264">
        <f ca="1">IF(B36&gt;0,IF(UNIT&gt;0,C36/UNIT,C36),0)</f>
        <v>0.58440000000000059</v>
      </c>
      <c r="E36" s="265">
        <f ca="1">IF(AND(B36&lt;&gt;"",B36&gt;0),C36/B36,"")</f>
        <v>5.5393364928910005E-2</v>
      </c>
      <c r="F36" s="266">
        <f ca="1">SUM(F38:F337)</f>
        <v>9</v>
      </c>
      <c r="G36" s="266">
        <f ca="1">SUM(G38:G337)</f>
        <v>28</v>
      </c>
      <c r="H36" s="265">
        <f ca="1">IF(AND(G36&lt;&gt;"",G36&gt;0),F36/G36,"")</f>
        <v>0.32142857142857145</v>
      </c>
      <c r="I36" s="167"/>
      <c r="J36" s="104"/>
      <c r="K36" s="263">
        <f ca="1">SUM(K38:K337)</f>
        <v>1055</v>
      </c>
      <c r="L36" s="263">
        <f ca="1">SUM(L38:L337)</f>
        <v>58.44</v>
      </c>
      <c r="M36" s="294">
        <f ca="1">IF(K36&gt;0,IF(UNIT&gt;0,L36/UNIT,L36),0)</f>
        <v>0.58440000000000003</v>
      </c>
      <c r="N36" s="166">
        <f ca="1">IF(AND(K36&lt;&gt;"",K36&gt;0),L36/K36,"")</f>
        <v>5.5393364928909949E-2</v>
      </c>
      <c r="O36" s="217">
        <f ca="1">SUM(O38:O337)</f>
        <v>58.44</v>
      </c>
      <c r="P36" s="165">
        <f ca="1">SUM(P38:P337)</f>
        <v>9</v>
      </c>
      <c r="Q36" s="165">
        <f ca="1">SUM(Q38:Q337)</f>
        <v>28</v>
      </c>
      <c r="R36" s="166">
        <f ca="1">IF(AND(Q36&lt;&gt;"",Q36&gt;0),P36/Q36,"")</f>
        <v>0.32142857142857145</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0</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0</v>
      </c>
      <c r="D38" s="262">
        <f t="shared" ref="D38:D101" ca="1" si="3">IF(LEN($A38)&gt;0,IF(UNIT&gt;0,C38/UNIT,C38),"")</f>
        <v>0</v>
      </c>
      <c r="E38" s="145" t="str">
        <f t="shared" ref="E38:E101" ca="1" si="4">IF(AND(B38&lt;&gt;"",B38&gt;0),C38/B38,"")</f>
        <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0</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0</v>
      </c>
      <c r="H38" s="145" t="str">
        <f ca="1">IF(AND(G38&lt;&gt;"",G38&gt;0),F38/G38,"")</f>
        <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1055</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58.44</v>
      </c>
      <c r="M38" s="262">
        <f t="shared" ref="M38:M101" ca="1" si="9">IF(LEN($J38)&gt;0,IF(UNIT&gt;0,L38/UNIT,L38),"")</f>
        <v>0.58440000000000003</v>
      </c>
      <c r="N38" s="145">
        <f t="shared" ref="N38:N101" ca="1" si="10">IF(AND(K38&lt;&gt;"",K38&gt;0),L38/K38,"")</f>
        <v>5.5393364928909949E-2</v>
      </c>
      <c r="O38" s="199">
        <f t="shared" ref="O38:O101" ca="1" si="11">IF(J38&lt;&gt;"",
IF(FILT_D&gt;1,L38+SUMIFS(CREDIT_AMOUNT,CREDIT_AGENCY,J38,CREDIT_DATE,"&gt;="&amp;DATE(OFFSET(AG$37,FILT_YS,0),FILT_MS,FILT_DS),CREDIT_DATE,"&lt;="&amp;DATE(OFFSET(AG$37,FILT_YE,0),FILT_ME,FILT_DE)),L38+SUMIFS(CREDIT_AMOUNT,CREDIT_AGENCY,J38)
),"")</f>
        <v>58.44</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9</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28</v>
      </c>
      <c r="R38" s="145">
        <f t="shared" ref="R38:R101" ca="1" si="14">IF(AND(Q38&lt;&gt;"",Q38&gt;0),P38/Q38,"")</f>
        <v>0.32142857142857145</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0</v>
      </c>
      <c r="C39" s="198">
        <f t="shared" ca="1" si="2"/>
        <v>0</v>
      </c>
      <c r="D39" s="245">
        <f t="shared" ca="1" si="3"/>
        <v>0</v>
      </c>
      <c r="E39" s="143" t="str">
        <f t="shared" ca="1" si="4"/>
        <v/>
      </c>
      <c r="F39" s="144">
        <f t="shared" ca="1" si="5"/>
        <v>0</v>
      </c>
      <c r="G39" s="144">
        <f t="shared" ca="1" si="6"/>
        <v>0</v>
      </c>
      <c r="H39" s="145" t="str">
        <f ca="1">IF(AND(G39&lt;&gt;"",G39&gt;0),F39/G39,"")</f>
        <v/>
      </c>
      <c r="I39" s="162"/>
      <c r="J39" s="142" t="str">
        <f>IF(AND(Settings!C7&lt;&gt;"",Settings!C7&lt;&gt;"--"),Settings!C7,"")</f>
        <v/>
      </c>
      <c r="K39" s="198" t="str">
        <f t="shared" ca="1" si="7"/>
        <v/>
      </c>
      <c r="L39" s="199" t="str">
        <f t="shared" ca="1" si="8"/>
        <v/>
      </c>
      <c r="M39" s="262" t="str">
        <f t="shared" si="9"/>
        <v/>
      </c>
      <c r="N39" s="143" t="str">
        <f t="shared" ca="1" si="10"/>
        <v/>
      </c>
      <c r="O39" s="198" t="str">
        <f t="shared" ca="1" si="11"/>
        <v/>
      </c>
      <c r="P39" s="144" t="str">
        <f t="shared" ca="1" si="12"/>
        <v/>
      </c>
      <c r="Q39" s="144" t="str">
        <f t="shared" ca="1" si="13"/>
        <v/>
      </c>
      <c r="R39" s="145" t="str">
        <f t="shared" ca="1" si="14"/>
        <v/>
      </c>
      <c r="U39" s="43"/>
      <c r="Z39" s="159">
        <v>3</v>
      </c>
      <c r="AA39" s="35" t="s">
        <v>227</v>
      </c>
      <c r="AB39" s="35" t="str">
        <f>IF(Settings!C7&lt;&gt;"",Settings!C7,"")</f>
        <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0</v>
      </c>
      <c r="C40" s="198">
        <f t="shared" ca="1" si="2"/>
        <v>0</v>
      </c>
      <c r="D40" s="245">
        <f t="shared" ca="1" si="3"/>
        <v>0</v>
      </c>
      <c r="E40" s="143" t="str">
        <f t="shared" ca="1" si="4"/>
        <v/>
      </c>
      <c r="F40" s="144">
        <f t="shared" ca="1" si="5"/>
        <v>0</v>
      </c>
      <c r="G40" s="144">
        <f t="shared" ca="1" si="6"/>
        <v>0</v>
      </c>
      <c r="H40" s="145" t="str">
        <f ca="1">IF(AND(G40&lt;&gt;"",G40&gt;0),F40/G40,"")</f>
        <v/>
      </c>
      <c r="I40" s="162"/>
      <c r="J40" s="142" t="str">
        <f>IF(AND(Settings!C8&lt;&gt;"",Settings!C8&lt;&gt;"--"),Settings!C8,"")</f>
        <v/>
      </c>
      <c r="K40" s="198" t="str">
        <f t="shared" ca="1" si="7"/>
        <v/>
      </c>
      <c r="L40" s="199" t="str">
        <f t="shared" ca="1" si="8"/>
        <v/>
      </c>
      <c r="M40" s="262" t="str">
        <f t="shared" si="9"/>
        <v/>
      </c>
      <c r="N40" s="143" t="str">
        <f t="shared" ca="1" si="10"/>
        <v/>
      </c>
      <c r="O40" s="198" t="str">
        <f t="shared" ca="1" si="11"/>
        <v/>
      </c>
      <c r="P40" s="144" t="str">
        <f t="shared" ca="1" si="12"/>
        <v/>
      </c>
      <c r="Q40" s="144" t="str">
        <f t="shared" ca="1" si="13"/>
        <v/>
      </c>
      <c r="R40" s="145" t="str">
        <f t="shared" ca="1" si="14"/>
        <v/>
      </c>
      <c r="U40" s="43"/>
      <c r="Z40" s="159">
        <v>4</v>
      </c>
      <c r="AA40" s="35" t="str">
        <f>CUSTOM_NAME</f>
        <v>My Variable</v>
      </c>
      <c r="AB40" s="35" t="str">
        <f>IF(Settings!C8&lt;&gt;"",Settings!C8,"")</f>
        <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0</v>
      </c>
      <c r="C41" s="198">
        <f t="shared" ca="1" si="2"/>
        <v>0</v>
      </c>
      <c r="D41" s="245">
        <f t="shared" ca="1" si="3"/>
        <v>0</v>
      </c>
      <c r="E41" s="143" t="str">
        <f t="shared" ca="1" si="4"/>
        <v/>
      </c>
      <c r="F41" s="144">
        <f t="shared" ca="1" si="5"/>
        <v>0</v>
      </c>
      <c r="G41" s="144">
        <f t="shared" ca="1" si="6"/>
        <v>0</v>
      </c>
      <c r="H41" s="145" t="str">
        <f ca="1">IF(AND(G41&lt;&gt;"",G41&gt;0),F41/G41,"")</f>
        <v/>
      </c>
      <c r="I41" s="162"/>
      <c r="J41" s="142" t="str">
        <f>IF(AND(Settings!C9&lt;&gt;"",Settings!C9&lt;&gt;"--"),Settings!C9,"")</f>
        <v/>
      </c>
      <c r="K41" s="198" t="str">
        <f t="shared" ca="1" si="7"/>
        <v/>
      </c>
      <c r="L41" s="199" t="str">
        <f t="shared" ca="1" si="8"/>
        <v/>
      </c>
      <c r="M41" s="262" t="str">
        <f t="shared" si="9"/>
        <v/>
      </c>
      <c r="N41" s="143" t="str">
        <f t="shared" ca="1" si="10"/>
        <v/>
      </c>
      <c r="O41" s="198" t="str">
        <f t="shared" ca="1" si="11"/>
        <v/>
      </c>
      <c r="P41" s="144" t="str">
        <f t="shared" ca="1" si="12"/>
        <v/>
      </c>
      <c r="Q41" s="144" t="str">
        <f t="shared" ca="1" si="13"/>
        <v/>
      </c>
      <c r="R41" s="145" t="str">
        <f t="shared" ca="1" si="14"/>
        <v/>
      </c>
      <c r="U41" s="43"/>
      <c r="AA41" s="1"/>
      <c r="AB41" s="35" t="str">
        <f>IF(Settings!C9&lt;&gt;"",Settings!C9,"")</f>
        <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0</v>
      </c>
      <c r="C42" s="198">
        <f t="shared" ca="1" si="2"/>
        <v>0</v>
      </c>
      <c r="D42" s="245">
        <f t="shared" ca="1" si="3"/>
        <v>0</v>
      </c>
      <c r="E42" s="143" t="str">
        <f t="shared" ca="1" si="4"/>
        <v/>
      </c>
      <c r="F42" s="144">
        <f t="shared" ca="1" si="5"/>
        <v>0</v>
      </c>
      <c r="G42" s="144">
        <f t="shared" ca="1" si="6"/>
        <v>0</v>
      </c>
      <c r="H42" s="145" t="str">
        <f t="shared" ref="H42:H102" ca="1" si="16">IF(AND(G42&lt;&gt;"",G42&gt;0),F42/G42,"")</f>
        <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0</v>
      </c>
      <c r="C43" s="198">
        <f t="shared" ca="1" si="2"/>
        <v>0</v>
      </c>
      <c r="D43" s="245">
        <f t="shared" ca="1" si="3"/>
        <v>0</v>
      </c>
      <c r="E43" s="143" t="str">
        <f t="shared" ca="1" si="4"/>
        <v/>
      </c>
      <c r="F43" s="144">
        <f t="shared" ca="1" si="5"/>
        <v>0</v>
      </c>
      <c r="G43" s="144">
        <f t="shared" ca="1" si="6"/>
        <v>0</v>
      </c>
      <c r="H43" s="145" t="str">
        <f t="shared" ca="1" si="16"/>
        <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0</v>
      </c>
      <c r="C44" s="198">
        <f t="shared" ca="1" si="2"/>
        <v>0</v>
      </c>
      <c r="D44" s="245">
        <f t="shared" ca="1" si="3"/>
        <v>0</v>
      </c>
      <c r="E44" s="143" t="str">
        <f t="shared" ca="1" si="4"/>
        <v/>
      </c>
      <c r="F44" s="144">
        <f t="shared" ca="1" si="5"/>
        <v>0</v>
      </c>
      <c r="G44" s="144">
        <f t="shared" ca="1" si="6"/>
        <v>0</v>
      </c>
      <c r="H44" s="145" t="str">
        <f t="shared" ca="1" si="16"/>
        <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22</v>
      </c>
      <c r="C45" s="198">
        <f t="shared" ca="1" si="2"/>
        <v>-22</v>
      </c>
      <c r="D45" s="245">
        <f t="shared" ca="1" si="3"/>
        <v>-0.22</v>
      </c>
      <c r="E45" s="143">
        <f t="shared" ca="1" si="4"/>
        <v>-1</v>
      </c>
      <c r="F45" s="144">
        <f t="shared" ca="1" si="5"/>
        <v>0</v>
      </c>
      <c r="G45" s="144">
        <f t="shared" ca="1" si="6"/>
        <v>1</v>
      </c>
      <c r="H45" s="145">
        <f t="shared" ca="1" si="16"/>
        <v>0</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22</v>
      </c>
      <c r="C46" s="198">
        <f t="shared" ca="1" si="2"/>
        <v>-22</v>
      </c>
      <c r="D46" s="245">
        <f t="shared" ca="1" si="3"/>
        <v>-0.22</v>
      </c>
      <c r="E46" s="143">
        <f t="shared" ca="1" si="4"/>
        <v>-1</v>
      </c>
      <c r="F46" s="144">
        <f t="shared" ca="1" si="5"/>
        <v>0</v>
      </c>
      <c r="G46" s="144">
        <f t="shared" ca="1" si="6"/>
        <v>1</v>
      </c>
      <c r="H46" s="145">
        <f t="shared" ca="1" si="16"/>
        <v>0</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0</v>
      </c>
      <c r="C47" s="198">
        <f t="shared" ca="1" si="2"/>
        <v>0</v>
      </c>
      <c r="D47" s="245">
        <f t="shared" ca="1" si="3"/>
        <v>0</v>
      </c>
      <c r="E47" s="143" t="str">
        <f t="shared" ca="1" si="4"/>
        <v/>
      </c>
      <c r="F47" s="144">
        <f t="shared" ca="1" si="5"/>
        <v>0</v>
      </c>
      <c r="G47" s="144">
        <f t="shared" ca="1" si="6"/>
        <v>0</v>
      </c>
      <c r="H47" s="145" t="str">
        <f t="shared" ca="1" si="16"/>
        <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0</v>
      </c>
      <c r="C48" s="198">
        <f t="shared" ca="1" si="2"/>
        <v>0</v>
      </c>
      <c r="D48" s="245">
        <f t="shared" ca="1" si="3"/>
        <v>0</v>
      </c>
      <c r="E48" s="143" t="str">
        <f t="shared" ca="1" si="4"/>
        <v/>
      </c>
      <c r="F48" s="144">
        <f t="shared" ca="1" si="5"/>
        <v>0</v>
      </c>
      <c r="G48" s="144">
        <f t="shared" ca="1" si="6"/>
        <v>0</v>
      </c>
      <c r="H48" s="145" t="str">
        <f t="shared" ca="1" si="16"/>
        <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0</v>
      </c>
      <c r="C50" s="198">
        <f t="shared" ca="1" si="2"/>
        <v>0</v>
      </c>
      <c r="D50" s="245">
        <f t="shared" ca="1" si="3"/>
        <v>0</v>
      </c>
      <c r="E50" s="143" t="str">
        <f t="shared" ca="1" si="4"/>
        <v/>
      </c>
      <c r="F50" s="144">
        <f t="shared" ca="1" si="5"/>
        <v>0</v>
      </c>
      <c r="G50" s="144">
        <f t="shared" ca="1" si="6"/>
        <v>0</v>
      </c>
      <c r="H50" s="145" t="str">
        <f t="shared" ca="1" si="16"/>
        <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0</v>
      </c>
      <c r="C51" s="198">
        <f t="shared" ca="1" si="2"/>
        <v>0</v>
      </c>
      <c r="D51" s="245">
        <f t="shared" ca="1" si="3"/>
        <v>0</v>
      </c>
      <c r="E51" s="143" t="str">
        <f t="shared" ca="1" si="4"/>
        <v/>
      </c>
      <c r="F51" s="144">
        <f t="shared" ca="1" si="5"/>
        <v>0</v>
      </c>
      <c r="G51" s="144">
        <f t="shared" ca="1" si="6"/>
        <v>0</v>
      </c>
      <c r="H51" s="145" t="str">
        <f t="shared" ca="1" si="16"/>
        <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1011</v>
      </c>
      <c r="C58" s="198">
        <f t="shared" ca="1" si="2"/>
        <v>102.44000000000005</v>
      </c>
      <c r="D58" s="245">
        <f t="shared" ca="1" si="3"/>
        <v>1.0244000000000006</v>
      </c>
      <c r="E58" s="143">
        <f t="shared" ca="1" si="4"/>
        <v>0.10132542037586553</v>
      </c>
      <c r="F58" s="144">
        <f t="shared" ca="1" si="5"/>
        <v>9</v>
      </c>
      <c r="G58" s="144">
        <f t="shared" ca="1" si="6"/>
        <v>26</v>
      </c>
      <c r="H58" s="145">
        <f t="shared" ca="1" si="16"/>
        <v>0.34615384615384615</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
      </c>
      <c r="B59" s="198" t="str">
        <f t="shared" ca="1" si="1"/>
        <v/>
      </c>
      <c r="C59" s="198" t="str">
        <f t="shared" ca="1" si="2"/>
        <v/>
      </c>
      <c r="D59" s="245" t="str">
        <f t="shared" si="3"/>
        <v/>
      </c>
      <c r="E59" s="143" t="str">
        <f t="shared" ca="1" si="4"/>
        <v/>
      </c>
      <c r="F59" s="144" t="str">
        <f t="shared" ca="1" si="5"/>
        <v/>
      </c>
      <c r="G59" s="144" t="str">
        <f t="shared" ca="1" si="6"/>
        <v/>
      </c>
      <c r="H59" s="145" t="str">
        <f t="shared" ca="1" si="16"/>
        <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
      </c>
      <c r="AD59" s="35" t="str">
        <f>IF(Settings!I27&lt;&gt;"",Settings!I27,"")</f>
        <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
      </c>
      <c r="B60" s="198" t="str">
        <f t="shared" ca="1" si="1"/>
        <v/>
      </c>
      <c r="C60" s="198" t="str">
        <f t="shared" ca="1" si="2"/>
        <v/>
      </c>
      <c r="D60" s="245" t="str">
        <f t="shared" si="3"/>
        <v/>
      </c>
      <c r="E60" s="143" t="str">
        <f t="shared" ca="1" si="4"/>
        <v/>
      </c>
      <c r="F60" s="144" t="str">
        <f t="shared" ca="1" si="5"/>
        <v/>
      </c>
      <c r="G60" s="144" t="str">
        <f t="shared" ca="1" si="6"/>
        <v/>
      </c>
      <c r="H60" s="145" t="str">
        <f t="shared" ca="1" si="16"/>
        <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
      </c>
      <c r="AD60" s="35" t="str">
        <f>IF(Settings!I28&lt;&gt;"",Settings!I28,"")</f>
        <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
      </c>
      <c r="B61" s="198" t="str">
        <f t="shared" ca="1" si="1"/>
        <v/>
      </c>
      <c r="C61" s="198" t="str">
        <f t="shared" ca="1" si="2"/>
        <v/>
      </c>
      <c r="D61" s="245" t="str">
        <f t="shared" si="3"/>
        <v/>
      </c>
      <c r="E61" s="143" t="str">
        <f t="shared" ca="1" si="4"/>
        <v/>
      </c>
      <c r="F61" s="144" t="str">
        <f t="shared" ca="1" si="5"/>
        <v/>
      </c>
      <c r="G61" s="144" t="str">
        <f t="shared" ca="1" si="6"/>
        <v/>
      </c>
      <c r="H61" s="145" t="str">
        <f t="shared" ca="1" si="16"/>
        <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
      </c>
      <c r="AD61" s="35" t="str">
        <f>IF(Settings!I29&lt;&gt;"",Settings!I29,"")</f>
        <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
      </c>
      <c r="B62" s="198" t="str">
        <f t="shared" ca="1" si="1"/>
        <v/>
      </c>
      <c r="C62" s="198" t="str">
        <f t="shared" ca="1" si="2"/>
        <v/>
      </c>
      <c r="D62" s="245" t="str">
        <f t="shared" si="3"/>
        <v/>
      </c>
      <c r="E62" s="143" t="str">
        <f t="shared" ca="1" si="4"/>
        <v/>
      </c>
      <c r="F62" s="144" t="str">
        <f t="shared" ca="1" si="5"/>
        <v/>
      </c>
      <c r="G62" s="144" t="str">
        <f t="shared" ca="1" si="6"/>
        <v/>
      </c>
      <c r="H62" s="145" t="str">
        <f t="shared" ca="1" si="16"/>
        <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
      </c>
      <c r="AD62" s="35" t="str">
        <f>IF(Settings!I30&lt;&gt;"",Settings!I30,"")</f>
        <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
      </c>
      <c r="B63" s="198" t="str">
        <f t="shared" ca="1" si="1"/>
        <v/>
      </c>
      <c r="C63" s="198" t="str">
        <f t="shared" ca="1" si="2"/>
        <v/>
      </c>
      <c r="D63" s="245" t="str">
        <f t="shared" si="3"/>
        <v/>
      </c>
      <c r="E63" s="143" t="str">
        <f t="shared" ca="1" si="4"/>
        <v/>
      </c>
      <c r="F63" s="144" t="str">
        <f t="shared" ca="1" si="5"/>
        <v/>
      </c>
      <c r="G63" s="144" t="str">
        <f t="shared" ca="1" si="6"/>
        <v/>
      </c>
      <c r="H63" s="145" t="str">
        <f t="shared" ca="1" si="16"/>
        <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
      </c>
      <c r="AD63" s="35" t="str">
        <f>IF(Settings!I31&lt;&gt;"",Settings!I31,"")</f>
        <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
      </c>
      <c r="B64" s="198" t="str">
        <f t="shared" ca="1" si="1"/>
        <v/>
      </c>
      <c r="C64" s="198" t="str">
        <f t="shared" ca="1" si="2"/>
        <v/>
      </c>
      <c r="D64" s="245" t="str">
        <f t="shared" si="3"/>
        <v/>
      </c>
      <c r="E64" s="143" t="str">
        <f t="shared" ca="1" si="4"/>
        <v/>
      </c>
      <c r="F64" s="144" t="str">
        <f t="shared" ca="1" si="5"/>
        <v/>
      </c>
      <c r="G64" s="144" t="str">
        <f t="shared" ca="1" si="6"/>
        <v/>
      </c>
      <c r="H64" s="145" t="str">
        <f t="shared" ca="1" si="16"/>
        <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
      </c>
      <c r="AD64" s="35" t="str">
        <f>IF(Settings!I32&lt;&gt;"",Settings!I32,"")</f>
        <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6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2020-02-28T12:47:36Z</dcterms:modified>
</cp:coreProperties>
</file>