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externalReferences>
    <externalReference r:id="rId4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68" i="3" l="1"/>
  <c r="F1868" i="3"/>
  <c r="G1868" i="3"/>
  <c r="H1868" i="3"/>
  <c r="I1868" i="3"/>
  <c r="L1868" i="3" s="1"/>
  <c r="J1868" i="3"/>
  <c r="K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K1870" i="3"/>
  <c r="AJ1870" i="3" s="1"/>
  <c r="L1870" i="3"/>
  <c r="AB1870" i="3"/>
  <c r="AZ1870" i="3"/>
  <c r="E1871" i="3"/>
  <c r="F1871" i="3"/>
  <c r="K1871" i="3" s="1"/>
  <c r="G1871" i="3"/>
  <c r="H1871" i="3"/>
  <c r="I1871" i="3"/>
  <c r="J1871" i="3"/>
  <c r="E1872" i="3"/>
  <c r="F1872" i="3"/>
  <c r="G1872" i="3"/>
  <c r="H1872" i="3"/>
  <c r="I1872" i="3"/>
  <c r="J1872" i="3"/>
  <c r="K1872" i="3"/>
  <c r="L1872" i="3"/>
  <c r="P1872" i="3" s="1"/>
  <c r="AB1872" i="3"/>
  <c r="AR1872" i="3"/>
  <c r="BH1872" i="3"/>
  <c r="E1873" i="3"/>
  <c r="F1873" i="3"/>
  <c r="G1873" i="3"/>
  <c r="H1873" i="3"/>
  <c r="I1873" i="3"/>
  <c r="J1873" i="3"/>
  <c r="E1874" i="3"/>
  <c r="F1874" i="3"/>
  <c r="G1874" i="3"/>
  <c r="H1874" i="3"/>
  <c r="L1874" i="3" s="1"/>
  <c r="I1874" i="3"/>
  <c r="J1874" i="3"/>
  <c r="E1875" i="3"/>
  <c r="F1875" i="3"/>
  <c r="G1875" i="3"/>
  <c r="H1875" i="3"/>
  <c r="I1875" i="3"/>
  <c r="J1875" i="3"/>
  <c r="L1875" i="3" s="1"/>
  <c r="K1875" i="3"/>
  <c r="AM1875" i="3" s="1"/>
  <c r="E1876" i="3"/>
  <c r="K1876" i="3" s="1"/>
  <c r="BA1876" i="3" s="1"/>
  <c r="F1876" i="3"/>
  <c r="G1876" i="3"/>
  <c r="H1876" i="3"/>
  <c r="I1876" i="3"/>
  <c r="L1876" i="3" s="1"/>
  <c r="AK1876" i="3" s="1"/>
  <c r="J1876" i="3"/>
  <c r="E1877" i="3"/>
  <c r="K1877" i="3" s="1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K1879" i="3" s="1"/>
  <c r="G1879" i="3"/>
  <c r="H1879" i="3"/>
  <c r="I1879" i="3"/>
  <c r="J1879" i="3"/>
  <c r="L1879" i="3" s="1"/>
  <c r="E1880" i="3"/>
  <c r="F1880" i="3"/>
  <c r="G1880" i="3"/>
  <c r="H1880" i="3"/>
  <c r="L1880" i="3" s="1"/>
  <c r="I1880" i="3"/>
  <c r="J1880" i="3"/>
  <c r="E1881" i="3"/>
  <c r="F1881" i="3"/>
  <c r="G1881" i="3"/>
  <c r="H1881" i="3"/>
  <c r="I1881" i="3"/>
  <c r="J1881" i="3"/>
  <c r="E1882" i="3"/>
  <c r="K1882" i="3" s="1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L1886" i="3" s="1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L1889" i="3" s="1"/>
  <c r="E1890" i="3"/>
  <c r="F1890" i="3"/>
  <c r="G1890" i="3"/>
  <c r="H1890" i="3"/>
  <c r="L1890" i="3" s="1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K1892" i="3"/>
  <c r="X1892" i="3" s="1"/>
  <c r="L1892" i="3"/>
  <c r="W1892" i="3"/>
  <c r="AI1892" i="3"/>
  <c r="AX1892" i="3"/>
  <c r="E1893" i="3"/>
  <c r="K1893" i="3" s="1"/>
  <c r="F1893" i="3"/>
  <c r="G1893" i="3"/>
  <c r="H1893" i="3"/>
  <c r="I1893" i="3"/>
  <c r="J1893" i="3"/>
  <c r="E1894" i="3"/>
  <c r="F1894" i="3"/>
  <c r="G1894" i="3"/>
  <c r="H1894" i="3"/>
  <c r="I1894" i="3"/>
  <c r="J1894" i="3"/>
  <c r="K1894" i="3"/>
  <c r="W1894" i="3" s="1"/>
  <c r="L1894" i="3"/>
  <c r="S1894" i="3"/>
  <c r="AD1894" i="3"/>
  <c r="AN1894" i="3"/>
  <c r="AY1894" i="3"/>
  <c r="BH1894" i="3"/>
  <c r="E1895" i="3"/>
  <c r="K1895" i="3" s="1"/>
  <c r="F1895" i="3"/>
  <c r="G1895" i="3"/>
  <c r="H1895" i="3"/>
  <c r="I1895" i="3"/>
  <c r="J1895" i="3"/>
  <c r="E1896" i="3"/>
  <c r="K1896" i="3" s="1"/>
  <c r="F1896" i="3"/>
  <c r="G1896" i="3"/>
  <c r="H1896" i="3"/>
  <c r="I1896" i="3"/>
  <c r="L1896" i="3" s="1"/>
  <c r="J1896" i="3"/>
  <c r="E1897" i="3"/>
  <c r="K1897" i="3" s="1"/>
  <c r="AG1897" i="3" s="1"/>
  <c r="F1897" i="3"/>
  <c r="G1897" i="3"/>
  <c r="H1897" i="3"/>
  <c r="I1897" i="3"/>
  <c r="L1897" i="3" s="1"/>
  <c r="J1897" i="3"/>
  <c r="E1898" i="3"/>
  <c r="F1898" i="3"/>
  <c r="K1898" i="3" s="1"/>
  <c r="G1898" i="3"/>
  <c r="H1898" i="3"/>
  <c r="I1898" i="3"/>
  <c r="J1898" i="3"/>
  <c r="L1898" i="3" s="1"/>
  <c r="E1899" i="3"/>
  <c r="F1899" i="3"/>
  <c r="G1899" i="3"/>
  <c r="H1899" i="3"/>
  <c r="I1899" i="3"/>
  <c r="J1899" i="3"/>
  <c r="L1899" i="3" s="1"/>
  <c r="E1900" i="3"/>
  <c r="F1900" i="3"/>
  <c r="G1900" i="3"/>
  <c r="H1900" i="3"/>
  <c r="I1900" i="3"/>
  <c r="J1900" i="3"/>
  <c r="K1900" i="3"/>
  <c r="AF1900" i="3" s="1"/>
  <c r="L1900" i="3"/>
  <c r="AA1900" i="3"/>
  <c r="AS1900" i="3"/>
  <c r="BI1900" i="3"/>
  <c r="E1901" i="3"/>
  <c r="K1901" i="3" s="1"/>
  <c r="F1901" i="3"/>
  <c r="G1901" i="3"/>
  <c r="H1901" i="3"/>
  <c r="I1901" i="3"/>
  <c r="J1901" i="3"/>
  <c r="L1901" i="3"/>
  <c r="AE1901" i="3"/>
  <c r="BC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K1903" i="3"/>
  <c r="AM1903" i="3" s="1"/>
  <c r="L1903" i="3"/>
  <c r="E1904" i="3"/>
  <c r="K1904" i="3" s="1"/>
  <c r="Y1904" i="3" s="1"/>
  <c r="F1904" i="3"/>
  <c r="G1904" i="3"/>
  <c r="H1904" i="3"/>
  <c r="I1904" i="3"/>
  <c r="L1904" i="3" s="1"/>
  <c r="Q1904" i="3" s="1"/>
  <c r="J1904" i="3"/>
  <c r="E1905" i="3"/>
  <c r="K1905" i="3" s="1"/>
  <c r="AM1905" i="3" s="1"/>
  <c r="F1905" i="3"/>
  <c r="G1905" i="3"/>
  <c r="H1905" i="3"/>
  <c r="I1905" i="3"/>
  <c r="L1905" i="3" s="1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K1907" i="3"/>
  <c r="W1907" i="3" s="1"/>
  <c r="L1907" i="3"/>
  <c r="AU1907" i="3"/>
  <c r="E1908" i="3"/>
  <c r="F1908" i="3"/>
  <c r="G1908" i="3"/>
  <c r="H1908" i="3"/>
  <c r="I1908" i="3"/>
  <c r="J1908" i="3"/>
  <c r="E1909" i="3"/>
  <c r="F1909" i="3"/>
  <c r="K1909" i="3" s="1"/>
  <c r="G1909" i="3"/>
  <c r="H1909" i="3"/>
  <c r="I1909" i="3"/>
  <c r="J1909" i="3"/>
  <c r="E1910" i="3"/>
  <c r="F1910" i="3"/>
  <c r="G1910" i="3"/>
  <c r="H1910" i="3"/>
  <c r="I1910" i="3"/>
  <c r="J1910" i="3"/>
  <c r="E1911" i="3"/>
  <c r="K1911" i="3" s="1"/>
  <c r="F1911" i="3"/>
  <c r="G1911" i="3"/>
  <c r="H1911" i="3"/>
  <c r="L1911" i="3" s="1"/>
  <c r="I1911" i="3"/>
  <c r="J1911" i="3"/>
  <c r="E1912" i="3"/>
  <c r="F1912" i="3"/>
  <c r="G1912" i="3"/>
  <c r="H1912" i="3"/>
  <c r="I1912" i="3"/>
  <c r="J1912" i="3"/>
  <c r="E1913" i="3"/>
  <c r="F1913" i="3"/>
  <c r="K1913" i="3" s="1"/>
  <c r="G1913" i="3"/>
  <c r="H1913" i="3"/>
  <c r="I1913" i="3"/>
  <c r="J1913" i="3"/>
  <c r="L1913" i="3" s="1"/>
  <c r="E1914" i="3"/>
  <c r="F1914" i="3"/>
  <c r="G1914" i="3"/>
  <c r="H1914" i="3"/>
  <c r="I1914" i="3"/>
  <c r="J1914" i="3"/>
  <c r="E1915" i="3"/>
  <c r="K1915" i="3" s="1"/>
  <c r="F1915" i="3"/>
  <c r="G1915" i="3"/>
  <c r="H1915" i="3"/>
  <c r="I1915" i="3"/>
  <c r="J1915" i="3"/>
  <c r="L1915" i="3"/>
  <c r="P1915" i="3" s="1"/>
  <c r="X1915" i="3"/>
  <c r="AH1915" i="3"/>
  <c r="AT1915" i="3"/>
  <c r="BC1915" i="3"/>
  <c r="E1916" i="3"/>
  <c r="K1916" i="3" s="1"/>
  <c r="F1916" i="3"/>
  <c r="G1916" i="3"/>
  <c r="H1916" i="3"/>
  <c r="I1916" i="3"/>
  <c r="J1916" i="3"/>
  <c r="E1917" i="3"/>
  <c r="F1917" i="3"/>
  <c r="G1917" i="3"/>
  <c r="H1917" i="3"/>
  <c r="I1917" i="3"/>
  <c r="J1917" i="3"/>
  <c r="K1917" i="3"/>
  <c r="E1918" i="3"/>
  <c r="F1918" i="3"/>
  <c r="K1918" i="3" s="1"/>
  <c r="G1918" i="3"/>
  <c r="H1918" i="3"/>
  <c r="I1918" i="3"/>
  <c r="J1918" i="3"/>
  <c r="E1919" i="3"/>
  <c r="K1919" i="3" s="1"/>
  <c r="AC1919" i="3" s="1"/>
  <c r="F1919" i="3"/>
  <c r="G1919" i="3"/>
  <c r="H1919" i="3"/>
  <c r="I1919" i="3"/>
  <c r="L1919" i="3" s="1"/>
  <c r="J1919" i="3"/>
  <c r="U1919" i="3"/>
  <c r="AS1919" i="3"/>
  <c r="E1920" i="3"/>
  <c r="K1920" i="3" s="1"/>
  <c r="F1920" i="3"/>
  <c r="G1920" i="3"/>
  <c r="H1920" i="3"/>
  <c r="I1920" i="3"/>
  <c r="L1920" i="3" s="1"/>
  <c r="J1920" i="3"/>
  <c r="E1921" i="3"/>
  <c r="K1921" i="3" s="1"/>
  <c r="F1921" i="3"/>
  <c r="G1921" i="3"/>
  <c r="H1921" i="3"/>
  <c r="I1921" i="3"/>
  <c r="J1921" i="3"/>
  <c r="E1922" i="3"/>
  <c r="K1922" i="3" s="1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K1924" i="3"/>
  <c r="E1925" i="3"/>
  <c r="F1925" i="3"/>
  <c r="G1925" i="3"/>
  <c r="H1925" i="3"/>
  <c r="I1925" i="3"/>
  <c r="J1925" i="3"/>
  <c r="E1926" i="3"/>
  <c r="F1926" i="3"/>
  <c r="K1926" i="3" s="1"/>
  <c r="G1926" i="3"/>
  <c r="H1926" i="3"/>
  <c r="I1926" i="3"/>
  <c r="J1926" i="3"/>
  <c r="E1927" i="3"/>
  <c r="K1927" i="3" s="1"/>
  <c r="AK1927" i="3" s="1"/>
  <c r="F1927" i="3"/>
  <c r="G1927" i="3"/>
  <c r="H1927" i="3"/>
  <c r="I1927" i="3"/>
  <c r="L1927" i="3" s="1"/>
  <c r="J1927" i="3"/>
  <c r="AG1927" i="3"/>
  <c r="E1928" i="3"/>
  <c r="K1928" i="3" s="1"/>
  <c r="F1928" i="3"/>
  <c r="G1928" i="3"/>
  <c r="H1928" i="3"/>
  <c r="I1928" i="3"/>
  <c r="L1928" i="3" s="1"/>
  <c r="J1928" i="3"/>
  <c r="E1929" i="3"/>
  <c r="K1929" i="3" s="1"/>
  <c r="F1929" i="3"/>
  <c r="G1929" i="3"/>
  <c r="H1929" i="3"/>
  <c r="I1929" i="3"/>
  <c r="J1929" i="3"/>
  <c r="E1930" i="3"/>
  <c r="K1930" i="3" s="1"/>
  <c r="F1930" i="3"/>
  <c r="G1930" i="3"/>
  <c r="H1930" i="3"/>
  <c r="I1930" i="3"/>
  <c r="L1930" i="3" s="1"/>
  <c r="J1930" i="3"/>
  <c r="E1931" i="3"/>
  <c r="F1931" i="3"/>
  <c r="G1931" i="3"/>
  <c r="H1931" i="3"/>
  <c r="I1931" i="3"/>
  <c r="J1931" i="3"/>
  <c r="E1932" i="3"/>
  <c r="K1932" i="3" s="1"/>
  <c r="F1932" i="3"/>
  <c r="G1932" i="3"/>
  <c r="H1932" i="3"/>
  <c r="I1932" i="3"/>
  <c r="L1932" i="3" s="1"/>
  <c r="J1932" i="3"/>
  <c r="E1933" i="3"/>
  <c r="F1933" i="3"/>
  <c r="G1933" i="3"/>
  <c r="H1933" i="3"/>
  <c r="L1933" i="3" s="1"/>
  <c r="I1933" i="3"/>
  <c r="J1933" i="3"/>
  <c r="E1934" i="3"/>
  <c r="K1934" i="3" s="1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K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L1938" i="3" s="1"/>
  <c r="AQ1938" i="3" s="1"/>
  <c r="K1938" i="3"/>
  <c r="AA1938" i="3" s="1"/>
  <c r="AE1938" i="3"/>
  <c r="E1939" i="3"/>
  <c r="K1939" i="3" s="1"/>
  <c r="Q1939" i="3" s="1"/>
  <c r="F1939" i="3"/>
  <c r="G1939" i="3"/>
  <c r="H1939" i="3"/>
  <c r="I1939" i="3"/>
  <c r="L1939" i="3" s="1"/>
  <c r="AK1939" i="3" s="1"/>
  <c r="J1939" i="3"/>
  <c r="AG1939" i="3"/>
  <c r="E1940" i="3"/>
  <c r="K1940" i="3" s="1"/>
  <c r="F1940" i="3"/>
  <c r="G1940" i="3"/>
  <c r="H1940" i="3"/>
  <c r="I1940" i="3"/>
  <c r="J1940" i="3"/>
  <c r="E1941" i="3"/>
  <c r="K1941" i="3" s="1"/>
  <c r="AK1941" i="3" s="1"/>
  <c r="F1941" i="3"/>
  <c r="G1941" i="3"/>
  <c r="H1941" i="3"/>
  <c r="I1941" i="3"/>
  <c r="L1941" i="3" s="1"/>
  <c r="J1941" i="3"/>
  <c r="AG1941" i="3"/>
  <c r="E1942" i="3"/>
  <c r="K1942" i="3" s="1"/>
  <c r="F1942" i="3"/>
  <c r="G1942" i="3"/>
  <c r="H1942" i="3"/>
  <c r="I1942" i="3"/>
  <c r="J1942" i="3"/>
  <c r="E1943" i="3"/>
  <c r="K1943" i="3" s="1"/>
  <c r="F1943" i="3"/>
  <c r="G1943" i="3"/>
  <c r="H1943" i="3"/>
  <c r="I1943" i="3"/>
  <c r="L1943" i="3" s="1"/>
  <c r="J1943" i="3"/>
  <c r="E1944" i="3"/>
  <c r="K1944" i="3" s="1"/>
  <c r="S1944" i="3" s="1"/>
  <c r="F1944" i="3"/>
  <c r="G1944" i="3"/>
  <c r="H1944" i="3"/>
  <c r="I1944" i="3"/>
  <c r="J1944" i="3"/>
  <c r="L1944" i="3" s="1"/>
  <c r="AQ1944" i="3" s="1"/>
  <c r="AU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L1946" i="3" s="1"/>
  <c r="E1947" i="3"/>
  <c r="F1947" i="3"/>
  <c r="G1947" i="3"/>
  <c r="H1947" i="3"/>
  <c r="I1947" i="3"/>
  <c r="J1947" i="3"/>
  <c r="E1948" i="3"/>
  <c r="K1948" i="3" s="1"/>
  <c r="F1948" i="3"/>
  <c r="G1948" i="3"/>
  <c r="H1948" i="3"/>
  <c r="I1948" i="3"/>
  <c r="J1948" i="3"/>
  <c r="L1948" i="3" s="1"/>
  <c r="E1949" i="3"/>
  <c r="F1949" i="3"/>
  <c r="G1949" i="3"/>
  <c r="H1949" i="3"/>
  <c r="I1949" i="3"/>
  <c r="J1949" i="3"/>
  <c r="E1950" i="3"/>
  <c r="K1950" i="3" s="1"/>
  <c r="F1950" i="3"/>
  <c r="G1950" i="3"/>
  <c r="H1950" i="3"/>
  <c r="I1950" i="3"/>
  <c r="J1950" i="3"/>
  <c r="L1950" i="3" s="1"/>
  <c r="E1951" i="3"/>
  <c r="F1951" i="3"/>
  <c r="G1951" i="3"/>
  <c r="H1951" i="3"/>
  <c r="I1951" i="3"/>
  <c r="J1951" i="3"/>
  <c r="E1952" i="3"/>
  <c r="K1952" i="3" s="1"/>
  <c r="F1952" i="3"/>
  <c r="G1952" i="3"/>
  <c r="H1952" i="3"/>
  <c r="I1952" i="3"/>
  <c r="J1952" i="3"/>
  <c r="L1952" i="3" s="1"/>
  <c r="E1953" i="3"/>
  <c r="F1953" i="3"/>
  <c r="G1953" i="3"/>
  <c r="H1953" i="3"/>
  <c r="I1953" i="3"/>
  <c r="J1953" i="3"/>
  <c r="E1954" i="3"/>
  <c r="K1954" i="3" s="1"/>
  <c r="F1954" i="3"/>
  <c r="G1954" i="3"/>
  <c r="H1954" i="3"/>
  <c r="I1954" i="3"/>
  <c r="L1954" i="3" s="1"/>
  <c r="J1954" i="3"/>
  <c r="E1955" i="3"/>
  <c r="K1955" i="3" s="1"/>
  <c r="F1955" i="3"/>
  <c r="G1955" i="3"/>
  <c r="H1955" i="3"/>
  <c r="I1955" i="3"/>
  <c r="J1955" i="3"/>
  <c r="E1956" i="3"/>
  <c r="K1956" i="3" s="1"/>
  <c r="F1956" i="3"/>
  <c r="G1956" i="3"/>
  <c r="H1956" i="3"/>
  <c r="I1956" i="3"/>
  <c r="L1956" i="3" s="1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K1960" i="3" s="1"/>
  <c r="F1960" i="3"/>
  <c r="G1960" i="3"/>
  <c r="H1960" i="3"/>
  <c r="I1960" i="3"/>
  <c r="J1960" i="3"/>
  <c r="E1961" i="3"/>
  <c r="F1961" i="3"/>
  <c r="K1961" i="3" s="1"/>
  <c r="G1961" i="3"/>
  <c r="H1961" i="3"/>
  <c r="I1961" i="3"/>
  <c r="J1961" i="3"/>
  <c r="E1962" i="3"/>
  <c r="F1962" i="3"/>
  <c r="G1962" i="3"/>
  <c r="H1962" i="3"/>
  <c r="L1962" i="3" s="1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K1968" i="3" s="1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K1970" i="3" s="1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K1972" i="3" s="1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K1974" i="3" s="1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K1976" i="3" s="1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K1978" i="3" s="1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K1983" i="3" s="1"/>
  <c r="G1983" i="3"/>
  <c r="H1983" i="3"/>
  <c r="I1983" i="3"/>
  <c r="J1983" i="3"/>
  <c r="E1984" i="3"/>
  <c r="F1984" i="3"/>
  <c r="G1984" i="3"/>
  <c r="H1984" i="3"/>
  <c r="I1984" i="3"/>
  <c r="J1984" i="3"/>
  <c r="K1984" i="3"/>
  <c r="Q1984" i="3" s="1"/>
  <c r="L1984" i="3"/>
  <c r="AG1984" i="3" s="1"/>
  <c r="AM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K1986" i="3"/>
  <c r="E1987" i="3"/>
  <c r="F1987" i="3"/>
  <c r="G1987" i="3"/>
  <c r="H1987" i="3"/>
  <c r="I1987" i="3"/>
  <c r="J1987" i="3"/>
  <c r="E1988" i="3"/>
  <c r="K1988" i="3" s="1"/>
  <c r="F1988" i="3"/>
  <c r="G1988" i="3"/>
  <c r="H1988" i="3"/>
  <c r="I1988" i="3"/>
  <c r="L1988" i="3" s="1"/>
  <c r="T1988" i="3" s="1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M1988" i="3" l="1"/>
  <c r="X1988" i="3"/>
  <c r="AR1988" i="3"/>
  <c r="AB1988" i="3"/>
  <c r="AV1988" i="3"/>
  <c r="AF1988" i="3"/>
  <c r="BD1988" i="3"/>
  <c r="P1988" i="3"/>
  <c r="AN1988" i="3"/>
  <c r="BH1988" i="3"/>
  <c r="AB1956" i="3"/>
  <c r="BH1956" i="3"/>
  <c r="AF1956" i="3"/>
  <c r="AR1956" i="3"/>
  <c r="P1956" i="3"/>
  <c r="AV1956" i="3"/>
  <c r="AA1952" i="3"/>
  <c r="AU1952" i="3"/>
  <c r="AE1952" i="3"/>
  <c r="AY1952" i="3"/>
  <c r="O1952" i="3"/>
  <c r="AI1952" i="3"/>
  <c r="BG1952" i="3"/>
  <c r="S1952" i="3"/>
  <c r="AQ1952" i="3"/>
  <c r="AA1950" i="3"/>
  <c r="AU1950" i="3"/>
  <c r="AE1950" i="3"/>
  <c r="AY1950" i="3"/>
  <c r="O1950" i="3"/>
  <c r="BL1950" i="3" s="1"/>
  <c r="AI1950" i="3"/>
  <c r="BG1950" i="3"/>
  <c r="S1950" i="3"/>
  <c r="BM1950" i="3" s="1"/>
  <c r="AQ1950" i="3"/>
  <c r="AA1948" i="3"/>
  <c r="AU1948" i="3"/>
  <c r="AE1948" i="3"/>
  <c r="AY1948" i="3"/>
  <c r="O1948" i="3"/>
  <c r="AI1948" i="3"/>
  <c r="BG1948" i="3"/>
  <c r="S1948" i="3"/>
  <c r="AQ1948" i="3"/>
  <c r="L2019" i="3"/>
  <c r="K2018" i="3"/>
  <c r="K2016" i="3"/>
  <c r="L2015" i="3"/>
  <c r="K2014" i="3"/>
  <c r="L2013" i="3"/>
  <c r="K2012" i="3"/>
  <c r="L2011" i="3"/>
  <c r="K2010" i="3"/>
  <c r="L2009" i="3"/>
  <c r="K2008" i="3"/>
  <c r="K2006" i="3"/>
  <c r="K2004" i="3"/>
  <c r="K2002" i="3"/>
  <c r="K2000" i="3"/>
  <c r="K1998" i="3"/>
  <c r="K1996" i="3"/>
  <c r="K1994" i="3"/>
  <c r="K1992" i="3"/>
  <c r="K1990" i="3"/>
  <c r="BH1984" i="3"/>
  <c r="K1982" i="3"/>
  <c r="L1978" i="3"/>
  <c r="AG1978" i="3" s="1"/>
  <c r="K1977" i="3"/>
  <c r="L1976" i="3"/>
  <c r="AV1976" i="3" s="1"/>
  <c r="K1975" i="3"/>
  <c r="L1974" i="3"/>
  <c r="AF1974" i="3" s="1"/>
  <c r="K1973" i="3"/>
  <c r="L1972" i="3"/>
  <c r="AV1972" i="3" s="1"/>
  <c r="K1971" i="3"/>
  <c r="L1970" i="3"/>
  <c r="AF1970" i="3" s="1"/>
  <c r="K1969" i="3"/>
  <c r="L1968" i="3"/>
  <c r="AV1968" i="3" s="1"/>
  <c r="K1967" i="3"/>
  <c r="K1966" i="3"/>
  <c r="L1960" i="3"/>
  <c r="AV1960" i="3" s="1"/>
  <c r="K1959" i="3"/>
  <c r="K1958" i="3"/>
  <c r="AC1955" i="3"/>
  <c r="L1955" i="3"/>
  <c r="L1953" i="3"/>
  <c r="K1953" i="3"/>
  <c r="L1951" i="3"/>
  <c r="K1951" i="3"/>
  <c r="L1949" i="3"/>
  <c r="K1949" i="3"/>
  <c r="K1946" i="3"/>
  <c r="L1945" i="3"/>
  <c r="K1945" i="3"/>
  <c r="AA1920" i="3"/>
  <c r="BG1920" i="3"/>
  <c r="AE1920" i="3"/>
  <c r="AQ1920" i="3"/>
  <c r="O1920" i="3"/>
  <c r="AU1920" i="3"/>
  <c r="L2021" i="3"/>
  <c r="K2020" i="3"/>
  <c r="L2017" i="3"/>
  <c r="K1987" i="3"/>
  <c r="BC1984" i="3"/>
  <c r="AB1984" i="3"/>
  <c r="L1982" i="3"/>
  <c r="K1981" i="3"/>
  <c r="K1980" i="3"/>
  <c r="AW1978" i="3"/>
  <c r="Q1978" i="3"/>
  <c r="L1966" i="3"/>
  <c r="AV1966" i="3" s="1"/>
  <c r="K1965" i="3"/>
  <c r="K1964" i="3"/>
  <c r="L1958" i="3"/>
  <c r="AV1958" i="3" s="1"/>
  <c r="K1957" i="3"/>
  <c r="BI1955" i="3"/>
  <c r="R1955" i="3"/>
  <c r="Y1943" i="3"/>
  <c r="U1943" i="3"/>
  <c r="BA1943" i="3"/>
  <c r="AK1943" i="3"/>
  <c r="Q1943" i="3"/>
  <c r="AW1943" i="3"/>
  <c r="AB1913" i="3"/>
  <c r="AR1913" i="3"/>
  <c r="BH1913" i="3"/>
  <c r="O1913" i="3"/>
  <c r="AE1913" i="3"/>
  <c r="AU1913" i="3"/>
  <c r="W1913" i="3"/>
  <c r="BC1913" i="3"/>
  <c r="AJ1913" i="3"/>
  <c r="AM1913" i="3"/>
  <c r="T1913" i="3"/>
  <c r="AZ1913" i="3"/>
  <c r="L2020" i="3"/>
  <c r="L2018" i="3"/>
  <c r="L2016" i="3"/>
  <c r="L2014" i="3"/>
  <c r="L2012" i="3"/>
  <c r="L2010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6" i="3"/>
  <c r="K1985" i="3"/>
  <c r="AW1984" i="3"/>
  <c r="L1980" i="3"/>
  <c r="K1979" i="3"/>
  <c r="L1964" i="3"/>
  <c r="AV1964" i="3" s="1"/>
  <c r="K1963" i="3"/>
  <c r="K1962" i="3"/>
  <c r="AF1962" i="3" s="1"/>
  <c r="L1947" i="3"/>
  <c r="K1947" i="3"/>
  <c r="O1944" i="3"/>
  <c r="AI1944" i="3"/>
  <c r="BG1944" i="3"/>
  <c r="AE1944" i="3"/>
  <c r="AY1944" i="3"/>
  <c r="W1932" i="3"/>
  <c r="AM1932" i="3"/>
  <c r="BC1932" i="3"/>
  <c r="N1932" i="3"/>
  <c r="AD1932" i="3"/>
  <c r="AT1932" i="3"/>
  <c r="O1932" i="3"/>
  <c r="AE1932" i="3"/>
  <c r="AU1932" i="3"/>
  <c r="V1932" i="3"/>
  <c r="AL1932" i="3"/>
  <c r="BB1932" i="3"/>
  <c r="O1930" i="3"/>
  <c r="AU1930" i="3"/>
  <c r="S1930" i="3"/>
  <c r="AY1930" i="3"/>
  <c r="AE1930" i="3"/>
  <c r="AI1930" i="3"/>
  <c r="S1928" i="3"/>
  <c r="AY1928" i="3"/>
  <c r="AE1928" i="3"/>
  <c r="AI1928" i="3"/>
  <c r="O1928" i="3"/>
  <c r="AU1928" i="3"/>
  <c r="AE1911" i="3"/>
  <c r="AV1962" i="3"/>
  <c r="AA1944" i="3"/>
  <c r="AG1943" i="3"/>
  <c r="S1911" i="3"/>
  <c r="O1911" i="3"/>
  <c r="AU1911" i="3"/>
  <c r="AB1911" i="3"/>
  <c r="BH1911" i="3"/>
  <c r="AW1941" i="3"/>
  <c r="Q1941" i="3"/>
  <c r="AW1939" i="3"/>
  <c r="AU1938" i="3"/>
  <c r="O1938" i="3"/>
  <c r="L1935" i="3"/>
  <c r="K1935" i="3"/>
  <c r="L1934" i="3"/>
  <c r="AA1934" i="3" s="1"/>
  <c r="BA1927" i="3"/>
  <c r="U1927" i="3"/>
  <c r="L1926" i="3"/>
  <c r="AA1926" i="3" s="1"/>
  <c r="L1925" i="3"/>
  <c r="K1925" i="3"/>
  <c r="BI1919" i="3"/>
  <c r="AK1919" i="3"/>
  <c r="Q1919" i="3"/>
  <c r="L1918" i="3"/>
  <c r="AQ1918" i="3" s="1"/>
  <c r="BH1915" i="3"/>
  <c r="AR1915" i="3"/>
  <c r="W1915" i="3"/>
  <c r="R1915" i="3"/>
  <c r="AB1915" i="3"/>
  <c r="AM1915" i="3"/>
  <c r="AX1915" i="3"/>
  <c r="S1915" i="3"/>
  <c r="AD1915" i="3"/>
  <c r="AN1915" i="3"/>
  <c r="AY1915" i="3"/>
  <c r="AR1911" i="3"/>
  <c r="AJ1909" i="3"/>
  <c r="L1909" i="3"/>
  <c r="AS1904" i="3"/>
  <c r="AV1898" i="3"/>
  <c r="BB1898" i="3"/>
  <c r="AA1898" i="3"/>
  <c r="AF1898" i="3"/>
  <c r="L1942" i="3"/>
  <c r="AI1942" i="3" s="1"/>
  <c r="L1940" i="3"/>
  <c r="O1940" i="3" s="1"/>
  <c r="S1932" i="3"/>
  <c r="L1931" i="3"/>
  <c r="K1931" i="3"/>
  <c r="AW1927" i="3"/>
  <c r="Q1927" i="3"/>
  <c r="L1924" i="3"/>
  <c r="AQ1924" i="3" s="1"/>
  <c r="L1923" i="3"/>
  <c r="K1923" i="3"/>
  <c r="BA1919" i="3"/>
  <c r="AG1919" i="3"/>
  <c r="M1919" i="3"/>
  <c r="L1917" i="3"/>
  <c r="AG1917" i="3" s="1"/>
  <c r="BD1915" i="3"/>
  <c r="AI1915" i="3"/>
  <c r="N1915" i="3"/>
  <c r="BC1909" i="3"/>
  <c r="W1909" i="3"/>
  <c r="Y1941" i="3"/>
  <c r="Y1939" i="3"/>
  <c r="K1933" i="3"/>
  <c r="AA1930" i="3"/>
  <c r="L1929" i="3"/>
  <c r="Q1929" i="3" s="1"/>
  <c r="Y1929" i="3"/>
  <c r="L1922" i="3"/>
  <c r="AU1922" i="3" s="1"/>
  <c r="L1921" i="3"/>
  <c r="AC1921" i="3" s="1"/>
  <c r="Y1921" i="3"/>
  <c r="AW1919" i="3"/>
  <c r="S1913" i="3"/>
  <c r="T1911" i="3"/>
  <c r="AJ1911" i="3"/>
  <c r="AZ1911" i="3"/>
  <c r="W1911" i="3"/>
  <c r="AM1911" i="3"/>
  <c r="BC1911" i="3"/>
  <c r="AZ1909" i="3"/>
  <c r="AA1907" i="3"/>
  <c r="AE1907" i="3"/>
  <c r="AY1907" i="3"/>
  <c r="O1907" i="3"/>
  <c r="AI1907" i="3"/>
  <c r="BC1907" i="3"/>
  <c r="S1907" i="3"/>
  <c r="AM1907" i="3"/>
  <c r="AQ1903" i="3"/>
  <c r="W1903" i="3"/>
  <c r="BC1903" i="3"/>
  <c r="AA1903" i="3"/>
  <c r="BG1903" i="3"/>
  <c r="O1901" i="3"/>
  <c r="AM1901" i="3"/>
  <c r="BG1901" i="3"/>
  <c r="W1901" i="3"/>
  <c r="AQ1901" i="3"/>
  <c r="AA1901" i="3"/>
  <c r="AU1901" i="3"/>
  <c r="BA1941" i="3"/>
  <c r="U1941" i="3"/>
  <c r="BA1939" i="3"/>
  <c r="U1939" i="3"/>
  <c r="BG1938" i="3"/>
  <c r="L1937" i="3"/>
  <c r="K1937" i="3"/>
  <c r="L1936" i="3"/>
  <c r="AA1928" i="3"/>
  <c r="Y1927" i="3"/>
  <c r="Y1919" i="3"/>
  <c r="AB1909" i="3"/>
  <c r="AR1909" i="3"/>
  <c r="BH1909" i="3"/>
  <c r="O1909" i="3"/>
  <c r="AE1909" i="3"/>
  <c r="AU1909" i="3"/>
  <c r="W1905" i="3"/>
  <c r="BC1905" i="3"/>
  <c r="AC1904" i="3"/>
  <c r="BA1904" i="3"/>
  <c r="M1904" i="3"/>
  <c r="AK1904" i="3"/>
  <c r="BE1904" i="3"/>
  <c r="U1904" i="3"/>
  <c r="AO1904" i="3"/>
  <c r="BI1904" i="3"/>
  <c r="AI1877" i="3"/>
  <c r="AI1875" i="3"/>
  <c r="W1875" i="3"/>
  <c r="BC1875" i="3"/>
  <c r="Z1879" i="3"/>
  <c r="L1878" i="3"/>
  <c r="K1878" i="3"/>
  <c r="L1877" i="3"/>
  <c r="L1908" i="3"/>
  <c r="K1908" i="3"/>
  <c r="BE1900" i="3"/>
  <c r="AO1900" i="3"/>
  <c r="V1900" i="3"/>
  <c r="BG1894" i="3"/>
  <c r="AX1894" i="3"/>
  <c r="AM1894" i="3"/>
  <c r="AB1894" i="3"/>
  <c r="R1894" i="3"/>
  <c r="BH1892" i="3"/>
  <c r="AT1892" i="3"/>
  <c r="AH1892" i="3"/>
  <c r="R1892" i="3"/>
  <c r="L1888" i="3"/>
  <c r="L1887" i="3"/>
  <c r="K1886" i="3"/>
  <c r="BD1882" i="3"/>
  <c r="X1882" i="3"/>
  <c r="L1882" i="3"/>
  <c r="AY1875" i="3"/>
  <c r="S1875" i="3"/>
  <c r="BD1872" i="3"/>
  <c r="AN1872" i="3"/>
  <c r="X1872" i="3"/>
  <c r="AR1870" i="3"/>
  <c r="X1870" i="3"/>
  <c r="L1906" i="3"/>
  <c r="K1906" i="3"/>
  <c r="L1902" i="3"/>
  <c r="K1902" i="3"/>
  <c r="BA1900" i="3"/>
  <c r="AK1900" i="3"/>
  <c r="P1900" i="3"/>
  <c r="BD1894" i="3"/>
  <c r="AT1894" i="3"/>
  <c r="AI1894" i="3"/>
  <c r="X1894" i="3"/>
  <c r="N1894" i="3"/>
  <c r="BD1892" i="3"/>
  <c r="AR1892" i="3"/>
  <c r="AB1892" i="3"/>
  <c r="N1892" i="3"/>
  <c r="K1890" i="3"/>
  <c r="K1884" i="3"/>
  <c r="AV1882" i="3"/>
  <c r="L1881" i="3"/>
  <c r="K1881" i="3"/>
  <c r="K1880" i="3"/>
  <c r="BD1880" i="3" s="1"/>
  <c r="K1874" i="3"/>
  <c r="L1873" i="3"/>
  <c r="K1873" i="3"/>
  <c r="AZ1872" i="3"/>
  <c r="AJ1872" i="3"/>
  <c r="T1872" i="3"/>
  <c r="BH1870" i="3"/>
  <c r="AN1870" i="3"/>
  <c r="T1870" i="3"/>
  <c r="AW1900" i="3"/>
  <c r="L1895" i="3"/>
  <c r="Q1895" i="3" s="1"/>
  <c r="AO1895" i="3"/>
  <c r="BC1894" i="3"/>
  <c r="AR1894" i="3"/>
  <c r="AH1894" i="3"/>
  <c r="BC1892" i="3"/>
  <c r="AM1892" i="3"/>
  <c r="L1891" i="3"/>
  <c r="K1888" i="3"/>
  <c r="L1885" i="3"/>
  <c r="K1885" i="3"/>
  <c r="L1883" i="3"/>
  <c r="K1883" i="3"/>
  <c r="BF1879" i="3"/>
  <c r="AA1875" i="3"/>
  <c r="AV1872" i="3"/>
  <c r="AF1872" i="3"/>
  <c r="BD1870" i="3"/>
  <c r="P1870" i="3"/>
  <c r="K1869" i="3"/>
  <c r="R2018" i="3"/>
  <c r="Z2018" i="3"/>
  <c r="AH2018" i="3"/>
  <c r="AP2018" i="3"/>
  <c r="AX2018" i="3"/>
  <c r="BF2018" i="3"/>
  <c r="N2018" i="3"/>
  <c r="V2018" i="3"/>
  <c r="AD2018" i="3"/>
  <c r="AL2018" i="3"/>
  <c r="AT2018" i="3"/>
  <c r="BB2018" i="3"/>
  <c r="R2016" i="3"/>
  <c r="Z2016" i="3"/>
  <c r="AH2016" i="3"/>
  <c r="AP2016" i="3"/>
  <c r="AX2016" i="3"/>
  <c r="BF2016" i="3"/>
  <c r="N2016" i="3"/>
  <c r="V2016" i="3"/>
  <c r="AD2016" i="3"/>
  <c r="AL2016" i="3"/>
  <c r="AT2016" i="3"/>
  <c r="BB2016" i="3"/>
  <c r="R2012" i="3"/>
  <c r="Z2012" i="3"/>
  <c r="AH2012" i="3"/>
  <c r="AP2012" i="3"/>
  <c r="AX2012" i="3"/>
  <c r="BF2012" i="3"/>
  <c r="V2012" i="3"/>
  <c r="BB2012" i="3"/>
  <c r="N2012" i="3"/>
  <c r="AD2012" i="3"/>
  <c r="AL2012" i="3"/>
  <c r="AT2012" i="3"/>
  <c r="X2006" i="3"/>
  <c r="AN2006" i="3"/>
  <c r="BD2006" i="3"/>
  <c r="X2000" i="3"/>
  <c r="AN2000" i="3"/>
  <c r="BD2000" i="3"/>
  <c r="X1994" i="3"/>
  <c r="AN1994" i="3"/>
  <c r="BD1994" i="3"/>
  <c r="X1990" i="3"/>
  <c r="AN1990" i="3"/>
  <c r="BD1990" i="3"/>
  <c r="R2014" i="3"/>
  <c r="Z2014" i="3"/>
  <c r="AH2014" i="3"/>
  <c r="AP2014" i="3"/>
  <c r="AX2014" i="3"/>
  <c r="BF2014" i="3"/>
  <c r="N2014" i="3"/>
  <c r="V2014" i="3"/>
  <c r="AD2014" i="3"/>
  <c r="AL2014" i="3"/>
  <c r="AT2014" i="3"/>
  <c r="BB2014" i="3"/>
  <c r="N2010" i="3"/>
  <c r="V2010" i="3"/>
  <c r="AD2010" i="3"/>
  <c r="AL2010" i="3"/>
  <c r="AT2010" i="3"/>
  <c r="BB2010" i="3"/>
  <c r="X2008" i="3"/>
  <c r="AN2008" i="3"/>
  <c r="BD2008" i="3"/>
  <c r="X2004" i="3"/>
  <c r="AN2004" i="3"/>
  <c r="BD2004" i="3"/>
  <c r="X2002" i="3"/>
  <c r="AN2002" i="3"/>
  <c r="BD2002" i="3"/>
  <c r="X1998" i="3"/>
  <c r="AN1998" i="3"/>
  <c r="BD1998" i="3"/>
  <c r="X1996" i="3"/>
  <c r="AN1996" i="3"/>
  <c r="BD1996" i="3"/>
  <c r="X1992" i="3"/>
  <c r="AN1992" i="3"/>
  <c r="BD1992" i="3"/>
  <c r="O1986" i="3"/>
  <c r="T1986" i="3"/>
  <c r="Y1986" i="3"/>
  <c r="AE1986" i="3"/>
  <c r="AJ1986" i="3"/>
  <c r="AO1986" i="3"/>
  <c r="AU1986" i="3"/>
  <c r="AZ1986" i="3"/>
  <c r="BE1986" i="3"/>
  <c r="P1986" i="3"/>
  <c r="U1986" i="3"/>
  <c r="AA1986" i="3"/>
  <c r="AF1986" i="3"/>
  <c r="AK1986" i="3"/>
  <c r="AQ1986" i="3"/>
  <c r="AV1986" i="3"/>
  <c r="BA1986" i="3"/>
  <c r="BG1986" i="3"/>
  <c r="AB1986" i="3"/>
  <c r="AW1986" i="3"/>
  <c r="AG1986" i="3"/>
  <c r="BC1986" i="3"/>
  <c r="Q1986" i="3"/>
  <c r="AM1986" i="3"/>
  <c r="BH1986" i="3"/>
  <c r="W1986" i="3"/>
  <c r="AR1986" i="3"/>
  <c r="M2020" i="3"/>
  <c r="Q2020" i="3"/>
  <c r="U2020" i="3"/>
  <c r="Y2020" i="3"/>
  <c r="AC2020" i="3"/>
  <c r="AG2020" i="3"/>
  <c r="AK2020" i="3"/>
  <c r="AO2020" i="3"/>
  <c r="AS2020" i="3"/>
  <c r="AW2020" i="3"/>
  <c r="BA2020" i="3"/>
  <c r="BE2020" i="3"/>
  <c r="BI2020" i="3"/>
  <c r="P2020" i="3"/>
  <c r="V2020" i="3"/>
  <c r="AA2020" i="3"/>
  <c r="AF2020" i="3"/>
  <c r="AL2020" i="3"/>
  <c r="AQ2020" i="3"/>
  <c r="AV2020" i="3"/>
  <c r="BB2020" i="3"/>
  <c r="BG2020" i="3"/>
  <c r="R2020" i="3"/>
  <c r="W2020" i="3"/>
  <c r="AB2020" i="3"/>
  <c r="AH2020" i="3"/>
  <c r="AM2020" i="3"/>
  <c r="AR2020" i="3"/>
  <c r="AX2020" i="3"/>
  <c r="BC2020" i="3"/>
  <c r="BH2020" i="3"/>
  <c r="N2020" i="3"/>
  <c r="S2020" i="3"/>
  <c r="X2020" i="3"/>
  <c r="AD2020" i="3"/>
  <c r="AI2020" i="3"/>
  <c r="AN2020" i="3"/>
  <c r="AT2020" i="3"/>
  <c r="AY2020" i="3"/>
  <c r="BD2020" i="3"/>
  <c r="O2020" i="3"/>
  <c r="T2020" i="3"/>
  <c r="Z2020" i="3"/>
  <c r="AE2020" i="3"/>
  <c r="AJ2020" i="3"/>
  <c r="AP2020" i="3"/>
  <c r="AU2020" i="3"/>
  <c r="AZ2020" i="3"/>
  <c r="BF2020" i="3"/>
  <c r="T2018" i="3"/>
  <c r="T2016" i="3"/>
  <c r="T2014" i="3"/>
  <c r="T2012" i="3"/>
  <c r="T2010" i="3"/>
  <c r="T2006" i="3"/>
  <c r="T2004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N2008" i="3"/>
  <c r="V2008" i="3"/>
  <c r="Z2008" i="3"/>
  <c r="AH2008" i="3"/>
  <c r="AP2008" i="3"/>
  <c r="AX2008" i="3"/>
  <c r="BF2008" i="3"/>
  <c r="R2008" i="3"/>
  <c r="AD2008" i="3"/>
  <c r="AL2008" i="3"/>
  <c r="AT2008" i="3"/>
  <c r="BB2008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M2002" i="3"/>
  <c r="Q2002" i="3"/>
  <c r="U2002" i="3"/>
  <c r="Y2002" i="3"/>
  <c r="AC2002" i="3"/>
  <c r="AG2002" i="3"/>
  <c r="AK2002" i="3"/>
  <c r="AO2002" i="3"/>
  <c r="AS2002" i="3"/>
  <c r="AW2002" i="3"/>
  <c r="BA2002" i="3"/>
  <c r="BE2002" i="3"/>
  <c r="BI2002" i="3"/>
  <c r="N2002" i="3"/>
  <c r="BJ2002" i="3" s="1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BL2002" i="3" s="1"/>
  <c r="S2002" i="3"/>
  <c r="BM2002" i="3" s="1"/>
  <c r="W2002" i="3"/>
  <c r="AA2002" i="3"/>
  <c r="AE2002" i="3"/>
  <c r="AI2002" i="3"/>
  <c r="AM2002" i="3"/>
  <c r="AQ2002" i="3"/>
  <c r="AU2002" i="3"/>
  <c r="AY2002" i="3"/>
  <c r="BC2002" i="3"/>
  <c r="BG2002" i="3"/>
  <c r="M2000" i="3"/>
  <c r="Q2000" i="3"/>
  <c r="U2000" i="3"/>
  <c r="Y2000" i="3"/>
  <c r="AC2000" i="3"/>
  <c r="AG2000" i="3"/>
  <c r="AK2000" i="3"/>
  <c r="AO2000" i="3"/>
  <c r="AS2000" i="3"/>
  <c r="AW2000" i="3"/>
  <c r="BA2000" i="3"/>
  <c r="BE2000" i="3"/>
  <c r="BI2000" i="3"/>
  <c r="N2000" i="3"/>
  <c r="BJ2000" i="3" s="1"/>
  <c r="R2000" i="3"/>
  <c r="V2000" i="3"/>
  <c r="Z2000" i="3"/>
  <c r="AD2000" i="3"/>
  <c r="AH2000" i="3"/>
  <c r="AL2000" i="3"/>
  <c r="AP2000" i="3"/>
  <c r="AT2000" i="3"/>
  <c r="AX2000" i="3"/>
  <c r="BB2000" i="3"/>
  <c r="BF2000" i="3"/>
  <c r="O2000" i="3"/>
  <c r="BL2000" i="3" s="1"/>
  <c r="S2000" i="3"/>
  <c r="BM2000" i="3" s="1"/>
  <c r="W2000" i="3"/>
  <c r="AA2000" i="3"/>
  <c r="AE2000" i="3"/>
  <c r="AI2000" i="3"/>
  <c r="AM2000" i="3"/>
  <c r="AQ2000" i="3"/>
  <c r="AU2000" i="3"/>
  <c r="AY2000" i="3"/>
  <c r="BC2000" i="3"/>
  <c r="BG2000" i="3"/>
  <c r="M1998" i="3"/>
  <c r="Q1998" i="3"/>
  <c r="U1998" i="3"/>
  <c r="Y1998" i="3"/>
  <c r="AC1998" i="3"/>
  <c r="AG1998" i="3"/>
  <c r="AK1998" i="3"/>
  <c r="AO1998" i="3"/>
  <c r="AS1998" i="3"/>
  <c r="AW1998" i="3"/>
  <c r="BA1998" i="3"/>
  <c r="BE1998" i="3"/>
  <c r="BI1998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M1996" i="3"/>
  <c r="Q1996" i="3"/>
  <c r="U1996" i="3"/>
  <c r="Y1996" i="3"/>
  <c r="AC1996" i="3"/>
  <c r="AG1996" i="3"/>
  <c r="AK1996" i="3"/>
  <c r="AO1996" i="3"/>
  <c r="AS1996" i="3"/>
  <c r="AW1996" i="3"/>
  <c r="BA1996" i="3"/>
  <c r="BE1996" i="3"/>
  <c r="BI1996" i="3"/>
  <c r="N1996" i="3"/>
  <c r="R1996" i="3"/>
  <c r="V1996" i="3"/>
  <c r="Z1996" i="3"/>
  <c r="AD1996" i="3"/>
  <c r="AH1996" i="3"/>
  <c r="AL1996" i="3"/>
  <c r="AP1996" i="3"/>
  <c r="AT1996" i="3"/>
  <c r="AX1996" i="3"/>
  <c r="BB1996" i="3"/>
  <c r="BF1996" i="3"/>
  <c r="O1996" i="3"/>
  <c r="S1996" i="3"/>
  <c r="W1996" i="3"/>
  <c r="AA1996" i="3"/>
  <c r="AE1996" i="3"/>
  <c r="AI1996" i="3"/>
  <c r="AM1996" i="3"/>
  <c r="AQ1996" i="3"/>
  <c r="AU1996" i="3"/>
  <c r="AY1996" i="3"/>
  <c r="BC1996" i="3"/>
  <c r="BG1996" i="3"/>
  <c r="M1994" i="3"/>
  <c r="Q1994" i="3"/>
  <c r="U1994" i="3"/>
  <c r="Y1994" i="3"/>
  <c r="AC1994" i="3"/>
  <c r="AG1994" i="3"/>
  <c r="AK1994" i="3"/>
  <c r="AO1994" i="3"/>
  <c r="AS1994" i="3"/>
  <c r="AW1994" i="3"/>
  <c r="BA1994" i="3"/>
  <c r="BE1994" i="3"/>
  <c r="BI1994" i="3"/>
  <c r="N1994" i="3"/>
  <c r="R1994" i="3"/>
  <c r="V1994" i="3"/>
  <c r="Z1994" i="3"/>
  <c r="AD1994" i="3"/>
  <c r="AH1994" i="3"/>
  <c r="AL1994" i="3"/>
  <c r="AP1994" i="3"/>
  <c r="AT1994" i="3"/>
  <c r="AX1994" i="3"/>
  <c r="BB1994" i="3"/>
  <c r="BF1994" i="3"/>
  <c r="O1994" i="3"/>
  <c r="S1994" i="3"/>
  <c r="W1994" i="3"/>
  <c r="AA1994" i="3"/>
  <c r="AE1994" i="3"/>
  <c r="AI1994" i="3"/>
  <c r="AM1994" i="3"/>
  <c r="AQ1994" i="3"/>
  <c r="AU1994" i="3"/>
  <c r="AY1994" i="3"/>
  <c r="BC1994" i="3"/>
  <c r="BG1994" i="3"/>
  <c r="M1992" i="3"/>
  <c r="Q1992" i="3"/>
  <c r="U1992" i="3"/>
  <c r="Y1992" i="3"/>
  <c r="AC1992" i="3"/>
  <c r="AG1992" i="3"/>
  <c r="AK1992" i="3"/>
  <c r="AO1992" i="3"/>
  <c r="AS1992" i="3"/>
  <c r="AW1992" i="3"/>
  <c r="BA1992" i="3"/>
  <c r="BE1992" i="3"/>
  <c r="BI1992" i="3"/>
  <c r="N1992" i="3"/>
  <c r="R1992" i="3"/>
  <c r="V1992" i="3"/>
  <c r="Z1992" i="3"/>
  <c r="AD1992" i="3"/>
  <c r="AH1992" i="3"/>
  <c r="AL1992" i="3"/>
  <c r="AP1992" i="3"/>
  <c r="AT1992" i="3"/>
  <c r="AX1992" i="3"/>
  <c r="BB1992" i="3"/>
  <c r="BF1992" i="3"/>
  <c r="O1992" i="3"/>
  <c r="S1992" i="3"/>
  <c r="W1992" i="3"/>
  <c r="AA1992" i="3"/>
  <c r="AE1992" i="3"/>
  <c r="AI1992" i="3"/>
  <c r="AM1992" i="3"/>
  <c r="AQ1992" i="3"/>
  <c r="AU1992" i="3"/>
  <c r="AY1992" i="3"/>
  <c r="BC1992" i="3"/>
  <c r="BG1992" i="3"/>
  <c r="M1990" i="3"/>
  <c r="Q1990" i="3"/>
  <c r="U1990" i="3"/>
  <c r="Y1990" i="3"/>
  <c r="AC1990" i="3"/>
  <c r="AG1990" i="3"/>
  <c r="AK1990" i="3"/>
  <c r="AO1990" i="3"/>
  <c r="AS1990" i="3"/>
  <c r="AW1990" i="3"/>
  <c r="BA1990" i="3"/>
  <c r="BE1990" i="3"/>
  <c r="BI1990" i="3"/>
  <c r="N1990" i="3"/>
  <c r="R1990" i="3"/>
  <c r="V1990" i="3"/>
  <c r="Z1990" i="3"/>
  <c r="AD1990" i="3"/>
  <c r="AH1990" i="3"/>
  <c r="AL1990" i="3"/>
  <c r="AP1990" i="3"/>
  <c r="AT1990" i="3"/>
  <c r="AX1990" i="3"/>
  <c r="BB1990" i="3"/>
  <c r="BF1990" i="3"/>
  <c r="O1990" i="3"/>
  <c r="S1990" i="3"/>
  <c r="W1990" i="3"/>
  <c r="AA1990" i="3"/>
  <c r="AE1990" i="3"/>
  <c r="AI1990" i="3"/>
  <c r="AM1990" i="3"/>
  <c r="AQ1990" i="3"/>
  <c r="AU1990" i="3"/>
  <c r="AY1990" i="3"/>
  <c r="BC1990" i="3"/>
  <c r="BG1990" i="3"/>
  <c r="N1954" i="3"/>
  <c r="BJ1954" i="3" s="1"/>
  <c r="S1954" i="3"/>
  <c r="BM1954" i="3" s="1"/>
  <c r="X1954" i="3"/>
  <c r="AD1954" i="3"/>
  <c r="AI1954" i="3"/>
  <c r="AN1954" i="3"/>
  <c r="AT1954" i="3"/>
  <c r="AY1954" i="3"/>
  <c r="BD1954" i="3"/>
  <c r="P1954" i="3"/>
  <c r="V1954" i="3"/>
  <c r="AA1954" i="3"/>
  <c r="AF1954" i="3"/>
  <c r="AL1954" i="3"/>
  <c r="AQ1954" i="3"/>
  <c r="AV1954" i="3"/>
  <c r="BB1954" i="3"/>
  <c r="BG1954" i="3"/>
  <c r="R1954" i="3"/>
  <c r="AM1954" i="3"/>
  <c r="BH1954" i="3"/>
  <c r="W1954" i="3"/>
  <c r="AR1954" i="3"/>
  <c r="AB1954" i="3"/>
  <c r="AX1954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P1868" i="3"/>
  <c r="AF1868" i="3"/>
  <c r="AV1868" i="3"/>
  <c r="T1868" i="3"/>
  <c r="AJ1868" i="3"/>
  <c r="AZ1868" i="3"/>
  <c r="X1868" i="3"/>
  <c r="AN1868" i="3"/>
  <c r="BD1868" i="3"/>
  <c r="AB1868" i="3"/>
  <c r="AR1868" i="3"/>
  <c r="BH1868" i="3"/>
  <c r="K2021" i="3"/>
  <c r="K2019" i="3"/>
  <c r="BH2018" i="3"/>
  <c r="AZ2018" i="3"/>
  <c r="AR2018" i="3"/>
  <c r="AJ2018" i="3"/>
  <c r="AB2018" i="3"/>
  <c r="K2017" i="3"/>
  <c r="BH2016" i="3"/>
  <c r="AZ2016" i="3"/>
  <c r="AR2016" i="3"/>
  <c r="AJ2016" i="3"/>
  <c r="AB2016" i="3"/>
  <c r="K2015" i="3"/>
  <c r="BH2014" i="3"/>
  <c r="AZ2014" i="3"/>
  <c r="AR2014" i="3"/>
  <c r="AJ2014" i="3"/>
  <c r="AB2014" i="3"/>
  <c r="K2013" i="3"/>
  <c r="BH2012" i="3"/>
  <c r="AZ2012" i="3"/>
  <c r="AR2012" i="3"/>
  <c r="AJ2012" i="3"/>
  <c r="AB2012" i="3"/>
  <c r="K2011" i="3"/>
  <c r="BH2010" i="3"/>
  <c r="AZ2010" i="3"/>
  <c r="AR2010" i="3"/>
  <c r="AJ2010" i="3"/>
  <c r="AB2010" i="3"/>
  <c r="K2009" i="3"/>
  <c r="AZ2008" i="3"/>
  <c r="AJ2008" i="3"/>
  <c r="T2008" i="3"/>
  <c r="K2007" i="3"/>
  <c r="AZ2006" i="3"/>
  <c r="AJ2006" i="3"/>
  <c r="K2005" i="3"/>
  <c r="AZ2004" i="3"/>
  <c r="AJ2004" i="3"/>
  <c r="K2003" i="3"/>
  <c r="AZ2002" i="3"/>
  <c r="AJ2002" i="3"/>
  <c r="T2002" i="3"/>
  <c r="K2001" i="3"/>
  <c r="AZ2000" i="3"/>
  <c r="AJ2000" i="3"/>
  <c r="T2000" i="3"/>
  <c r="K1999" i="3"/>
  <c r="AZ1998" i="3"/>
  <c r="AJ1998" i="3"/>
  <c r="T1998" i="3"/>
  <c r="K1997" i="3"/>
  <c r="AZ1996" i="3"/>
  <c r="AJ1996" i="3"/>
  <c r="T1996" i="3"/>
  <c r="K1995" i="3"/>
  <c r="AZ1994" i="3"/>
  <c r="AJ1994" i="3"/>
  <c r="T1994" i="3"/>
  <c r="K1993" i="3"/>
  <c r="AZ1992" i="3"/>
  <c r="AJ1992" i="3"/>
  <c r="T1992" i="3"/>
  <c r="K1991" i="3"/>
  <c r="AZ1990" i="3"/>
  <c r="AJ1990" i="3"/>
  <c r="T1990" i="3"/>
  <c r="K1989" i="3"/>
  <c r="AZ1988" i="3"/>
  <c r="AJ1988" i="3"/>
  <c r="O1984" i="3"/>
  <c r="T1984" i="3"/>
  <c r="Y1984" i="3"/>
  <c r="AE1984" i="3"/>
  <c r="AJ1984" i="3"/>
  <c r="AO1984" i="3"/>
  <c r="AU1984" i="3"/>
  <c r="AZ1984" i="3"/>
  <c r="BE1984" i="3"/>
  <c r="P1984" i="3"/>
  <c r="U1984" i="3"/>
  <c r="AA1984" i="3"/>
  <c r="AF1984" i="3"/>
  <c r="AK1984" i="3"/>
  <c r="AQ1984" i="3"/>
  <c r="AV1984" i="3"/>
  <c r="BA1984" i="3"/>
  <c r="BG1984" i="3"/>
  <c r="M1980" i="3"/>
  <c r="U1980" i="3"/>
  <c r="AC1980" i="3"/>
  <c r="AK1980" i="3"/>
  <c r="AS1980" i="3"/>
  <c r="BA1980" i="3"/>
  <c r="BI1980" i="3"/>
  <c r="P1980" i="3"/>
  <c r="X1980" i="3"/>
  <c r="AF1980" i="3"/>
  <c r="AN1980" i="3"/>
  <c r="AV1980" i="3"/>
  <c r="BD1980" i="3"/>
  <c r="AV1974" i="3"/>
  <c r="AV1970" i="3"/>
  <c r="M2006" i="3"/>
  <c r="Q2006" i="3"/>
  <c r="U2006" i="3"/>
  <c r="Y2006" i="3"/>
  <c r="AC2006" i="3"/>
  <c r="AG2006" i="3"/>
  <c r="AK2006" i="3"/>
  <c r="AO2006" i="3"/>
  <c r="AS2006" i="3"/>
  <c r="AW2006" i="3"/>
  <c r="BA2006" i="3"/>
  <c r="BE2006" i="3"/>
  <c r="BI2006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M2016" i="3"/>
  <c r="Q2016" i="3"/>
  <c r="U2016" i="3"/>
  <c r="Y2016" i="3"/>
  <c r="AC2016" i="3"/>
  <c r="AG2016" i="3"/>
  <c r="AK2016" i="3"/>
  <c r="AO2016" i="3"/>
  <c r="AS2016" i="3"/>
  <c r="AW2016" i="3"/>
  <c r="BA2016" i="3"/>
  <c r="BE2016" i="3"/>
  <c r="BI2016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M2012" i="3"/>
  <c r="Q2012" i="3"/>
  <c r="U2012" i="3"/>
  <c r="Y2012" i="3"/>
  <c r="AC2012" i="3"/>
  <c r="AG2012" i="3"/>
  <c r="AK2012" i="3"/>
  <c r="AO2012" i="3"/>
  <c r="AS2012" i="3"/>
  <c r="AW2012" i="3"/>
  <c r="BA2012" i="3"/>
  <c r="BE2012" i="3"/>
  <c r="BI2012" i="3"/>
  <c r="O2012" i="3"/>
  <c r="S2012" i="3"/>
  <c r="W2012" i="3"/>
  <c r="AA2012" i="3"/>
  <c r="AE2012" i="3"/>
  <c r="AI2012" i="3"/>
  <c r="AM2012" i="3"/>
  <c r="AQ2012" i="3"/>
  <c r="AU2012" i="3"/>
  <c r="AY2012" i="3"/>
  <c r="BC2012" i="3"/>
  <c r="BG2012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AV2006" i="3"/>
  <c r="AF2006" i="3"/>
  <c r="P2006" i="3"/>
  <c r="AV2002" i="3"/>
  <c r="AF2002" i="3"/>
  <c r="P2002" i="3"/>
  <c r="AV1998" i="3"/>
  <c r="AF1998" i="3"/>
  <c r="P1998" i="3"/>
  <c r="AV1994" i="3"/>
  <c r="AF1994" i="3"/>
  <c r="P1994" i="3"/>
  <c r="AV1990" i="3"/>
  <c r="AF1990" i="3"/>
  <c r="P1990" i="3"/>
  <c r="T1976" i="3"/>
  <c r="AJ1976" i="3"/>
  <c r="AZ1976" i="3"/>
  <c r="X1976" i="3"/>
  <c r="AN1976" i="3"/>
  <c r="BD1976" i="3"/>
  <c r="AB1976" i="3"/>
  <c r="AR1976" i="3"/>
  <c r="BH1976" i="3"/>
  <c r="T1972" i="3"/>
  <c r="AJ1972" i="3"/>
  <c r="AZ1972" i="3"/>
  <c r="X1972" i="3"/>
  <c r="AN1972" i="3"/>
  <c r="BD1972" i="3"/>
  <c r="AB1972" i="3"/>
  <c r="AR1972" i="3"/>
  <c r="BH1972" i="3"/>
  <c r="T1968" i="3"/>
  <c r="AJ1968" i="3"/>
  <c r="AZ1968" i="3"/>
  <c r="X1968" i="3"/>
  <c r="AN1968" i="3"/>
  <c r="BD1968" i="3"/>
  <c r="AB1968" i="3"/>
  <c r="AR1968" i="3"/>
  <c r="BH1968" i="3"/>
  <c r="T1966" i="3"/>
  <c r="AJ1966" i="3"/>
  <c r="AZ1966" i="3"/>
  <c r="X1966" i="3"/>
  <c r="AN1966" i="3"/>
  <c r="BD1966" i="3"/>
  <c r="AB1966" i="3"/>
  <c r="AR1966" i="3"/>
  <c r="BH1966" i="3"/>
  <c r="T1964" i="3"/>
  <c r="AJ1964" i="3"/>
  <c r="AZ1964" i="3"/>
  <c r="X1964" i="3"/>
  <c r="AN1964" i="3"/>
  <c r="BD1964" i="3"/>
  <c r="AB1964" i="3"/>
  <c r="AR1964" i="3"/>
  <c r="BH1964" i="3"/>
  <c r="T1962" i="3"/>
  <c r="AJ1962" i="3"/>
  <c r="AZ1962" i="3"/>
  <c r="X1962" i="3"/>
  <c r="AN1962" i="3"/>
  <c r="BD1962" i="3"/>
  <c r="AB1962" i="3"/>
  <c r="AR1962" i="3"/>
  <c r="BH1962" i="3"/>
  <c r="T1960" i="3"/>
  <c r="AJ1960" i="3"/>
  <c r="AZ1960" i="3"/>
  <c r="X1960" i="3"/>
  <c r="AN1960" i="3"/>
  <c r="BD1960" i="3"/>
  <c r="AB1960" i="3"/>
  <c r="AR1960" i="3"/>
  <c r="BH1960" i="3"/>
  <c r="T1958" i="3"/>
  <c r="AJ1958" i="3"/>
  <c r="AZ1958" i="3"/>
  <c r="X1958" i="3"/>
  <c r="AN1958" i="3"/>
  <c r="BD1958" i="3"/>
  <c r="AB1958" i="3"/>
  <c r="AR1958" i="3"/>
  <c r="BH1958" i="3"/>
  <c r="BC1954" i="3"/>
  <c r="M2004" i="3"/>
  <c r="Q2004" i="3"/>
  <c r="U2004" i="3"/>
  <c r="Y2004" i="3"/>
  <c r="AC2004" i="3"/>
  <c r="AG2004" i="3"/>
  <c r="AK2004" i="3"/>
  <c r="AO2004" i="3"/>
  <c r="AS2004" i="3"/>
  <c r="AW2004" i="3"/>
  <c r="BA2004" i="3"/>
  <c r="BE2004" i="3"/>
  <c r="BI2004" i="3"/>
  <c r="N2004" i="3"/>
  <c r="R2004" i="3"/>
  <c r="V2004" i="3"/>
  <c r="Z2004" i="3"/>
  <c r="AD2004" i="3"/>
  <c r="AH2004" i="3"/>
  <c r="AL2004" i="3"/>
  <c r="AP2004" i="3"/>
  <c r="AT2004" i="3"/>
  <c r="AX2004" i="3"/>
  <c r="BB2004" i="3"/>
  <c r="BF2004" i="3"/>
  <c r="O2004" i="3"/>
  <c r="S2004" i="3"/>
  <c r="W2004" i="3"/>
  <c r="AA2004" i="3"/>
  <c r="AE2004" i="3"/>
  <c r="AI2004" i="3"/>
  <c r="AM2004" i="3"/>
  <c r="AQ2004" i="3"/>
  <c r="AU2004" i="3"/>
  <c r="AY2004" i="3"/>
  <c r="BC2004" i="3"/>
  <c r="BG2004" i="3"/>
  <c r="M2018" i="3"/>
  <c r="Q2018" i="3"/>
  <c r="U2018" i="3"/>
  <c r="Y2018" i="3"/>
  <c r="AC2018" i="3"/>
  <c r="AG2018" i="3"/>
  <c r="AK2018" i="3"/>
  <c r="AO2018" i="3"/>
  <c r="AS2018" i="3"/>
  <c r="AW2018" i="3"/>
  <c r="BA2018" i="3"/>
  <c r="BE2018" i="3"/>
  <c r="BI2018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M2014" i="3"/>
  <c r="Q2014" i="3"/>
  <c r="U2014" i="3"/>
  <c r="Y2014" i="3"/>
  <c r="AC2014" i="3"/>
  <c r="AG2014" i="3"/>
  <c r="AK2014" i="3"/>
  <c r="AO2014" i="3"/>
  <c r="AS2014" i="3"/>
  <c r="AW2014" i="3"/>
  <c r="BA2014" i="3"/>
  <c r="BE2014" i="3"/>
  <c r="BI2014" i="3"/>
  <c r="O2014" i="3"/>
  <c r="S2014" i="3"/>
  <c r="W2014" i="3"/>
  <c r="AA2014" i="3"/>
  <c r="AE2014" i="3"/>
  <c r="AI2014" i="3"/>
  <c r="AM2014" i="3"/>
  <c r="AQ2014" i="3"/>
  <c r="AU2014" i="3"/>
  <c r="AY2014" i="3"/>
  <c r="BC2014" i="3"/>
  <c r="BG2014" i="3"/>
  <c r="BF2010" i="3"/>
  <c r="AX2010" i="3"/>
  <c r="AP2010" i="3"/>
  <c r="AH2010" i="3"/>
  <c r="Z2010" i="3"/>
  <c r="R2010" i="3"/>
  <c r="AV2008" i="3"/>
  <c r="AF2008" i="3"/>
  <c r="P2008" i="3"/>
  <c r="AV2004" i="3"/>
  <c r="AF2004" i="3"/>
  <c r="P2004" i="3"/>
  <c r="AV2000" i="3"/>
  <c r="AF2000" i="3"/>
  <c r="P2000" i="3"/>
  <c r="AV1996" i="3"/>
  <c r="AF1996" i="3"/>
  <c r="P1996" i="3"/>
  <c r="AV1992" i="3"/>
  <c r="AF1992" i="3"/>
  <c r="P1992" i="3"/>
  <c r="AF1976" i="3"/>
  <c r="T1974" i="3"/>
  <c r="AJ1974" i="3"/>
  <c r="AZ1974" i="3"/>
  <c r="X1974" i="3"/>
  <c r="AN1974" i="3"/>
  <c r="BD1974" i="3"/>
  <c r="AB1974" i="3"/>
  <c r="AR1974" i="3"/>
  <c r="BH1974" i="3"/>
  <c r="AF1972" i="3"/>
  <c r="T1970" i="3"/>
  <c r="AJ1970" i="3"/>
  <c r="AZ1970" i="3"/>
  <c r="X1970" i="3"/>
  <c r="AN1970" i="3"/>
  <c r="BD1970" i="3"/>
  <c r="AB1970" i="3"/>
  <c r="AR1970" i="3"/>
  <c r="BH1970" i="3"/>
  <c r="AF1968" i="3"/>
  <c r="BD2018" i="3"/>
  <c r="AV2018" i="3"/>
  <c r="AN2018" i="3"/>
  <c r="AF2018" i="3"/>
  <c r="X2018" i="3"/>
  <c r="P2018" i="3"/>
  <c r="BD2016" i="3"/>
  <c r="AV2016" i="3"/>
  <c r="AN2016" i="3"/>
  <c r="AF2016" i="3"/>
  <c r="X2016" i="3"/>
  <c r="P2016" i="3"/>
  <c r="BD2014" i="3"/>
  <c r="AV2014" i="3"/>
  <c r="AN2014" i="3"/>
  <c r="AF2014" i="3"/>
  <c r="X2014" i="3"/>
  <c r="P2014" i="3"/>
  <c r="BD2012" i="3"/>
  <c r="AV2012" i="3"/>
  <c r="AN2012" i="3"/>
  <c r="AF2012" i="3"/>
  <c r="X2012" i="3"/>
  <c r="P2012" i="3"/>
  <c r="BD2010" i="3"/>
  <c r="AV2010" i="3"/>
  <c r="AN2010" i="3"/>
  <c r="AF2010" i="3"/>
  <c r="X2010" i="3"/>
  <c r="P2010" i="3"/>
  <c r="BH2008" i="3"/>
  <c r="AR2008" i="3"/>
  <c r="AB2008" i="3"/>
  <c r="BH2006" i="3"/>
  <c r="AR2006" i="3"/>
  <c r="AB2006" i="3"/>
  <c r="BH2004" i="3"/>
  <c r="AR2004" i="3"/>
  <c r="AB2004" i="3"/>
  <c r="BH2002" i="3"/>
  <c r="AR2002" i="3"/>
  <c r="AB2002" i="3"/>
  <c r="BH2000" i="3"/>
  <c r="AR2000" i="3"/>
  <c r="AB2000" i="3"/>
  <c r="BH1998" i="3"/>
  <c r="AR1998" i="3"/>
  <c r="AB1998" i="3"/>
  <c r="BH1996" i="3"/>
  <c r="AR1996" i="3"/>
  <c r="AB1996" i="3"/>
  <c r="BH1994" i="3"/>
  <c r="AR1994" i="3"/>
  <c r="AB1994" i="3"/>
  <c r="BH1992" i="3"/>
  <c r="AR1992" i="3"/>
  <c r="AB1992" i="3"/>
  <c r="BH1990" i="3"/>
  <c r="AR1990" i="3"/>
  <c r="AB1990" i="3"/>
  <c r="N1988" i="3"/>
  <c r="R1988" i="3"/>
  <c r="V1988" i="3"/>
  <c r="Z1988" i="3"/>
  <c r="AD1988" i="3"/>
  <c r="AH1988" i="3"/>
  <c r="AL1988" i="3"/>
  <c r="AP1988" i="3"/>
  <c r="AT1988" i="3"/>
  <c r="AX1988" i="3"/>
  <c r="BB1988" i="3"/>
  <c r="BF1988" i="3"/>
  <c r="O1988" i="3"/>
  <c r="S1988" i="3"/>
  <c r="W1988" i="3"/>
  <c r="AA1988" i="3"/>
  <c r="AE1988" i="3"/>
  <c r="AI1988" i="3"/>
  <c r="AM1988" i="3"/>
  <c r="AQ1988" i="3"/>
  <c r="AU1988" i="3"/>
  <c r="AY1988" i="3"/>
  <c r="BC1988" i="3"/>
  <c r="BG1988" i="3"/>
  <c r="AR1984" i="3"/>
  <c r="W1984" i="3"/>
  <c r="M1982" i="3"/>
  <c r="U1982" i="3"/>
  <c r="AC1982" i="3"/>
  <c r="AK1982" i="3"/>
  <c r="AS1982" i="3"/>
  <c r="BA1982" i="3"/>
  <c r="BI1982" i="3"/>
  <c r="P1982" i="3"/>
  <c r="X1982" i="3"/>
  <c r="AF1982" i="3"/>
  <c r="AN1982" i="3"/>
  <c r="AV1982" i="3"/>
  <c r="BD1982" i="3"/>
  <c r="AO1980" i="3"/>
  <c r="M1978" i="3"/>
  <c r="U1978" i="3"/>
  <c r="AC1978" i="3"/>
  <c r="AK1978" i="3"/>
  <c r="AS1978" i="3"/>
  <c r="BA1978" i="3"/>
  <c r="BI1978" i="3"/>
  <c r="P1978" i="3"/>
  <c r="X1978" i="3"/>
  <c r="AF1978" i="3"/>
  <c r="AN1978" i="3"/>
  <c r="AV1978" i="3"/>
  <c r="BD1978" i="3"/>
  <c r="P1976" i="3"/>
  <c r="P1974" i="3"/>
  <c r="P1972" i="3"/>
  <c r="P1970" i="3"/>
  <c r="P1968" i="3"/>
  <c r="P1966" i="3"/>
  <c r="P1964" i="3"/>
  <c r="P1962" i="3"/>
  <c r="P1960" i="3"/>
  <c r="P1958" i="3"/>
  <c r="AH1954" i="3"/>
  <c r="N1986" i="3"/>
  <c r="R1986" i="3"/>
  <c r="V1986" i="3"/>
  <c r="Z1986" i="3"/>
  <c r="AD1986" i="3"/>
  <c r="AH1986" i="3"/>
  <c r="AL1986" i="3"/>
  <c r="AP1986" i="3"/>
  <c r="AT1986" i="3"/>
  <c r="AX1986" i="3"/>
  <c r="BB1986" i="3"/>
  <c r="BF1986" i="3"/>
  <c r="N1984" i="3"/>
  <c r="R1984" i="3"/>
  <c r="V1984" i="3"/>
  <c r="Z1984" i="3"/>
  <c r="AD1984" i="3"/>
  <c r="AH1984" i="3"/>
  <c r="AL1984" i="3"/>
  <c r="AP1984" i="3"/>
  <c r="AT1984" i="3"/>
  <c r="AX1984" i="3"/>
  <c r="BB1984" i="3"/>
  <c r="BF1984" i="3"/>
  <c r="N1982" i="3"/>
  <c r="R1982" i="3"/>
  <c r="V1982" i="3"/>
  <c r="Z1982" i="3"/>
  <c r="AD1982" i="3"/>
  <c r="AH1982" i="3"/>
  <c r="AL1982" i="3"/>
  <c r="AP1982" i="3"/>
  <c r="AT1982" i="3"/>
  <c r="AX1982" i="3"/>
  <c r="BB1982" i="3"/>
  <c r="BF1982" i="3"/>
  <c r="O1982" i="3"/>
  <c r="S1982" i="3"/>
  <c r="W1982" i="3"/>
  <c r="AA1982" i="3"/>
  <c r="AE1982" i="3"/>
  <c r="AI1982" i="3"/>
  <c r="AM1982" i="3"/>
  <c r="AQ1982" i="3"/>
  <c r="AU1982" i="3"/>
  <c r="AY1982" i="3"/>
  <c r="BC1982" i="3"/>
  <c r="BG1982" i="3"/>
  <c r="N1980" i="3"/>
  <c r="R1980" i="3"/>
  <c r="V1980" i="3"/>
  <c r="Z1980" i="3"/>
  <c r="AD1980" i="3"/>
  <c r="AH1980" i="3"/>
  <c r="AL1980" i="3"/>
  <c r="AP1980" i="3"/>
  <c r="AT1980" i="3"/>
  <c r="AX1980" i="3"/>
  <c r="BB1980" i="3"/>
  <c r="BF1980" i="3"/>
  <c r="O1980" i="3"/>
  <c r="S1980" i="3"/>
  <c r="W1980" i="3"/>
  <c r="AA1980" i="3"/>
  <c r="AE1980" i="3"/>
  <c r="AI1980" i="3"/>
  <c r="AM1980" i="3"/>
  <c r="AQ1980" i="3"/>
  <c r="AU1980" i="3"/>
  <c r="AY1980" i="3"/>
  <c r="BC1980" i="3"/>
  <c r="BG1980" i="3"/>
  <c r="N1978" i="3"/>
  <c r="R1978" i="3"/>
  <c r="V1978" i="3"/>
  <c r="Z1978" i="3"/>
  <c r="AD1978" i="3"/>
  <c r="AH1978" i="3"/>
  <c r="AL1978" i="3"/>
  <c r="AP1978" i="3"/>
  <c r="AT1978" i="3"/>
  <c r="AX1978" i="3"/>
  <c r="BB1978" i="3"/>
  <c r="BF1978" i="3"/>
  <c r="O1978" i="3"/>
  <c r="S1978" i="3"/>
  <c r="W1978" i="3"/>
  <c r="AA1978" i="3"/>
  <c r="AE1978" i="3"/>
  <c r="AI1978" i="3"/>
  <c r="AM1978" i="3"/>
  <c r="AQ1978" i="3"/>
  <c r="AU1978" i="3"/>
  <c r="AY1978" i="3"/>
  <c r="BC1978" i="3"/>
  <c r="BG1978" i="3"/>
  <c r="M1956" i="3"/>
  <c r="Q1956" i="3"/>
  <c r="U1956" i="3"/>
  <c r="Y1956" i="3"/>
  <c r="AC1956" i="3"/>
  <c r="AG1956" i="3"/>
  <c r="AK1956" i="3"/>
  <c r="AO1956" i="3"/>
  <c r="AS1956" i="3"/>
  <c r="AW1956" i="3"/>
  <c r="BA1956" i="3"/>
  <c r="BE1956" i="3"/>
  <c r="BI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AS1955" i="3"/>
  <c r="P1955" i="3"/>
  <c r="BD1956" i="3"/>
  <c r="AN1956" i="3"/>
  <c r="X1956" i="3"/>
  <c r="N1956" i="3"/>
  <c r="N1955" i="3"/>
  <c r="T1955" i="3"/>
  <c r="Y1955" i="3"/>
  <c r="AD1955" i="3"/>
  <c r="AJ1955" i="3"/>
  <c r="AO1955" i="3"/>
  <c r="AT1955" i="3"/>
  <c r="AZ1955" i="3"/>
  <c r="BE1955" i="3"/>
  <c r="BI1988" i="3"/>
  <c r="BE1988" i="3"/>
  <c r="BA1988" i="3"/>
  <c r="AW1988" i="3"/>
  <c r="AS1988" i="3"/>
  <c r="AO1988" i="3"/>
  <c r="AK1988" i="3"/>
  <c r="AG1988" i="3"/>
  <c r="AC1988" i="3"/>
  <c r="Y1988" i="3"/>
  <c r="U1988" i="3"/>
  <c r="Q1988" i="3"/>
  <c r="L1987" i="3"/>
  <c r="AH1987" i="3" s="1"/>
  <c r="BI1986" i="3"/>
  <c r="BD1986" i="3"/>
  <c r="AY1986" i="3"/>
  <c r="AS1986" i="3"/>
  <c r="AN1986" i="3"/>
  <c r="AI1986" i="3"/>
  <c r="AC1986" i="3"/>
  <c r="X1986" i="3"/>
  <c r="S1986" i="3"/>
  <c r="M1986" i="3"/>
  <c r="L1985" i="3"/>
  <c r="AJ1985" i="3" s="1"/>
  <c r="BI1984" i="3"/>
  <c r="BD1984" i="3"/>
  <c r="AY1984" i="3"/>
  <c r="AS1984" i="3"/>
  <c r="AN1984" i="3"/>
  <c r="AI1984" i="3"/>
  <c r="AC1984" i="3"/>
  <c r="X1984" i="3"/>
  <c r="S1984" i="3"/>
  <c r="M1984" i="3"/>
  <c r="L1983" i="3"/>
  <c r="X1983" i="3" s="1"/>
  <c r="BH1982" i="3"/>
  <c r="AZ1982" i="3"/>
  <c r="AR1982" i="3"/>
  <c r="AJ1982" i="3"/>
  <c r="AB1982" i="3"/>
  <c r="T1982" i="3"/>
  <c r="L1981" i="3"/>
  <c r="N1981" i="3" s="1"/>
  <c r="BH1980" i="3"/>
  <c r="AZ1980" i="3"/>
  <c r="AR1980" i="3"/>
  <c r="AJ1980" i="3"/>
  <c r="AB1980" i="3"/>
  <c r="T1980" i="3"/>
  <c r="L1979" i="3"/>
  <c r="AL1979" i="3" s="1"/>
  <c r="BH1978" i="3"/>
  <c r="AZ1978" i="3"/>
  <c r="AR1978" i="3"/>
  <c r="AJ1978" i="3"/>
  <c r="AB1978" i="3"/>
  <c r="T1978" i="3"/>
  <c r="L1977" i="3"/>
  <c r="P1977" i="3" s="1"/>
  <c r="M1976" i="3"/>
  <c r="Q1976" i="3"/>
  <c r="U1976" i="3"/>
  <c r="Y1976" i="3"/>
  <c r="AC1976" i="3"/>
  <c r="AG1976" i="3"/>
  <c r="AK1976" i="3"/>
  <c r="AO1976" i="3"/>
  <c r="AS1976" i="3"/>
  <c r="AW1976" i="3"/>
  <c r="BA1976" i="3"/>
  <c r="BE1976" i="3"/>
  <c r="BI1976" i="3"/>
  <c r="N1976" i="3"/>
  <c r="R1976" i="3"/>
  <c r="V1976" i="3"/>
  <c r="Z1976" i="3"/>
  <c r="AD1976" i="3"/>
  <c r="AH1976" i="3"/>
  <c r="AL1976" i="3"/>
  <c r="AP1976" i="3"/>
  <c r="AT1976" i="3"/>
  <c r="AX1976" i="3"/>
  <c r="BB1976" i="3"/>
  <c r="BF1976" i="3"/>
  <c r="O1976" i="3"/>
  <c r="S1976" i="3"/>
  <c r="W1976" i="3"/>
  <c r="AA1976" i="3"/>
  <c r="AE1976" i="3"/>
  <c r="AI1976" i="3"/>
  <c r="AM1976" i="3"/>
  <c r="AQ1976" i="3"/>
  <c r="AU1976" i="3"/>
  <c r="AY1976" i="3"/>
  <c r="BC1976" i="3"/>
  <c r="BG1976" i="3"/>
  <c r="L1975" i="3"/>
  <c r="AD1975" i="3" s="1"/>
  <c r="M1974" i="3"/>
  <c r="Q1974" i="3"/>
  <c r="U1974" i="3"/>
  <c r="Y1974" i="3"/>
  <c r="AC1974" i="3"/>
  <c r="AG1974" i="3"/>
  <c r="AK1974" i="3"/>
  <c r="AO1974" i="3"/>
  <c r="AS1974" i="3"/>
  <c r="AW1974" i="3"/>
  <c r="BA1974" i="3"/>
  <c r="BE1974" i="3"/>
  <c r="BI1974" i="3"/>
  <c r="N1974" i="3"/>
  <c r="R1974" i="3"/>
  <c r="V1974" i="3"/>
  <c r="Z1974" i="3"/>
  <c r="AD1974" i="3"/>
  <c r="AH1974" i="3"/>
  <c r="AL1974" i="3"/>
  <c r="AP1974" i="3"/>
  <c r="AT1974" i="3"/>
  <c r="AX1974" i="3"/>
  <c r="BB1974" i="3"/>
  <c r="BF1974" i="3"/>
  <c r="O1974" i="3"/>
  <c r="S1974" i="3"/>
  <c r="W1974" i="3"/>
  <c r="AA1974" i="3"/>
  <c r="AE1974" i="3"/>
  <c r="AI1974" i="3"/>
  <c r="AM1974" i="3"/>
  <c r="AQ1974" i="3"/>
  <c r="AU1974" i="3"/>
  <c r="AY1974" i="3"/>
  <c r="BC1974" i="3"/>
  <c r="BG1974" i="3"/>
  <c r="L1973" i="3"/>
  <c r="O1973" i="3" s="1"/>
  <c r="M1972" i="3"/>
  <c r="Q1972" i="3"/>
  <c r="U1972" i="3"/>
  <c r="Y1972" i="3"/>
  <c r="AC1972" i="3"/>
  <c r="AG1972" i="3"/>
  <c r="AK1972" i="3"/>
  <c r="AO1972" i="3"/>
  <c r="AS1972" i="3"/>
  <c r="AW1972" i="3"/>
  <c r="BA1972" i="3"/>
  <c r="BE1972" i="3"/>
  <c r="BI1972" i="3"/>
  <c r="N1972" i="3"/>
  <c r="R1972" i="3"/>
  <c r="V1972" i="3"/>
  <c r="Z1972" i="3"/>
  <c r="AD1972" i="3"/>
  <c r="AH1972" i="3"/>
  <c r="AL1972" i="3"/>
  <c r="AP1972" i="3"/>
  <c r="AT1972" i="3"/>
  <c r="AX1972" i="3"/>
  <c r="BB1972" i="3"/>
  <c r="BF1972" i="3"/>
  <c r="O1972" i="3"/>
  <c r="S1972" i="3"/>
  <c r="W1972" i="3"/>
  <c r="AA1972" i="3"/>
  <c r="AE1972" i="3"/>
  <c r="AI1972" i="3"/>
  <c r="AM1972" i="3"/>
  <c r="AQ1972" i="3"/>
  <c r="AU1972" i="3"/>
  <c r="AY1972" i="3"/>
  <c r="BC1972" i="3"/>
  <c r="BG1972" i="3"/>
  <c r="L1971" i="3"/>
  <c r="AD1971" i="3" s="1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BB1969" i="3"/>
  <c r="L1969" i="3"/>
  <c r="O1969" i="3" s="1"/>
  <c r="M1968" i="3"/>
  <c r="Q1968" i="3"/>
  <c r="U1968" i="3"/>
  <c r="Y1968" i="3"/>
  <c r="AC1968" i="3"/>
  <c r="AG1968" i="3"/>
  <c r="AK1968" i="3"/>
  <c r="AO1968" i="3"/>
  <c r="AS1968" i="3"/>
  <c r="AW1968" i="3"/>
  <c r="BA1968" i="3"/>
  <c r="BE1968" i="3"/>
  <c r="BI1968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O1968" i="3"/>
  <c r="S1968" i="3"/>
  <c r="W1968" i="3"/>
  <c r="AA1968" i="3"/>
  <c r="AE1968" i="3"/>
  <c r="AI1968" i="3"/>
  <c r="AM1968" i="3"/>
  <c r="AQ1968" i="3"/>
  <c r="AU1968" i="3"/>
  <c r="AY1968" i="3"/>
  <c r="BC1968" i="3"/>
  <c r="BG1968" i="3"/>
  <c r="L1967" i="3"/>
  <c r="AT1967" i="3" s="1"/>
  <c r="M1966" i="3"/>
  <c r="Q1966" i="3"/>
  <c r="U1966" i="3"/>
  <c r="Y1966" i="3"/>
  <c r="AC1966" i="3"/>
  <c r="AG1966" i="3"/>
  <c r="AK1966" i="3"/>
  <c r="AO1966" i="3"/>
  <c r="AS1966" i="3"/>
  <c r="AW1966" i="3"/>
  <c r="BA1966" i="3"/>
  <c r="BE1966" i="3"/>
  <c r="BI1966" i="3"/>
  <c r="N1966" i="3"/>
  <c r="R1966" i="3"/>
  <c r="V1966" i="3"/>
  <c r="Z1966" i="3"/>
  <c r="AD1966" i="3"/>
  <c r="AH1966" i="3"/>
  <c r="AL1966" i="3"/>
  <c r="AP1966" i="3"/>
  <c r="AT1966" i="3"/>
  <c r="AX1966" i="3"/>
  <c r="BB1966" i="3"/>
  <c r="BF1966" i="3"/>
  <c r="O1966" i="3"/>
  <c r="S1966" i="3"/>
  <c r="W1966" i="3"/>
  <c r="AA1966" i="3"/>
  <c r="AE1966" i="3"/>
  <c r="AI1966" i="3"/>
  <c r="AM1966" i="3"/>
  <c r="AQ1966" i="3"/>
  <c r="AU1966" i="3"/>
  <c r="AY1966" i="3"/>
  <c r="BC1966" i="3"/>
  <c r="BG1966" i="3"/>
  <c r="V1965" i="3"/>
  <c r="L1965" i="3"/>
  <c r="N1965" i="3" s="1"/>
  <c r="M1964" i="3"/>
  <c r="Q1964" i="3"/>
  <c r="U1964" i="3"/>
  <c r="Y1964" i="3"/>
  <c r="AC1964" i="3"/>
  <c r="AG1964" i="3"/>
  <c r="AK1964" i="3"/>
  <c r="AO1964" i="3"/>
  <c r="AS1964" i="3"/>
  <c r="AW1964" i="3"/>
  <c r="BA1964" i="3"/>
  <c r="BE1964" i="3"/>
  <c r="BI1964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O1964" i="3"/>
  <c r="S1964" i="3"/>
  <c r="W1964" i="3"/>
  <c r="AA1964" i="3"/>
  <c r="AE1964" i="3"/>
  <c r="AI1964" i="3"/>
  <c r="AM1964" i="3"/>
  <c r="AQ1964" i="3"/>
  <c r="AU1964" i="3"/>
  <c r="AY1964" i="3"/>
  <c r="BC1964" i="3"/>
  <c r="BG1964" i="3"/>
  <c r="L1963" i="3"/>
  <c r="AD1963" i="3" s="1"/>
  <c r="M1962" i="3"/>
  <c r="Q1962" i="3"/>
  <c r="U1962" i="3"/>
  <c r="Y1962" i="3"/>
  <c r="AC1962" i="3"/>
  <c r="AG1962" i="3"/>
  <c r="AK1962" i="3"/>
  <c r="AO1962" i="3"/>
  <c r="AS1962" i="3"/>
  <c r="AW1962" i="3"/>
  <c r="BA1962" i="3"/>
  <c r="BE1962" i="3"/>
  <c r="BI1962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BB1961" i="3"/>
  <c r="L1961" i="3"/>
  <c r="O1961" i="3" s="1"/>
  <c r="M1960" i="3"/>
  <c r="Q1960" i="3"/>
  <c r="U1960" i="3"/>
  <c r="Y1960" i="3"/>
  <c r="AC1960" i="3"/>
  <c r="AG1960" i="3"/>
  <c r="AK1960" i="3"/>
  <c r="AO1960" i="3"/>
  <c r="AS1960" i="3"/>
  <c r="AW1960" i="3"/>
  <c r="BA1960" i="3"/>
  <c r="BE1960" i="3"/>
  <c r="BI1960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L1959" i="3"/>
  <c r="AT1959" i="3" s="1"/>
  <c r="M1958" i="3"/>
  <c r="Q1958" i="3"/>
  <c r="U1958" i="3"/>
  <c r="Y1958" i="3"/>
  <c r="AC1958" i="3"/>
  <c r="AG1958" i="3"/>
  <c r="AK1958" i="3"/>
  <c r="AO1958" i="3"/>
  <c r="AS1958" i="3"/>
  <c r="AW1958" i="3"/>
  <c r="BA1958" i="3"/>
  <c r="BE1958" i="3"/>
  <c r="BI1958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BB1957" i="3"/>
  <c r="AL1957" i="3"/>
  <c r="V1957" i="3"/>
  <c r="L1957" i="3"/>
  <c r="N1957" i="3" s="1"/>
  <c r="AZ1956" i="3"/>
  <c r="AJ1956" i="3"/>
  <c r="T1956" i="3"/>
  <c r="BD1955" i="3"/>
  <c r="AH1955" i="3"/>
  <c r="M1955" i="3"/>
  <c r="BH1955" i="3"/>
  <c r="BB1955" i="3"/>
  <c r="AW1955" i="3"/>
  <c r="AR1955" i="3"/>
  <c r="AL1955" i="3"/>
  <c r="AG1955" i="3"/>
  <c r="AB1955" i="3"/>
  <c r="V1955" i="3"/>
  <c r="Q1955" i="3"/>
  <c r="M1954" i="3"/>
  <c r="Q1954" i="3"/>
  <c r="U1954" i="3"/>
  <c r="Y1954" i="3"/>
  <c r="AC1954" i="3"/>
  <c r="AG1954" i="3"/>
  <c r="AK1954" i="3"/>
  <c r="AO1954" i="3"/>
  <c r="AS1954" i="3"/>
  <c r="AW1954" i="3"/>
  <c r="BA1954" i="3"/>
  <c r="BE1954" i="3"/>
  <c r="BI1954" i="3"/>
  <c r="BH1953" i="3"/>
  <c r="BB1953" i="3"/>
  <c r="AW1953" i="3"/>
  <c r="AR1953" i="3"/>
  <c r="AK1953" i="3"/>
  <c r="AC1953" i="3"/>
  <c r="U1953" i="3"/>
  <c r="M1953" i="3"/>
  <c r="P1952" i="3"/>
  <c r="T1952" i="3"/>
  <c r="X1952" i="3"/>
  <c r="AB1952" i="3"/>
  <c r="AF1952" i="3"/>
  <c r="AJ1952" i="3"/>
  <c r="AN1952" i="3"/>
  <c r="AR1952" i="3"/>
  <c r="AV1952" i="3"/>
  <c r="AZ1952" i="3"/>
  <c r="BD1952" i="3"/>
  <c r="BH1952" i="3"/>
  <c r="M1952" i="3"/>
  <c r="Q1952" i="3"/>
  <c r="U1952" i="3"/>
  <c r="Y1952" i="3"/>
  <c r="AC1952" i="3"/>
  <c r="AG1952" i="3"/>
  <c r="AK1952" i="3"/>
  <c r="AO1952" i="3"/>
  <c r="AS1952" i="3"/>
  <c r="AW1952" i="3"/>
  <c r="BA1952" i="3"/>
  <c r="BE1952" i="3"/>
  <c r="BI1952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BI1951" i="3"/>
  <c r="AS1951" i="3"/>
  <c r="AC1951" i="3"/>
  <c r="M1951" i="3"/>
  <c r="P1950" i="3"/>
  <c r="T1950" i="3"/>
  <c r="X1950" i="3"/>
  <c r="AB1950" i="3"/>
  <c r="AF1950" i="3"/>
  <c r="AJ1950" i="3"/>
  <c r="AN1950" i="3"/>
  <c r="AR1950" i="3"/>
  <c r="AV1950" i="3"/>
  <c r="AZ1950" i="3"/>
  <c r="BD1950" i="3"/>
  <c r="BH1950" i="3"/>
  <c r="M1950" i="3"/>
  <c r="Q1950" i="3"/>
  <c r="U1950" i="3"/>
  <c r="Y1950" i="3"/>
  <c r="AC1950" i="3"/>
  <c r="AG1950" i="3"/>
  <c r="AK1950" i="3"/>
  <c r="AO1950" i="3"/>
  <c r="AS1950" i="3"/>
  <c r="AW1950" i="3"/>
  <c r="BA1950" i="3"/>
  <c r="BE1950" i="3"/>
  <c r="BI1950" i="3"/>
  <c r="N1950" i="3"/>
  <c r="BJ1950" i="3" s="1"/>
  <c r="R1950" i="3"/>
  <c r="V1950" i="3"/>
  <c r="Z1950" i="3"/>
  <c r="AD1950" i="3"/>
  <c r="AH1950" i="3"/>
  <c r="AL1950" i="3"/>
  <c r="AP1950" i="3"/>
  <c r="AT1950" i="3"/>
  <c r="AX1950" i="3"/>
  <c r="BB1950" i="3"/>
  <c r="BF1950" i="3"/>
  <c r="BI1949" i="3"/>
  <c r="AS1949" i="3"/>
  <c r="AC1949" i="3"/>
  <c r="M1949" i="3"/>
  <c r="P1948" i="3"/>
  <c r="T1948" i="3"/>
  <c r="X1948" i="3"/>
  <c r="AB1948" i="3"/>
  <c r="AF1948" i="3"/>
  <c r="AJ1948" i="3"/>
  <c r="AN1948" i="3"/>
  <c r="AR1948" i="3"/>
  <c r="AV1948" i="3"/>
  <c r="AZ1948" i="3"/>
  <c r="BD1948" i="3"/>
  <c r="BH1948" i="3"/>
  <c r="M1948" i="3"/>
  <c r="Q1948" i="3"/>
  <c r="U1948" i="3"/>
  <c r="Y1948" i="3"/>
  <c r="AC1948" i="3"/>
  <c r="AG1948" i="3"/>
  <c r="AK1948" i="3"/>
  <c r="AO1948" i="3"/>
  <c r="AS1948" i="3"/>
  <c r="AW1948" i="3"/>
  <c r="BA1948" i="3"/>
  <c r="BE1948" i="3"/>
  <c r="BI1948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BI1947" i="3"/>
  <c r="AS1947" i="3"/>
  <c r="AC1947" i="3"/>
  <c r="M1947" i="3"/>
  <c r="P1946" i="3"/>
  <c r="T1946" i="3"/>
  <c r="X1946" i="3"/>
  <c r="AB1946" i="3"/>
  <c r="AF1946" i="3"/>
  <c r="AJ1946" i="3"/>
  <c r="AN1946" i="3"/>
  <c r="AR1946" i="3"/>
  <c r="AV1946" i="3"/>
  <c r="AZ1946" i="3"/>
  <c r="BD1946" i="3"/>
  <c r="BH1946" i="3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BI1945" i="3"/>
  <c r="AS1945" i="3"/>
  <c r="AC1945" i="3"/>
  <c r="M1945" i="3"/>
  <c r="P1944" i="3"/>
  <c r="T1944" i="3"/>
  <c r="X1944" i="3"/>
  <c r="AB1944" i="3"/>
  <c r="AF1944" i="3"/>
  <c r="AJ1944" i="3"/>
  <c r="AN1944" i="3"/>
  <c r="AR1944" i="3"/>
  <c r="AV1944" i="3"/>
  <c r="AZ1944" i="3"/>
  <c r="BD1944" i="3"/>
  <c r="BH1944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BI1943" i="3"/>
  <c r="AS1943" i="3"/>
  <c r="AC1943" i="3"/>
  <c r="M1943" i="3"/>
  <c r="P1942" i="3"/>
  <c r="T1942" i="3"/>
  <c r="X1942" i="3"/>
  <c r="AB1942" i="3"/>
  <c r="AF1942" i="3"/>
  <c r="AJ1942" i="3"/>
  <c r="AN1942" i="3"/>
  <c r="AR1942" i="3"/>
  <c r="AV1942" i="3"/>
  <c r="AZ1942" i="3"/>
  <c r="BD1942" i="3"/>
  <c r="BH1942" i="3"/>
  <c r="M1942" i="3"/>
  <c r="Q1942" i="3"/>
  <c r="U1942" i="3"/>
  <c r="Y1942" i="3"/>
  <c r="AC1942" i="3"/>
  <c r="AG1942" i="3"/>
  <c r="AK1942" i="3"/>
  <c r="AO1942" i="3"/>
  <c r="AS1942" i="3"/>
  <c r="AW1942" i="3"/>
  <c r="BA1942" i="3"/>
  <c r="BE1942" i="3"/>
  <c r="BI1942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BI1941" i="3"/>
  <c r="AS1941" i="3"/>
  <c r="AC1941" i="3"/>
  <c r="M1941" i="3"/>
  <c r="P1940" i="3"/>
  <c r="T1940" i="3"/>
  <c r="X1940" i="3"/>
  <c r="AB1940" i="3"/>
  <c r="AF1940" i="3"/>
  <c r="AJ1940" i="3"/>
  <c r="AN1940" i="3"/>
  <c r="AR1940" i="3"/>
  <c r="AV1940" i="3"/>
  <c r="AZ1940" i="3"/>
  <c r="BD1940" i="3"/>
  <c r="BH1940" i="3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BI1939" i="3"/>
  <c r="AS1939" i="3"/>
  <c r="AC1939" i="3"/>
  <c r="M1939" i="3"/>
  <c r="P1938" i="3"/>
  <c r="T1938" i="3"/>
  <c r="X1938" i="3"/>
  <c r="AB1938" i="3"/>
  <c r="AF1938" i="3"/>
  <c r="AJ1938" i="3"/>
  <c r="AN1938" i="3"/>
  <c r="AR1938" i="3"/>
  <c r="AV1938" i="3"/>
  <c r="AZ1938" i="3"/>
  <c r="BD1938" i="3"/>
  <c r="BH1938" i="3"/>
  <c r="M1938" i="3"/>
  <c r="Q1938" i="3"/>
  <c r="U1938" i="3"/>
  <c r="Y1938" i="3"/>
  <c r="AC1938" i="3"/>
  <c r="AG1938" i="3"/>
  <c r="AK1938" i="3"/>
  <c r="AO1938" i="3"/>
  <c r="AS1938" i="3"/>
  <c r="AW1938" i="3"/>
  <c r="BA1938" i="3"/>
  <c r="BE1938" i="3"/>
  <c r="BI1938" i="3"/>
  <c r="N1938" i="3"/>
  <c r="R1938" i="3"/>
  <c r="V1938" i="3"/>
  <c r="Z1938" i="3"/>
  <c r="AD1938" i="3"/>
  <c r="AH1938" i="3"/>
  <c r="AL1938" i="3"/>
  <c r="AP1938" i="3"/>
  <c r="AT1938" i="3"/>
  <c r="AX1938" i="3"/>
  <c r="BB1938" i="3"/>
  <c r="BF1938" i="3"/>
  <c r="BI1937" i="3"/>
  <c r="AS1937" i="3"/>
  <c r="AC1937" i="3"/>
  <c r="P1936" i="3"/>
  <c r="T1936" i="3"/>
  <c r="X1936" i="3"/>
  <c r="AB1936" i="3"/>
  <c r="AF1936" i="3"/>
  <c r="AJ1936" i="3"/>
  <c r="AN1936" i="3"/>
  <c r="AR1936" i="3"/>
  <c r="AV1936" i="3"/>
  <c r="AZ1936" i="3"/>
  <c r="BD1936" i="3"/>
  <c r="BH1936" i="3"/>
  <c r="M1936" i="3"/>
  <c r="Q1936" i="3"/>
  <c r="U1936" i="3"/>
  <c r="Y1936" i="3"/>
  <c r="AC1936" i="3"/>
  <c r="AG1936" i="3"/>
  <c r="AK1936" i="3"/>
  <c r="AO1936" i="3"/>
  <c r="AS1936" i="3"/>
  <c r="AW1936" i="3"/>
  <c r="BA1936" i="3"/>
  <c r="BE1936" i="3"/>
  <c r="BI1936" i="3"/>
  <c r="N1936" i="3"/>
  <c r="R1936" i="3"/>
  <c r="V1936" i="3"/>
  <c r="Z1936" i="3"/>
  <c r="AD1936" i="3"/>
  <c r="AH1936" i="3"/>
  <c r="AL1936" i="3"/>
  <c r="AP1936" i="3"/>
  <c r="AT1936" i="3"/>
  <c r="AX1936" i="3"/>
  <c r="BB1936" i="3"/>
  <c r="BF1936" i="3"/>
  <c r="P1934" i="3"/>
  <c r="T1934" i="3"/>
  <c r="X1934" i="3"/>
  <c r="AB1934" i="3"/>
  <c r="AF1934" i="3"/>
  <c r="AJ1934" i="3"/>
  <c r="AN1934" i="3"/>
  <c r="AR1934" i="3"/>
  <c r="AV1934" i="3"/>
  <c r="AZ1934" i="3"/>
  <c r="BD1934" i="3"/>
  <c r="BH1934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N1934" i="3"/>
  <c r="R1934" i="3"/>
  <c r="V1934" i="3"/>
  <c r="Z1934" i="3"/>
  <c r="AD1934" i="3"/>
  <c r="AH1934" i="3"/>
  <c r="AL1934" i="3"/>
  <c r="AP1934" i="3"/>
  <c r="AT1934" i="3"/>
  <c r="AX1934" i="3"/>
  <c r="BB1934" i="3"/>
  <c r="BF1934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U1917" i="3"/>
  <c r="AK1917" i="3"/>
  <c r="BA1917" i="3"/>
  <c r="Y1917" i="3"/>
  <c r="AO1917" i="3"/>
  <c r="BE1917" i="3"/>
  <c r="M1917" i="3"/>
  <c r="AC1917" i="3"/>
  <c r="AS1917" i="3"/>
  <c r="BI1917" i="3"/>
  <c r="BF1956" i="3"/>
  <c r="BB1956" i="3"/>
  <c r="AX1956" i="3"/>
  <c r="AT1956" i="3"/>
  <c r="AP1956" i="3"/>
  <c r="AL1956" i="3"/>
  <c r="AH1956" i="3"/>
  <c r="AD1956" i="3"/>
  <c r="Z1956" i="3"/>
  <c r="V1956" i="3"/>
  <c r="R1956" i="3"/>
  <c r="BF1955" i="3"/>
  <c r="BA1955" i="3"/>
  <c r="AV1955" i="3"/>
  <c r="AP1955" i="3"/>
  <c r="AK1955" i="3"/>
  <c r="AF1955" i="3"/>
  <c r="Z1955" i="3"/>
  <c r="U1955" i="3"/>
  <c r="BF1954" i="3"/>
  <c r="AZ1954" i="3"/>
  <c r="AU1954" i="3"/>
  <c r="AP1954" i="3"/>
  <c r="AJ1954" i="3"/>
  <c r="AE1954" i="3"/>
  <c r="Z1954" i="3"/>
  <c r="T1954" i="3"/>
  <c r="O1954" i="3"/>
  <c r="BL1954" i="3" s="1"/>
  <c r="BF1953" i="3"/>
  <c r="BA1953" i="3"/>
  <c r="AV1953" i="3"/>
  <c r="AP1953" i="3"/>
  <c r="AH1953" i="3"/>
  <c r="Z1953" i="3"/>
  <c r="BC1952" i="3"/>
  <c r="AM1952" i="3"/>
  <c r="W1952" i="3"/>
  <c r="BE1951" i="3"/>
  <c r="AO1951" i="3"/>
  <c r="BC1950" i="3"/>
  <c r="AM1950" i="3"/>
  <c r="W1950" i="3"/>
  <c r="BE1949" i="3"/>
  <c r="AO1949" i="3"/>
  <c r="BC1948" i="3"/>
  <c r="AM1948" i="3"/>
  <c r="W1948" i="3"/>
  <c r="BE1947" i="3"/>
  <c r="AO1947" i="3"/>
  <c r="BC1946" i="3"/>
  <c r="AM1946" i="3"/>
  <c r="W1946" i="3"/>
  <c r="BE1945" i="3"/>
  <c r="AO1945" i="3"/>
  <c r="BC1944" i="3"/>
  <c r="AM1944" i="3"/>
  <c r="W1944" i="3"/>
  <c r="BE1943" i="3"/>
  <c r="AO1943" i="3"/>
  <c r="BC1942" i="3"/>
  <c r="AM1942" i="3"/>
  <c r="W1942" i="3"/>
  <c r="BE1941" i="3"/>
  <c r="AO1941" i="3"/>
  <c r="BC1940" i="3"/>
  <c r="AM1940" i="3"/>
  <c r="W1940" i="3"/>
  <c r="BE1939" i="3"/>
  <c r="AO1939" i="3"/>
  <c r="BC1938" i="3"/>
  <c r="AM1938" i="3"/>
  <c r="W1938" i="3"/>
  <c r="BE1937" i="3"/>
  <c r="AO1937" i="3"/>
  <c r="BC1936" i="3"/>
  <c r="AM1936" i="3"/>
  <c r="W1936" i="3"/>
  <c r="BE1935" i="3"/>
  <c r="AO1935" i="3"/>
  <c r="BC1934" i="3"/>
  <c r="AM1934" i="3"/>
  <c r="W1934" i="3"/>
  <c r="Q1917" i="3"/>
  <c r="O1955" i="3"/>
  <c r="S1955" i="3"/>
  <c r="W1955" i="3"/>
  <c r="AA1955" i="3"/>
  <c r="AE1955" i="3"/>
  <c r="AI1955" i="3"/>
  <c r="AM1955" i="3"/>
  <c r="AQ1955" i="3"/>
  <c r="AU1955" i="3"/>
  <c r="AY1955" i="3"/>
  <c r="BC1955" i="3"/>
  <c r="BG1955" i="3"/>
  <c r="O1953" i="3"/>
  <c r="BL1953" i="3" s="1"/>
  <c r="S1953" i="3"/>
  <c r="BM1953" i="3" s="1"/>
  <c r="W1953" i="3"/>
  <c r="AA1953" i="3"/>
  <c r="AE1953" i="3"/>
  <c r="AI1953" i="3"/>
  <c r="AM1953" i="3"/>
  <c r="AQ1953" i="3"/>
  <c r="AU1953" i="3"/>
  <c r="AY1953" i="3"/>
  <c r="BC1953" i="3"/>
  <c r="BG1953" i="3"/>
  <c r="P1953" i="3"/>
  <c r="T1953" i="3"/>
  <c r="X1953" i="3"/>
  <c r="AB1953" i="3"/>
  <c r="AF1953" i="3"/>
  <c r="AJ1953" i="3"/>
  <c r="AN1953" i="3"/>
  <c r="N1951" i="3"/>
  <c r="BJ1951" i="3" s="1"/>
  <c r="R1951" i="3"/>
  <c r="V1951" i="3"/>
  <c r="Z1951" i="3"/>
  <c r="AD1951" i="3"/>
  <c r="AH1951" i="3"/>
  <c r="AL1951" i="3"/>
  <c r="AP1951" i="3"/>
  <c r="AT1951" i="3"/>
  <c r="AX1951" i="3"/>
  <c r="BB1951" i="3"/>
  <c r="BF1951" i="3"/>
  <c r="O1951" i="3"/>
  <c r="BL1951" i="3" s="1"/>
  <c r="S1951" i="3"/>
  <c r="BM1951" i="3" s="1"/>
  <c r="W1951" i="3"/>
  <c r="AA1951" i="3"/>
  <c r="AE1951" i="3"/>
  <c r="AI1951" i="3"/>
  <c r="AM1951" i="3"/>
  <c r="AQ1951" i="3"/>
  <c r="AU1951" i="3"/>
  <c r="AY1951" i="3"/>
  <c r="BC1951" i="3"/>
  <c r="BG1951" i="3"/>
  <c r="P1951" i="3"/>
  <c r="T1951" i="3"/>
  <c r="X1951" i="3"/>
  <c r="AB1951" i="3"/>
  <c r="AF1951" i="3"/>
  <c r="AJ1951" i="3"/>
  <c r="AN1951" i="3"/>
  <c r="AR1951" i="3"/>
  <c r="AV1951" i="3"/>
  <c r="AZ1951" i="3"/>
  <c r="BD1951" i="3"/>
  <c r="BH1951" i="3"/>
  <c r="N1949" i="3"/>
  <c r="R1949" i="3"/>
  <c r="V1949" i="3"/>
  <c r="Z1949" i="3"/>
  <c r="AD1949" i="3"/>
  <c r="AH1949" i="3"/>
  <c r="AL1949" i="3"/>
  <c r="AP1949" i="3"/>
  <c r="AT1949" i="3"/>
  <c r="AX1949" i="3"/>
  <c r="BB1949" i="3"/>
  <c r="BF1949" i="3"/>
  <c r="O1949" i="3"/>
  <c r="S1949" i="3"/>
  <c r="W1949" i="3"/>
  <c r="AA1949" i="3"/>
  <c r="AE1949" i="3"/>
  <c r="AI1949" i="3"/>
  <c r="AM1949" i="3"/>
  <c r="AQ1949" i="3"/>
  <c r="AU1949" i="3"/>
  <c r="AY1949" i="3"/>
  <c r="BC1949" i="3"/>
  <c r="BG1949" i="3"/>
  <c r="P1949" i="3"/>
  <c r="T1949" i="3"/>
  <c r="X1949" i="3"/>
  <c r="AB1949" i="3"/>
  <c r="AF1949" i="3"/>
  <c r="AJ1949" i="3"/>
  <c r="AN1949" i="3"/>
  <c r="AR1949" i="3"/>
  <c r="AV1949" i="3"/>
  <c r="AZ1949" i="3"/>
  <c r="BD1949" i="3"/>
  <c r="BH1949" i="3"/>
  <c r="N1947" i="3"/>
  <c r="R1947" i="3"/>
  <c r="V1947" i="3"/>
  <c r="Z1947" i="3"/>
  <c r="AD1947" i="3"/>
  <c r="AH1947" i="3"/>
  <c r="AL1947" i="3"/>
  <c r="AP1947" i="3"/>
  <c r="AT1947" i="3"/>
  <c r="AX1947" i="3"/>
  <c r="BB1947" i="3"/>
  <c r="BF1947" i="3"/>
  <c r="O1947" i="3"/>
  <c r="S1947" i="3"/>
  <c r="W1947" i="3"/>
  <c r="AA1947" i="3"/>
  <c r="AE1947" i="3"/>
  <c r="AI1947" i="3"/>
  <c r="AM1947" i="3"/>
  <c r="AQ1947" i="3"/>
  <c r="AU1947" i="3"/>
  <c r="AY1947" i="3"/>
  <c r="BC1947" i="3"/>
  <c r="BG1947" i="3"/>
  <c r="P1947" i="3"/>
  <c r="T1947" i="3"/>
  <c r="X1947" i="3"/>
  <c r="AB1947" i="3"/>
  <c r="AF1947" i="3"/>
  <c r="AJ1947" i="3"/>
  <c r="AN1947" i="3"/>
  <c r="AR1947" i="3"/>
  <c r="AV1947" i="3"/>
  <c r="AZ1947" i="3"/>
  <c r="BD1947" i="3"/>
  <c r="BH1947" i="3"/>
  <c r="N1945" i="3"/>
  <c r="R1945" i="3"/>
  <c r="V1945" i="3"/>
  <c r="Z1945" i="3"/>
  <c r="AD1945" i="3"/>
  <c r="AH1945" i="3"/>
  <c r="AL1945" i="3"/>
  <c r="AP1945" i="3"/>
  <c r="AT1945" i="3"/>
  <c r="AX1945" i="3"/>
  <c r="BB1945" i="3"/>
  <c r="BF1945" i="3"/>
  <c r="O1945" i="3"/>
  <c r="S1945" i="3"/>
  <c r="W1945" i="3"/>
  <c r="AA1945" i="3"/>
  <c r="AE1945" i="3"/>
  <c r="AI1945" i="3"/>
  <c r="AM1945" i="3"/>
  <c r="AQ1945" i="3"/>
  <c r="AU1945" i="3"/>
  <c r="AY1945" i="3"/>
  <c r="BC1945" i="3"/>
  <c r="BG1945" i="3"/>
  <c r="P1945" i="3"/>
  <c r="T1945" i="3"/>
  <c r="X1945" i="3"/>
  <c r="AB1945" i="3"/>
  <c r="AF1945" i="3"/>
  <c r="AJ1945" i="3"/>
  <c r="AN1945" i="3"/>
  <c r="AR1945" i="3"/>
  <c r="AV1945" i="3"/>
  <c r="AZ1945" i="3"/>
  <c r="BD1945" i="3"/>
  <c r="BH1945" i="3"/>
  <c r="N1943" i="3"/>
  <c r="R1943" i="3"/>
  <c r="V1943" i="3"/>
  <c r="Z1943" i="3"/>
  <c r="AD1943" i="3"/>
  <c r="AH1943" i="3"/>
  <c r="AL1943" i="3"/>
  <c r="AP1943" i="3"/>
  <c r="AT1943" i="3"/>
  <c r="AX1943" i="3"/>
  <c r="BB1943" i="3"/>
  <c r="BF1943" i="3"/>
  <c r="O1943" i="3"/>
  <c r="S1943" i="3"/>
  <c r="W1943" i="3"/>
  <c r="AA1943" i="3"/>
  <c r="AE1943" i="3"/>
  <c r="AI1943" i="3"/>
  <c r="AM1943" i="3"/>
  <c r="AQ1943" i="3"/>
  <c r="AU1943" i="3"/>
  <c r="AY1943" i="3"/>
  <c r="BC1943" i="3"/>
  <c r="BG1943" i="3"/>
  <c r="P1943" i="3"/>
  <c r="T1943" i="3"/>
  <c r="X1943" i="3"/>
  <c r="AB1943" i="3"/>
  <c r="AF1943" i="3"/>
  <c r="AJ1943" i="3"/>
  <c r="AN1943" i="3"/>
  <c r="AR1943" i="3"/>
  <c r="AV1943" i="3"/>
  <c r="AZ1943" i="3"/>
  <c r="BD1943" i="3"/>
  <c r="BH1943" i="3"/>
  <c r="N1941" i="3"/>
  <c r="R1941" i="3"/>
  <c r="V1941" i="3"/>
  <c r="Z1941" i="3"/>
  <c r="AD1941" i="3"/>
  <c r="AH1941" i="3"/>
  <c r="AL1941" i="3"/>
  <c r="AP1941" i="3"/>
  <c r="AT1941" i="3"/>
  <c r="AX1941" i="3"/>
  <c r="BB1941" i="3"/>
  <c r="BF1941" i="3"/>
  <c r="O1941" i="3"/>
  <c r="S1941" i="3"/>
  <c r="W1941" i="3"/>
  <c r="AA1941" i="3"/>
  <c r="AE1941" i="3"/>
  <c r="AI1941" i="3"/>
  <c r="AM1941" i="3"/>
  <c r="AQ1941" i="3"/>
  <c r="AU1941" i="3"/>
  <c r="AY1941" i="3"/>
  <c r="BC1941" i="3"/>
  <c r="BG1941" i="3"/>
  <c r="P1941" i="3"/>
  <c r="T1941" i="3"/>
  <c r="X1941" i="3"/>
  <c r="AB1941" i="3"/>
  <c r="AF1941" i="3"/>
  <c r="AJ1941" i="3"/>
  <c r="AN1941" i="3"/>
  <c r="AR1941" i="3"/>
  <c r="AV1941" i="3"/>
  <c r="AZ1941" i="3"/>
  <c r="BD1941" i="3"/>
  <c r="BH1941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O1939" i="3"/>
  <c r="S1939" i="3"/>
  <c r="W1939" i="3"/>
  <c r="AA1939" i="3"/>
  <c r="AE1939" i="3"/>
  <c r="AI1939" i="3"/>
  <c r="AM1939" i="3"/>
  <c r="AQ1939" i="3"/>
  <c r="AU1939" i="3"/>
  <c r="AY1939" i="3"/>
  <c r="BC1939" i="3"/>
  <c r="BG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AY1938" i="3"/>
  <c r="AI1938" i="3"/>
  <c r="S1938" i="3"/>
  <c r="N1937" i="3"/>
  <c r="R1937" i="3"/>
  <c r="V1937" i="3"/>
  <c r="Z1937" i="3"/>
  <c r="AD1937" i="3"/>
  <c r="AH1937" i="3"/>
  <c r="AL1937" i="3"/>
  <c r="AP1937" i="3"/>
  <c r="AT1937" i="3"/>
  <c r="AX1937" i="3"/>
  <c r="BB1937" i="3"/>
  <c r="BF1937" i="3"/>
  <c r="O1937" i="3"/>
  <c r="S1937" i="3"/>
  <c r="W1937" i="3"/>
  <c r="AA1937" i="3"/>
  <c r="AE1937" i="3"/>
  <c r="AI1937" i="3"/>
  <c r="AM1937" i="3"/>
  <c r="AQ1937" i="3"/>
  <c r="AU1937" i="3"/>
  <c r="AY1937" i="3"/>
  <c r="BC1937" i="3"/>
  <c r="BG1937" i="3"/>
  <c r="P1937" i="3"/>
  <c r="T1937" i="3"/>
  <c r="X1937" i="3"/>
  <c r="AB1937" i="3"/>
  <c r="AF1937" i="3"/>
  <c r="AJ1937" i="3"/>
  <c r="AN1937" i="3"/>
  <c r="AR1937" i="3"/>
  <c r="AV1937" i="3"/>
  <c r="AZ1937" i="3"/>
  <c r="BD1937" i="3"/>
  <c r="BH1937" i="3"/>
  <c r="AY1936" i="3"/>
  <c r="AI1936" i="3"/>
  <c r="S1936" i="3"/>
  <c r="N1935" i="3"/>
  <c r="R1935" i="3"/>
  <c r="V1935" i="3"/>
  <c r="Z1935" i="3"/>
  <c r="AD1935" i="3"/>
  <c r="AH1935" i="3"/>
  <c r="AL1935" i="3"/>
  <c r="AP1935" i="3"/>
  <c r="AT1935" i="3"/>
  <c r="AX1935" i="3"/>
  <c r="BB1935" i="3"/>
  <c r="BF1935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P1935" i="3"/>
  <c r="T1935" i="3"/>
  <c r="X1935" i="3"/>
  <c r="AB1935" i="3"/>
  <c r="AF1935" i="3"/>
  <c r="AJ1935" i="3"/>
  <c r="AN1935" i="3"/>
  <c r="AR1935" i="3"/>
  <c r="AV1935" i="3"/>
  <c r="AZ1935" i="3"/>
  <c r="BD1935" i="3"/>
  <c r="BH1935" i="3"/>
  <c r="AY1934" i="3"/>
  <c r="AI1934" i="3"/>
  <c r="S1934" i="3"/>
  <c r="BE1933" i="3"/>
  <c r="AZ1933" i="3"/>
  <c r="AU1933" i="3"/>
  <c r="AN1933" i="3"/>
  <c r="AF1933" i="3"/>
  <c r="X1933" i="3"/>
  <c r="N1933" i="3"/>
  <c r="R1933" i="3"/>
  <c r="V1933" i="3"/>
  <c r="Z1933" i="3"/>
  <c r="AD1933" i="3"/>
  <c r="AH1933" i="3"/>
  <c r="AL1933" i="3"/>
  <c r="AP1933" i="3"/>
  <c r="AT1933" i="3"/>
  <c r="AX1933" i="3"/>
  <c r="BB1933" i="3"/>
  <c r="BF1933" i="3"/>
  <c r="O1933" i="3"/>
  <c r="S1933" i="3"/>
  <c r="W1933" i="3"/>
  <c r="AA1933" i="3"/>
  <c r="AE1933" i="3"/>
  <c r="AI1933" i="3"/>
  <c r="AM1933" i="3"/>
  <c r="AQ1933" i="3"/>
  <c r="BG1932" i="3"/>
  <c r="AY1932" i="3"/>
  <c r="AQ1932" i="3"/>
  <c r="AI1932" i="3"/>
  <c r="AA1932" i="3"/>
  <c r="P1932" i="3"/>
  <c r="T1932" i="3"/>
  <c r="X1932" i="3"/>
  <c r="AB1932" i="3"/>
  <c r="AF1932" i="3"/>
  <c r="AJ1932" i="3"/>
  <c r="AN1932" i="3"/>
  <c r="AR1932" i="3"/>
  <c r="AV1932" i="3"/>
  <c r="AZ1932" i="3"/>
  <c r="BD1932" i="3"/>
  <c r="BH1932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BI1931" i="3"/>
  <c r="AS1931" i="3"/>
  <c r="AC1931" i="3"/>
  <c r="M1931" i="3"/>
  <c r="BG1930" i="3"/>
  <c r="AQ1930" i="3"/>
  <c r="P1930" i="3"/>
  <c r="T1930" i="3"/>
  <c r="X1930" i="3"/>
  <c r="AB1930" i="3"/>
  <c r="AF1930" i="3"/>
  <c r="AJ1930" i="3"/>
  <c r="AN1930" i="3"/>
  <c r="AR1930" i="3"/>
  <c r="AV1930" i="3"/>
  <c r="AZ1930" i="3"/>
  <c r="BD1930" i="3"/>
  <c r="BH1930" i="3"/>
  <c r="M1930" i="3"/>
  <c r="Q1930" i="3"/>
  <c r="U1930" i="3"/>
  <c r="Y1930" i="3"/>
  <c r="AC1930" i="3"/>
  <c r="AG1930" i="3"/>
  <c r="AK1930" i="3"/>
  <c r="AO1930" i="3"/>
  <c r="AS1930" i="3"/>
  <c r="AW1930" i="3"/>
  <c r="BA1930" i="3"/>
  <c r="BE1930" i="3"/>
  <c r="BI1930" i="3"/>
  <c r="N1930" i="3"/>
  <c r="R1930" i="3"/>
  <c r="V1930" i="3"/>
  <c r="Z1930" i="3"/>
  <c r="AD1930" i="3"/>
  <c r="AH1930" i="3"/>
  <c r="AL1930" i="3"/>
  <c r="AP1930" i="3"/>
  <c r="AT1930" i="3"/>
  <c r="AX1930" i="3"/>
  <c r="BB1930" i="3"/>
  <c r="BF1930" i="3"/>
  <c r="BI1929" i="3"/>
  <c r="AS1929" i="3"/>
  <c r="AC1929" i="3"/>
  <c r="M1929" i="3"/>
  <c r="BG1928" i="3"/>
  <c r="AQ1928" i="3"/>
  <c r="P1928" i="3"/>
  <c r="T1928" i="3"/>
  <c r="X1928" i="3"/>
  <c r="AB1928" i="3"/>
  <c r="AF1928" i="3"/>
  <c r="AJ1928" i="3"/>
  <c r="AN1928" i="3"/>
  <c r="AR1928" i="3"/>
  <c r="AV1928" i="3"/>
  <c r="AZ1928" i="3"/>
  <c r="BD1928" i="3"/>
  <c r="BH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N1928" i="3"/>
  <c r="R1928" i="3"/>
  <c r="V1928" i="3"/>
  <c r="Z1928" i="3"/>
  <c r="AD1928" i="3"/>
  <c r="AH1928" i="3"/>
  <c r="AL1928" i="3"/>
  <c r="AP1928" i="3"/>
  <c r="AT1928" i="3"/>
  <c r="AX1928" i="3"/>
  <c r="BB1928" i="3"/>
  <c r="BF1928" i="3"/>
  <c r="BI1927" i="3"/>
  <c r="AS1927" i="3"/>
  <c r="AC1927" i="3"/>
  <c r="M1927" i="3"/>
  <c r="BG1926" i="3"/>
  <c r="AQ1926" i="3"/>
  <c r="P1926" i="3"/>
  <c r="T1926" i="3"/>
  <c r="X1926" i="3"/>
  <c r="AB1926" i="3"/>
  <c r="AF1926" i="3"/>
  <c r="AJ1926" i="3"/>
  <c r="AN1926" i="3"/>
  <c r="AR1926" i="3"/>
  <c r="AV1926" i="3"/>
  <c r="AZ1926" i="3"/>
  <c r="BD1926" i="3"/>
  <c r="BH1926" i="3"/>
  <c r="M1926" i="3"/>
  <c r="Q1926" i="3"/>
  <c r="U1926" i="3"/>
  <c r="Y1926" i="3"/>
  <c r="AC1926" i="3"/>
  <c r="AG1926" i="3"/>
  <c r="AK1926" i="3"/>
  <c r="AO1926" i="3"/>
  <c r="AS1926" i="3"/>
  <c r="AW1926" i="3"/>
  <c r="BA1926" i="3"/>
  <c r="BE1926" i="3"/>
  <c r="BI1926" i="3"/>
  <c r="N1926" i="3"/>
  <c r="R1926" i="3"/>
  <c r="V1926" i="3"/>
  <c r="Z1926" i="3"/>
  <c r="AD1926" i="3"/>
  <c r="AH1926" i="3"/>
  <c r="AL1926" i="3"/>
  <c r="AP1926" i="3"/>
  <c r="AT1926" i="3"/>
  <c r="AX1926" i="3"/>
  <c r="BB1926" i="3"/>
  <c r="BF1926" i="3"/>
  <c r="BI1925" i="3"/>
  <c r="AS1925" i="3"/>
  <c r="AC1925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N1924" i="3"/>
  <c r="R1924" i="3"/>
  <c r="V1924" i="3"/>
  <c r="Z1924" i="3"/>
  <c r="AD1924" i="3"/>
  <c r="AH1924" i="3"/>
  <c r="AL1924" i="3"/>
  <c r="AP1924" i="3"/>
  <c r="AT1924" i="3"/>
  <c r="AX1924" i="3"/>
  <c r="BB1924" i="3"/>
  <c r="BF1924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N1922" i="3"/>
  <c r="R1922" i="3"/>
  <c r="V1922" i="3"/>
  <c r="Z1922" i="3"/>
  <c r="AD1922" i="3"/>
  <c r="AH1922" i="3"/>
  <c r="AL1922" i="3"/>
  <c r="AP1922" i="3"/>
  <c r="AT1922" i="3"/>
  <c r="AX1922" i="3"/>
  <c r="BB1922" i="3"/>
  <c r="BF1922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N1920" i="3"/>
  <c r="R1920" i="3"/>
  <c r="V1920" i="3"/>
  <c r="Z1920" i="3"/>
  <c r="AD1920" i="3"/>
  <c r="AH1920" i="3"/>
  <c r="AL1920" i="3"/>
  <c r="AP1920" i="3"/>
  <c r="AT1920" i="3"/>
  <c r="AX1920" i="3"/>
  <c r="BB1920" i="3"/>
  <c r="BF1920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N1918" i="3"/>
  <c r="R1918" i="3"/>
  <c r="V1918" i="3"/>
  <c r="Z1918" i="3"/>
  <c r="AD1918" i="3"/>
  <c r="AH1918" i="3"/>
  <c r="AL1918" i="3"/>
  <c r="AP1918" i="3"/>
  <c r="AT1918" i="3"/>
  <c r="AX1918" i="3"/>
  <c r="BB1918" i="3"/>
  <c r="BF1918" i="3"/>
  <c r="L1916" i="3"/>
  <c r="W1916" i="3" s="1"/>
  <c r="N1908" i="3"/>
  <c r="R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V1908" i="3"/>
  <c r="AD1908" i="3"/>
  <c r="AL1908" i="3"/>
  <c r="AT1908" i="3"/>
  <c r="BB1908" i="3"/>
  <c r="M1908" i="3"/>
  <c r="Y1908" i="3"/>
  <c r="AG1908" i="3"/>
  <c r="AO1908" i="3"/>
  <c r="AW1908" i="3"/>
  <c r="BE1908" i="3"/>
  <c r="Q1908" i="3"/>
  <c r="Z1908" i="3"/>
  <c r="AH1908" i="3"/>
  <c r="AP1908" i="3"/>
  <c r="AX1908" i="3"/>
  <c r="BF1908" i="3"/>
  <c r="M1896" i="3"/>
  <c r="Q1896" i="3"/>
  <c r="U1896" i="3"/>
  <c r="Y1896" i="3"/>
  <c r="AC1896" i="3"/>
  <c r="AG1896" i="3"/>
  <c r="AK1896" i="3"/>
  <c r="AO1896" i="3"/>
  <c r="AS1896" i="3"/>
  <c r="AW1896" i="3"/>
  <c r="BA1896" i="3"/>
  <c r="BE1896" i="3"/>
  <c r="BI1896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T1896" i="3"/>
  <c r="AB1896" i="3"/>
  <c r="AJ1896" i="3"/>
  <c r="AR1896" i="3"/>
  <c r="AZ1896" i="3"/>
  <c r="BH1896" i="3"/>
  <c r="O1896" i="3"/>
  <c r="W1896" i="3"/>
  <c r="AE1896" i="3"/>
  <c r="AM1896" i="3"/>
  <c r="AU1896" i="3"/>
  <c r="BC1896" i="3"/>
  <c r="P1896" i="3"/>
  <c r="X1896" i="3"/>
  <c r="AF1896" i="3"/>
  <c r="AN1896" i="3"/>
  <c r="AV1896" i="3"/>
  <c r="BD1896" i="3"/>
  <c r="AQ1896" i="3"/>
  <c r="S1896" i="3"/>
  <c r="AY1896" i="3"/>
  <c r="AA1896" i="3"/>
  <c r="BG1896" i="3"/>
  <c r="BI1933" i="3"/>
  <c r="BD1933" i="3"/>
  <c r="AY1933" i="3"/>
  <c r="AS1933" i="3"/>
  <c r="AK1933" i="3"/>
  <c r="AC1933" i="3"/>
  <c r="U1933" i="3"/>
  <c r="M1933" i="3"/>
  <c r="BF1932" i="3"/>
  <c r="AX1932" i="3"/>
  <c r="AP1932" i="3"/>
  <c r="AH1932" i="3"/>
  <c r="Z1932" i="3"/>
  <c r="R1932" i="3"/>
  <c r="BE1931" i="3"/>
  <c r="AO1931" i="3"/>
  <c r="BC1930" i="3"/>
  <c r="AM1930" i="3"/>
  <c r="W1930" i="3"/>
  <c r="BE1929" i="3"/>
  <c r="AO1929" i="3"/>
  <c r="BC1928" i="3"/>
  <c r="AM1928" i="3"/>
  <c r="W1928" i="3"/>
  <c r="BE1927" i="3"/>
  <c r="AO1927" i="3"/>
  <c r="BC1926" i="3"/>
  <c r="AM1926" i="3"/>
  <c r="W1926" i="3"/>
  <c r="BE1925" i="3"/>
  <c r="AO1925" i="3"/>
  <c r="BC1924" i="3"/>
  <c r="AM1924" i="3"/>
  <c r="W1924" i="3"/>
  <c r="BE1923" i="3"/>
  <c r="AO1923" i="3"/>
  <c r="BC1922" i="3"/>
  <c r="AM1922" i="3"/>
  <c r="W1922" i="3"/>
  <c r="BE1921" i="3"/>
  <c r="AO1921" i="3"/>
  <c r="BC1920" i="3"/>
  <c r="AM1920" i="3"/>
  <c r="W1920" i="3"/>
  <c r="BE1919" i="3"/>
  <c r="AO1919" i="3"/>
  <c r="BC1918" i="3"/>
  <c r="AM1918" i="3"/>
  <c r="W1918" i="3"/>
  <c r="N1917" i="3"/>
  <c r="BI1908" i="3"/>
  <c r="AC1908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R1897" i="3"/>
  <c r="Z1897" i="3"/>
  <c r="AH1897" i="3"/>
  <c r="AP1897" i="3"/>
  <c r="AX1897" i="3"/>
  <c r="BF1897" i="3"/>
  <c r="M1897" i="3"/>
  <c r="U1897" i="3"/>
  <c r="AC1897" i="3"/>
  <c r="AK1897" i="3"/>
  <c r="AS1897" i="3"/>
  <c r="BA1897" i="3"/>
  <c r="BI1897" i="3"/>
  <c r="N1897" i="3"/>
  <c r="V1897" i="3"/>
  <c r="AD1897" i="3"/>
  <c r="AL1897" i="3"/>
  <c r="AT1897" i="3"/>
  <c r="BB1897" i="3"/>
  <c r="AO1897" i="3"/>
  <c r="Q1897" i="3"/>
  <c r="AW1897" i="3"/>
  <c r="Y1897" i="3"/>
  <c r="BE1897" i="3"/>
  <c r="Z1885" i="3"/>
  <c r="AP1885" i="3"/>
  <c r="BF1885" i="3"/>
  <c r="T1885" i="3"/>
  <c r="AJ1885" i="3"/>
  <c r="AZ1885" i="3"/>
  <c r="AB1885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P1931" i="3"/>
  <c r="T1931" i="3"/>
  <c r="X1931" i="3"/>
  <c r="AB1931" i="3"/>
  <c r="AF1931" i="3"/>
  <c r="AJ1931" i="3"/>
  <c r="AN1931" i="3"/>
  <c r="AR1931" i="3"/>
  <c r="AV1931" i="3"/>
  <c r="AZ1931" i="3"/>
  <c r="BD1931" i="3"/>
  <c r="BH1931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P1929" i="3"/>
  <c r="T1929" i="3"/>
  <c r="X1929" i="3"/>
  <c r="AB1929" i="3"/>
  <c r="AF1929" i="3"/>
  <c r="AJ1929" i="3"/>
  <c r="AN1929" i="3"/>
  <c r="AR1929" i="3"/>
  <c r="AV1929" i="3"/>
  <c r="AZ1929" i="3"/>
  <c r="BD1929" i="3"/>
  <c r="BH1929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P1927" i="3"/>
  <c r="T1927" i="3"/>
  <c r="X1927" i="3"/>
  <c r="AB1927" i="3"/>
  <c r="AF1927" i="3"/>
  <c r="AJ1927" i="3"/>
  <c r="AN1927" i="3"/>
  <c r="AR1927" i="3"/>
  <c r="AV1927" i="3"/>
  <c r="AZ1927" i="3"/>
  <c r="BD1927" i="3"/>
  <c r="BH1927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P1925" i="3"/>
  <c r="T1925" i="3"/>
  <c r="X1925" i="3"/>
  <c r="AB1925" i="3"/>
  <c r="AF1925" i="3"/>
  <c r="AJ1925" i="3"/>
  <c r="AN1925" i="3"/>
  <c r="AR1925" i="3"/>
  <c r="AV1925" i="3"/>
  <c r="AZ1925" i="3"/>
  <c r="BD1925" i="3"/>
  <c r="BH1925" i="3"/>
  <c r="AY1924" i="3"/>
  <c r="AI1924" i="3"/>
  <c r="S1924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P1923" i="3"/>
  <c r="T1923" i="3"/>
  <c r="X1923" i="3"/>
  <c r="AB1923" i="3"/>
  <c r="AF1923" i="3"/>
  <c r="AJ1923" i="3"/>
  <c r="AN1923" i="3"/>
  <c r="AR1923" i="3"/>
  <c r="AV1923" i="3"/>
  <c r="AZ1923" i="3"/>
  <c r="BD1923" i="3"/>
  <c r="BH1923" i="3"/>
  <c r="AY1922" i="3"/>
  <c r="AI1922" i="3"/>
  <c r="S1922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P1921" i="3"/>
  <c r="T1921" i="3"/>
  <c r="X1921" i="3"/>
  <c r="AB1921" i="3"/>
  <c r="AF1921" i="3"/>
  <c r="AJ1921" i="3"/>
  <c r="AN1921" i="3"/>
  <c r="AR1921" i="3"/>
  <c r="AV1921" i="3"/>
  <c r="AZ1921" i="3"/>
  <c r="BD1921" i="3"/>
  <c r="BH1921" i="3"/>
  <c r="AY1920" i="3"/>
  <c r="AI1920" i="3"/>
  <c r="BL1920" i="3" s="1"/>
  <c r="S1920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P1919" i="3"/>
  <c r="T1919" i="3"/>
  <c r="X1919" i="3"/>
  <c r="AB1919" i="3"/>
  <c r="AF1919" i="3"/>
  <c r="AJ1919" i="3"/>
  <c r="AN1919" i="3"/>
  <c r="AR1919" i="3"/>
  <c r="AV1919" i="3"/>
  <c r="AZ1919" i="3"/>
  <c r="BD1919" i="3"/>
  <c r="BH1919" i="3"/>
  <c r="AY1918" i="3"/>
  <c r="AI1918" i="3"/>
  <c r="S1918" i="3"/>
  <c r="BA1908" i="3"/>
  <c r="U1908" i="3"/>
  <c r="P1905" i="3"/>
  <c r="T1905" i="3"/>
  <c r="X1905" i="3"/>
  <c r="AB1905" i="3"/>
  <c r="AF1905" i="3"/>
  <c r="AJ1905" i="3"/>
  <c r="AN1905" i="3"/>
  <c r="AR1905" i="3"/>
  <c r="AV1905" i="3"/>
  <c r="AZ1905" i="3"/>
  <c r="BD1905" i="3"/>
  <c r="BH1905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AA1905" i="3"/>
  <c r="AQ1905" i="3"/>
  <c r="BG1905" i="3"/>
  <c r="O1905" i="3"/>
  <c r="AE1905" i="3"/>
  <c r="AU1905" i="3"/>
  <c r="S1905" i="3"/>
  <c r="AI1905" i="3"/>
  <c r="AY1905" i="3"/>
  <c r="AI189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P1903" i="3"/>
  <c r="T1903" i="3"/>
  <c r="X1903" i="3"/>
  <c r="AB1903" i="3"/>
  <c r="AF1903" i="3"/>
  <c r="AJ1903" i="3"/>
  <c r="AN1903" i="3"/>
  <c r="AR1903" i="3"/>
  <c r="AV1903" i="3"/>
  <c r="AZ1903" i="3"/>
  <c r="BD1903" i="3"/>
  <c r="BH1903" i="3"/>
  <c r="M1903" i="3"/>
  <c r="Q1903" i="3"/>
  <c r="U1903" i="3"/>
  <c r="Y1903" i="3"/>
  <c r="AC1903" i="3"/>
  <c r="AG1903" i="3"/>
  <c r="AK1903" i="3"/>
  <c r="AO1903" i="3"/>
  <c r="AS1903" i="3"/>
  <c r="AW1903" i="3"/>
  <c r="BA1903" i="3"/>
  <c r="BE1903" i="3"/>
  <c r="BI1903" i="3"/>
  <c r="N1903" i="3"/>
  <c r="R1903" i="3"/>
  <c r="V1903" i="3"/>
  <c r="Z1903" i="3"/>
  <c r="AD1903" i="3"/>
  <c r="AH1903" i="3"/>
  <c r="AL1903" i="3"/>
  <c r="AP1903" i="3"/>
  <c r="AT1903" i="3"/>
  <c r="AX1903" i="3"/>
  <c r="BB1903" i="3"/>
  <c r="BF1903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R1898" i="3"/>
  <c r="W1898" i="3"/>
  <c r="AB1898" i="3"/>
  <c r="AH1898" i="3"/>
  <c r="AM1898" i="3"/>
  <c r="AR1898" i="3"/>
  <c r="AX1898" i="3"/>
  <c r="BC1898" i="3"/>
  <c r="BH1898" i="3"/>
  <c r="N1898" i="3"/>
  <c r="S1898" i="3"/>
  <c r="X1898" i="3"/>
  <c r="AD1898" i="3"/>
  <c r="AI1898" i="3"/>
  <c r="AN1898" i="3"/>
  <c r="AT1898" i="3"/>
  <c r="AY1898" i="3"/>
  <c r="BD1898" i="3"/>
  <c r="O1898" i="3"/>
  <c r="T1898" i="3"/>
  <c r="Z1898" i="3"/>
  <c r="AE1898" i="3"/>
  <c r="AJ1898" i="3"/>
  <c r="AP1898" i="3"/>
  <c r="AU1898" i="3"/>
  <c r="AZ1898" i="3"/>
  <c r="BF1898" i="3"/>
  <c r="AA1893" i="3"/>
  <c r="AQ1893" i="3"/>
  <c r="BA1893" i="3"/>
  <c r="AB1893" i="3"/>
  <c r="X1893" i="3"/>
  <c r="N1893" i="3"/>
  <c r="BG1915" i="3"/>
  <c r="BB1915" i="3"/>
  <c r="AV1915" i="3"/>
  <c r="AQ1915" i="3"/>
  <c r="AL1915" i="3"/>
  <c r="AF1915" i="3"/>
  <c r="AA1915" i="3"/>
  <c r="V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L1914" i="3"/>
  <c r="K1914" i="3"/>
  <c r="BG1913" i="3"/>
  <c r="AY1913" i="3"/>
  <c r="AQ1913" i="3"/>
  <c r="AI1913" i="3"/>
  <c r="AA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N1913" i="3"/>
  <c r="R1913" i="3"/>
  <c r="V1913" i="3"/>
  <c r="Z1913" i="3"/>
  <c r="AD1913" i="3"/>
  <c r="AH1913" i="3"/>
  <c r="AL1913" i="3"/>
  <c r="AP1913" i="3"/>
  <c r="AT1913" i="3"/>
  <c r="AX1913" i="3"/>
  <c r="BB1913" i="3"/>
  <c r="BF1913" i="3"/>
  <c r="L1912" i="3"/>
  <c r="K1912" i="3"/>
  <c r="BG1911" i="3"/>
  <c r="AY1911" i="3"/>
  <c r="AQ1911" i="3"/>
  <c r="AI1911" i="3"/>
  <c r="AA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N1911" i="3"/>
  <c r="R1911" i="3"/>
  <c r="V1911" i="3"/>
  <c r="Z1911" i="3"/>
  <c r="AD1911" i="3"/>
  <c r="AH1911" i="3"/>
  <c r="AL1911" i="3"/>
  <c r="AP1911" i="3"/>
  <c r="AT1911" i="3"/>
  <c r="AX1911" i="3"/>
  <c r="BB1911" i="3"/>
  <c r="BF1911" i="3"/>
  <c r="L1910" i="3"/>
  <c r="K1910" i="3"/>
  <c r="BG1909" i="3"/>
  <c r="AY1909" i="3"/>
  <c r="AQ1909" i="3"/>
  <c r="AI1909" i="3"/>
  <c r="AA1909" i="3"/>
  <c r="S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BG1907" i="3"/>
  <c r="AQ1907" i="3"/>
  <c r="AW1906" i="3"/>
  <c r="AG1906" i="3"/>
  <c r="Q1906" i="3"/>
  <c r="N1904" i="3"/>
  <c r="R1904" i="3"/>
  <c r="V1904" i="3"/>
  <c r="Z1904" i="3"/>
  <c r="AD1904" i="3"/>
  <c r="AH1904" i="3"/>
  <c r="AL1904" i="3"/>
  <c r="AP1904" i="3"/>
  <c r="AT1904" i="3"/>
  <c r="AX1904" i="3"/>
  <c r="BB1904" i="3"/>
  <c r="BF1904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AY1903" i="3"/>
  <c r="AI1903" i="3"/>
  <c r="S1903" i="3"/>
  <c r="BE1902" i="3"/>
  <c r="AO1902" i="3"/>
  <c r="P1901" i="3"/>
  <c r="T1901" i="3"/>
  <c r="X1901" i="3"/>
  <c r="AB1901" i="3"/>
  <c r="AF1901" i="3"/>
  <c r="AJ1901" i="3"/>
  <c r="AN1901" i="3"/>
  <c r="AR1901" i="3"/>
  <c r="AV1901" i="3"/>
  <c r="AZ1901" i="3"/>
  <c r="BD1901" i="3"/>
  <c r="BH1901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R1901" i="3"/>
  <c r="V1901" i="3"/>
  <c r="Z1901" i="3"/>
  <c r="AD1901" i="3"/>
  <c r="AH1901" i="3"/>
  <c r="AL1901" i="3"/>
  <c r="AP1901" i="3"/>
  <c r="AT1901" i="3"/>
  <c r="AX1901" i="3"/>
  <c r="BB1901" i="3"/>
  <c r="BF1901" i="3"/>
  <c r="M1900" i="3"/>
  <c r="Q1900" i="3"/>
  <c r="U1900" i="3"/>
  <c r="Y1900" i="3"/>
  <c r="AC1900" i="3"/>
  <c r="AG1900" i="3"/>
  <c r="R1900" i="3"/>
  <c r="W1900" i="3"/>
  <c r="AB1900" i="3"/>
  <c r="AH1900" i="3"/>
  <c r="AL1900" i="3"/>
  <c r="AP1900" i="3"/>
  <c r="AT1900" i="3"/>
  <c r="AX1900" i="3"/>
  <c r="BB1900" i="3"/>
  <c r="BF1900" i="3"/>
  <c r="N1900" i="3"/>
  <c r="S1900" i="3"/>
  <c r="X1900" i="3"/>
  <c r="AD1900" i="3"/>
  <c r="AI1900" i="3"/>
  <c r="AM1900" i="3"/>
  <c r="AQ1900" i="3"/>
  <c r="AU1900" i="3"/>
  <c r="AY1900" i="3"/>
  <c r="BC1900" i="3"/>
  <c r="BG1900" i="3"/>
  <c r="O1900" i="3"/>
  <c r="T1900" i="3"/>
  <c r="Z1900" i="3"/>
  <c r="AE1900" i="3"/>
  <c r="AJ1900" i="3"/>
  <c r="AN1900" i="3"/>
  <c r="AR1900" i="3"/>
  <c r="AV1900" i="3"/>
  <c r="AZ1900" i="3"/>
  <c r="BD1900" i="3"/>
  <c r="BH1900" i="3"/>
  <c r="AQ1898" i="3"/>
  <c r="V1898" i="3"/>
  <c r="AC1893" i="3"/>
  <c r="BF1917" i="3"/>
  <c r="BB1917" i="3"/>
  <c r="AX1917" i="3"/>
  <c r="AT1917" i="3"/>
  <c r="AP1917" i="3"/>
  <c r="AL1917" i="3"/>
  <c r="AH1917" i="3"/>
  <c r="AD1917" i="3"/>
  <c r="Z1917" i="3"/>
  <c r="V1917" i="3"/>
  <c r="R1917" i="3"/>
  <c r="BF1915" i="3"/>
  <c r="AZ1915" i="3"/>
  <c r="AU1915" i="3"/>
  <c r="AP1915" i="3"/>
  <c r="AJ1915" i="3"/>
  <c r="AE1915" i="3"/>
  <c r="Z1915" i="3"/>
  <c r="T1915" i="3"/>
  <c r="O1915" i="3"/>
  <c r="BD1913" i="3"/>
  <c r="AV1913" i="3"/>
  <c r="AN1913" i="3"/>
  <c r="AF1913" i="3"/>
  <c r="X1913" i="3"/>
  <c r="P1913" i="3"/>
  <c r="BD1911" i="3"/>
  <c r="AV1911" i="3"/>
  <c r="AN1911" i="3"/>
  <c r="AF1911" i="3"/>
  <c r="X1911" i="3"/>
  <c r="P1911" i="3"/>
  <c r="BD1909" i="3"/>
  <c r="AV1909" i="3"/>
  <c r="AN1909" i="3"/>
  <c r="AF1909" i="3"/>
  <c r="X1909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BI1906" i="3"/>
  <c r="AS1906" i="3"/>
  <c r="AC1906" i="3"/>
  <c r="M1906" i="3"/>
  <c r="AW1904" i="3"/>
  <c r="AG1904" i="3"/>
  <c r="AU1903" i="3"/>
  <c r="AE1903" i="3"/>
  <c r="O1903" i="3"/>
  <c r="N1902" i="3"/>
  <c r="R1902" i="3"/>
  <c r="V1902" i="3"/>
  <c r="Z1902" i="3"/>
  <c r="AD1902" i="3"/>
  <c r="AH1902" i="3"/>
  <c r="AL1902" i="3"/>
  <c r="AP1902" i="3"/>
  <c r="AT1902" i="3"/>
  <c r="AX1902" i="3"/>
  <c r="BB1902" i="3"/>
  <c r="BF1902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AY1901" i="3"/>
  <c r="AI1901" i="3"/>
  <c r="S1901" i="3"/>
  <c r="BG1898" i="3"/>
  <c r="AL1898" i="3"/>
  <c r="P1898" i="3"/>
  <c r="O1895" i="3"/>
  <c r="S1895" i="3"/>
  <c r="W1895" i="3"/>
  <c r="AA1895" i="3"/>
  <c r="AE1895" i="3"/>
  <c r="AI1895" i="3"/>
  <c r="AM1895" i="3"/>
  <c r="AQ1895" i="3"/>
  <c r="AU1895" i="3"/>
  <c r="AY1895" i="3"/>
  <c r="BC1895" i="3"/>
  <c r="BG1895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R1895" i="3"/>
  <c r="Z1895" i="3"/>
  <c r="AH1895" i="3"/>
  <c r="AP1895" i="3"/>
  <c r="AX1895" i="3"/>
  <c r="BF1895" i="3"/>
  <c r="M1895" i="3"/>
  <c r="U1895" i="3"/>
  <c r="AC1895" i="3"/>
  <c r="AK1895" i="3"/>
  <c r="AS1895" i="3"/>
  <c r="BA1895" i="3"/>
  <c r="BI1895" i="3"/>
  <c r="N1895" i="3"/>
  <c r="V1895" i="3"/>
  <c r="AD1895" i="3"/>
  <c r="AL1895" i="3"/>
  <c r="AT1895" i="3"/>
  <c r="BB1895" i="3"/>
  <c r="R1893" i="3"/>
  <c r="L1893" i="3"/>
  <c r="BG1893" i="3" s="1"/>
  <c r="P1892" i="3"/>
  <c r="V1892" i="3"/>
  <c r="AA1892" i="3"/>
  <c r="AF1892" i="3"/>
  <c r="AL1892" i="3"/>
  <c r="AQ1892" i="3"/>
  <c r="AV1892" i="3"/>
  <c r="BB1892" i="3"/>
  <c r="BG1892" i="3"/>
  <c r="R1890" i="3"/>
  <c r="Z1890" i="3"/>
  <c r="AH1890" i="3"/>
  <c r="AP1890" i="3"/>
  <c r="AX1890" i="3"/>
  <c r="BF1890" i="3"/>
  <c r="T1890" i="3"/>
  <c r="AB1890" i="3"/>
  <c r="AJ1890" i="3"/>
  <c r="AR1890" i="3"/>
  <c r="AZ1890" i="3"/>
  <c r="BH1890" i="3"/>
  <c r="R1888" i="3"/>
  <c r="Z1888" i="3"/>
  <c r="AH1888" i="3"/>
  <c r="AP1888" i="3"/>
  <c r="AX1888" i="3"/>
  <c r="BF1888" i="3"/>
  <c r="T1888" i="3"/>
  <c r="AB1888" i="3"/>
  <c r="AJ1888" i="3"/>
  <c r="AR1888" i="3"/>
  <c r="AZ1888" i="3"/>
  <c r="BH1888" i="3"/>
  <c r="R1886" i="3"/>
  <c r="Z1886" i="3"/>
  <c r="AH1886" i="3"/>
  <c r="AP1886" i="3"/>
  <c r="AX1886" i="3"/>
  <c r="BF1886" i="3"/>
  <c r="T1886" i="3"/>
  <c r="AB1886" i="3"/>
  <c r="AJ1886" i="3"/>
  <c r="AR1886" i="3"/>
  <c r="AZ1886" i="3"/>
  <c r="BH1886" i="3"/>
  <c r="AX1885" i="3"/>
  <c r="AH1885" i="3"/>
  <c r="R1885" i="3"/>
  <c r="K1899" i="3"/>
  <c r="P1894" i="3"/>
  <c r="V1894" i="3"/>
  <c r="AA1894" i="3"/>
  <c r="AF1894" i="3"/>
  <c r="AL1894" i="3"/>
  <c r="AQ1894" i="3"/>
  <c r="AV1894" i="3"/>
  <c r="BB1894" i="3"/>
  <c r="BF1894" i="3"/>
  <c r="AY1892" i="3"/>
  <c r="AN1892" i="3"/>
  <c r="AD1892" i="3"/>
  <c r="S1892" i="3"/>
  <c r="AT1890" i="3"/>
  <c r="AD1890" i="3"/>
  <c r="N1890" i="3"/>
  <c r="AT1888" i="3"/>
  <c r="AD1888" i="3"/>
  <c r="N1888" i="3"/>
  <c r="AD1886" i="3"/>
  <c r="N1886" i="3"/>
  <c r="BH1885" i="3"/>
  <c r="AR1885" i="3"/>
  <c r="T1880" i="3"/>
  <c r="AJ1880" i="3"/>
  <c r="AZ1880" i="3"/>
  <c r="AF1880" i="3"/>
  <c r="AN1880" i="3"/>
  <c r="P1880" i="3"/>
  <c r="AV1880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N1885" i="3"/>
  <c r="V1885" i="3"/>
  <c r="AD1885" i="3"/>
  <c r="AL1885" i="3"/>
  <c r="AT1885" i="3"/>
  <c r="BB1885" i="3"/>
  <c r="P1885" i="3"/>
  <c r="X1885" i="3"/>
  <c r="AF1885" i="3"/>
  <c r="AN1885" i="3"/>
  <c r="AV1885" i="3"/>
  <c r="BD1885" i="3"/>
  <c r="X1880" i="3"/>
  <c r="M1894" i="3"/>
  <c r="Q1894" i="3"/>
  <c r="U1894" i="3"/>
  <c r="Y1894" i="3"/>
  <c r="AC1894" i="3"/>
  <c r="AG1894" i="3"/>
  <c r="AK1894" i="3"/>
  <c r="AO1894" i="3"/>
  <c r="AS1894" i="3"/>
  <c r="AW1894" i="3"/>
  <c r="BA1894" i="3"/>
  <c r="M1892" i="3"/>
  <c r="Q1892" i="3"/>
  <c r="U1892" i="3"/>
  <c r="Y1892" i="3"/>
  <c r="AC1892" i="3"/>
  <c r="AG1892" i="3"/>
  <c r="AK1892" i="3"/>
  <c r="AO1892" i="3"/>
  <c r="AS1892" i="3"/>
  <c r="AW1892" i="3"/>
  <c r="BA1892" i="3"/>
  <c r="BE1892" i="3"/>
  <c r="BI1892" i="3"/>
  <c r="K1891" i="3"/>
  <c r="K1889" i="3"/>
  <c r="K1887" i="3"/>
  <c r="L1884" i="3"/>
  <c r="AX1883" i="3"/>
  <c r="Z1883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V1881" i="3"/>
  <c r="AL1881" i="3"/>
  <c r="BB1881" i="3"/>
  <c r="AP1879" i="3"/>
  <c r="BI1894" i="3"/>
  <c r="BE1894" i="3"/>
  <c r="AZ1894" i="3"/>
  <c r="AU1894" i="3"/>
  <c r="AP1894" i="3"/>
  <c r="AJ1894" i="3"/>
  <c r="AE1894" i="3"/>
  <c r="Z1894" i="3"/>
  <c r="T1894" i="3"/>
  <c r="O1894" i="3"/>
  <c r="BF1892" i="3"/>
  <c r="AZ1892" i="3"/>
  <c r="AU1892" i="3"/>
  <c r="AP1892" i="3"/>
  <c r="AJ1892" i="3"/>
  <c r="AE1892" i="3"/>
  <c r="Z1892" i="3"/>
  <c r="T1892" i="3"/>
  <c r="O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M1890" i="3"/>
  <c r="Q1890" i="3"/>
  <c r="U1890" i="3"/>
  <c r="Y1890" i="3"/>
  <c r="AC1890" i="3"/>
  <c r="AG1890" i="3"/>
  <c r="AK1890" i="3"/>
  <c r="AO1890" i="3"/>
  <c r="AS1890" i="3"/>
  <c r="AW1890" i="3"/>
  <c r="BA1890" i="3"/>
  <c r="BE1890" i="3"/>
  <c r="BI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M1888" i="3"/>
  <c r="Q1888" i="3"/>
  <c r="U1888" i="3"/>
  <c r="Y1888" i="3"/>
  <c r="AC1888" i="3"/>
  <c r="AG1888" i="3"/>
  <c r="AK1888" i="3"/>
  <c r="AO1888" i="3"/>
  <c r="AS1888" i="3"/>
  <c r="AW1888" i="3"/>
  <c r="BA1888" i="3"/>
  <c r="BE1888" i="3"/>
  <c r="BI1888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M1886" i="3"/>
  <c r="Q1886" i="3"/>
  <c r="U1886" i="3"/>
  <c r="Y1886" i="3"/>
  <c r="AC1886" i="3"/>
  <c r="AG1886" i="3"/>
  <c r="AK1886" i="3"/>
  <c r="AO1886" i="3"/>
  <c r="AS1886" i="3"/>
  <c r="AW1886" i="3"/>
  <c r="BA1886" i="3"/>
  <c r="BE1886" i="3"/>
  <c r="BI1886" i="3"/>
  <c r="AT1883" i="3"/>
  <c r="T1882" i="3"/>
  <c r="AJ1882" i="3"/>
  <c r="AZ1882" i="3"/>
  <c r="AH1881" i="3"/>
  <c r="O1883" i="3"/>
  <c r="S1883" i="3"/>
  <c r="W1883" i="3"/>
  <c r="AA1883" i="3"/>
  <c r="AE1883" i="3"/>
  <c r="AI1883" i="3"/>
  <c r="AM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AD1883" i="3"/>
  <c r="AQ1883" i="3"/>
  <c r="AY1883" i="3"/>
  <c r="BG1883" i="3"/>
  <c r="V1883" i="3"/>
  <c r="AL1883" i="3"/>
  <c r="AU1883" i="3"/>
  <c r="BC1883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N1879" i="3"/>
  <c r="AD1879" i="3"/>
  <c r="AT1879" i="3"/>
  <c r="R1879" i="3"/>
  <c r="AH1879" i="3"/>
  <c r="AX1879" i="3"/>
  <c r="V1879" i="3"/>
  <c r="AL1879" i="3"/>
  <c r="BB1879" i="3"/>
  <c r="AA1877" i="3"/>
  <c r="AQ1877" i="3"/>
  <c r="BG1877" i="3"/>
  <c r="AY1877" i="3"/>
  <c r="S1877" i="3"/>
  <c r="M1882" i="3"/>
  <c r="Q1882" i="3"/>
  <c r="U1882" i="3"/>
  <c r="Y1882" i="3"/>
  <c r="AC1882" i="3"/>
  <c r="AG1882" i="3"/>
  <c r="AK1882" i="3"/>
  <c r="AO1882" i="3"/>
  <c r="AS1882" i="3"/>
  <c r="AW1882" i="3"/>
  <c r="BA1882" i="3"/>
  <c r="BE1882" i="3"/>
  <c r="BI1882" i="3"/>
  <c r="N1882" i="3"/>
  <c r="R1882" i="3"/>
  <c r="V1882" i="3"/>
  <c r="Z1882" i="3"/>
  <c r="AD1882" i="3"/>
  <c r="AH1882" i="3"/>
  <c r="AL1882" i="3"/>
  <c r="AP1882" i="3"/>
  <c r="AT1882" i="3"/>
  <c r="AX1882" i="3"/>
  <c r="BB1882" i="3"/>
  <c r="BF1882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R1880" i="3"/>
  <c r="V1880" i="3"/>
  <c r="Z1880" i="3"/>
  <c r="AD1880" i="3"/>
  <c r="AH1880" i="3"/>
  <c r="AL1880" i="3"/>
  <c r="AP1880" i="3"/>
  <c r="AT1880" i="3"/>
  <c r="AX1880" i="3"/>
  <c r="BB1880" i="3"/>
  <c r="BF1880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Z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P1876" i="3"/>
  <c r="T1876" i="3"/>
  <c r="X1876" i="3"/>
  <c r="AB1876" i="3"/>
  <c r="AF1876" i="3"/>
  <c r="AJ1876" i="3"/>
  <c r="AN1876" i="3"/>
  <c r="AR1876" i="3"/>
  <c r="AV1876" i="3"/>
  <c r="AZ1876" i="3"/>
  <c r="BD1876" i="3"/>
  <c r="BH1876" i="3"/>
  <c r="Y1876" i="3"/>
  <c r="AO1876" i="3"/>
  <c r="BE1876" i="3"/>
  <c r="M1876" i="3"/>
  <c r="AC1876" i="3"/>
  <c r="AS1876" i="3"/>
  <c r="BI1876" i="3"/>
  <c r="Q1876" i="3"/>
  <c r="AG1876" i="3"/>
  <c r="AW1876" i="3"/>
  <c r="O1878" i="3"/>
  <c r="S1878" i="3"/>
  <c r="W1878" i="3"/>
  <c r="AA1878" i="3"/>
  <c r="AE1878" i="3"/>
  <c r="AI1878" i="3"/>
  <c r="AM1878" i="3"/>
  <c r="AQ1878" i="3"/>
  <c r="AU1878" i="3"/>
  <c r="AY1878" i="3"/>
  <c r="P1878" i="3"/>
  <c r="U1878" i="3"/>
  <c r="Z1878" i="3"/>
  <c r="AF1878" i="3"/>
  <c r="AK1878" i="3"/>
  <c r="AP1878" i="3"/>
  <c r="AV1878" i="3"/>
  <c r="BA1878" i="3"/>
  <c r="BE1878" i="3"/>
  <c r="BI1878" i="3"/>
  <c r="Q1878" i="3"/>
  <c r="V1878" i="3"/>
  <c r="AB1878" i="3"/>
  <c r="AG1878" i="3"/>
  <c r="AL1878" i="3"/>
  <c r="AR1878" i="3"/>
  <c r="AW1878" i="3"/>
  <c r="BB1878" i="3"/>
  <c r="BF1878" i="3"/>
  <c r="M1878" i="3"/>
  <c r="R1878" i="3"/>
  <c r="X1878" i="3"/>
  <c r="AC1878" i="3"/>
  <c r="AH1878" i="3"/>
  <c r="AN1878" i="3"/>
  <c r="AS1878" i="3"/>
  <c r="AX1878" i="3"/>
  <c r="BC1878" i="3"/>
  <c r="BG1878" i="3"/>
  <c r="O1877" i="3"/>
  <c r="AI1871" i="3"/>
  <c r="AQ1871" i="3"/>
  <c r="T1871" i="3"/>
  <c r="AB1871" i="3"/>
  <c r="AZ1871" i="3"/>
  <c r="BH1871" i="3"/>
  <c r="AG1871" i="3"/>
  <c r="AO1871" i="3"/>
  <c r="N1871" i="3"/>
  <c r="AT1871" i="3"/>
  <c r="BB1871" i="3"/>
  <c r="AP1871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BH1882" i="3"/>
  <c r="AR1882" i="3"/>
  <c r="AB1882" i="3"/>
  <c r="BH1880" i="3"/>
  <c r="AR1880" i="3"/>
  <c r="AB1880" i="3"/>
  <c r="BH1878" i="3"/>
  <c r="AO1878" i="3"/>
  <c r="T1878" i="3"/>
  <c r="U1876" i="3"/>
  <c r="AU1877" i="3"/>
  <c r="AE1877" i="3"/>
  <c r="AU1875" i="3"/>
  <c r="AE1875" i="3"/>
  <c r="O1875" i="3"/>
  <c r="P1874" i="3"/>
  <c r="U1874" i="3"/>
  <c r="Z1874" i="3"/>
  <c r="AD1874" i="3"/>
  <c r="AH1874" i="3"/>
  <c r="AL1874" i="3"/>
  <c r="AP1874" i="3"/>
  <c r="AT1874" i="3"/>
  <c r="AX1874" i="3"/>
  <c r="BB1874" i="3"/>
  <c r="BF1874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N1877" i="3"/>
  <c r="R1877" i="3"/>
  <c r="V1877" i="3"/>
  <c r="Z1877" i="3"/>
  <c r="AD1877" i="3"/>
  <c r="AH1877" i="3"/>
  <c r="AL1877" i="3"/>
  <c r="AP1877" i="3"/>
  <c r="AT1877" i="3"/>
  <c r="AX1877" i="3"/>
  <c r="BB1877" i="3"/>
  <c r="BF1877" i="3"/>
  <c r="BG1875" i="3"/>
  <c r="AQ1875" i="3"/>
  <c r="BC1877" i="3"/>
  <c r="AM1877" i="3"/>
  <c r="W1877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N1875" i="3"/>
  <c r="R1875" i="3"/>
  <c r="V1875" i="3"/>
  <c r="Z1875" i="3"/>
  <c r="AD1875" i="3"/>
  <c r="AH1875" i="3"/>
  <c r="AL1875" i="3"/>
  <c r="AP1875" i="3"/>
  <c r="AT1875" i="3"/>
  <c r="AX1875" i="3"/>
  <c r="BB1875" i="3"/>
  <c r="BF1875" i="3"/>
  <c r="BH1874" i="3"/>
  <c r="BD1874" i="3"/>
  <c r="AZ1874" i="3"/>
  <c r="AV1874" i="3"/>
  <c r="AR1874" i="3"/>
  <c r="AN1874" i="3"/>
  <c r="AJ1874" i="3"/>
  <c r="AF1874" i="3"/>
  <c r="AB1874" i="3"/>
  <c r="X1874" i="3"/>
  <c r="R1874" i="3"/>
  <c r="M1874" i="3"/>
  <c r="AX1873" i="3"/>
  <c r="AH1873" i="3"/>
  <c r="R1873" i="3"/>
  <c r="L1871" i="3"/>
  <c r="O1871" i="3" s="1"/>
  <c r="AE1869" i="3"/>
  <c r="BC1869" i="3"/>
  <c r="AV1869" i="3"/>
  <c r="U1869" i="3"/>
  <c r="BI1869" i="3"/>
  <c r="BG1874" i="3"/>
  <c r="BC1874" i="3"/>
  <c r="AY1874" i="3"/>
  <c r="AU1874" i="3"/>
  <c r="AQ1874" i="3"/>
  <c r="AM1874" i="3"/>
  <c r="AI1874" i="3"/>
  <c r="AE1874" i="3"/>
  <c r="AA1874" i="3"/>
  <c r="V1874" i="3"/>
  <c r="AT1873" i="3"/>
  <c r="AD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O1872" i="3"/>
  <c r="S1872" i="3"/>
  <c r="W1872" i="3"/>
  <c r="AA1872" i="3"/>
  <c r="AE1872" i="3"/>
  <c r="AI1872" i="3"/>
  <c r="AM1872" i="3"/>
  <c r="AQ1872" i="3"/>
  <c r="AU1872" i="3"/>
  <c r="AY1872" i="3"/>
  <c r="BC1872" i="3"/>
  <c r="BG1872" i="3"/>
  <c r="AV1870" i="3"/>
  <c r="AF1870" i="3"/>
  <c r="BB1869" i="3"/>
  <c r="V1869" i="3"/>
  <c r="L1869" i="3"/>
  <c r="W1869" i="3" s="1"/>
  <c r="O1874" i="3"/>
  <c r="S1874" i="3"/>
  <c r="W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AX1869" i="3"/>
  <c r="AH1869" i="3"/>
  <c r="R1869" i="3"/>
  <c r="J1867" i="3"/>
  <c r="I1867" i="3"/>
  <c r="H1867" i="3"/>
  <c r="G1867" i="3"/>
  <c r="F1867" i="3"/>
  <c r="E1867" i="3"/>
  <c r="J1866" i="3"/>
  <c r="I1866" i="3"/>
  <c r="H1866" i="3"/>
  <c r="G1866" i="3"/>
  <c r="F1866" i="3"/>
  <c r="E1866" i="3"/>
  <c r="J1865" i="3"/>
  <c r="I1865" i="3"/>
  <c r="H1865" i="3"/>
  <c r="G1865" i="3"/>
  <c r="F1865" i="3"/>
  <c r="E1865" i="3"/>
  <c r="J1864" i="3"/>
  <c r="I1864" i="3"/>
  <c r="H1864" i="3"/>
  <c r="G1864" i="3"/>
  <c r="F1864" i="3"/>
  <c r="E1864" i="3"/>
  <c r="J1863" i="3"/>
  <c r="I1863" i="3"/>
  <c r="H1863" i="3"/>
  <c r="G1863" i="3"/>
  <c r="F1863" i="3"/>
  <c r="E1863" i="3"/>
  <c r="J1862" i="3"/>
  <c r="I1862" i="3"/>
  <c r="H1862" i="3"/>
  <c r="G1862" i="3"/>
  <c r="F1862" i="3"/>
  <c r="E1862" i="3"/>
  <c r="BM1913" i="3" l="1"/>
  <c r="K1866" i="3"/>
  <c r="BL1907" i="3"/>
  <c r="BM1870" i="3"/>
  <c r="BL1913" i="3"/>
  <c r="BJ1892" i="3"/>
  <c r="L1862" i="3"/>
  <c r="L1864" i="3"/>
  <c r="L1866" i="3"/>
  <c r="BA1869" i="3"/>
  <c r="AN1869" i="3"/>
  <c r="BL1901" i="3"/>
  <c r="BL1911" i="3"/>
  <c r="BM1911" i="3"/>
  <c r="K1862" i="3"/>
  <c r="S1869" i="3"/>
  <c r="AM1869" i="3"/>
  <c r="X1869" i="3"/>
  <c r="BD1869" i="3"/>
  <c r="AK1869" i="3"/>
  <c r="O1869" i="3"/>
  <c r="AU1869" i="3"/>
  <c r="AF1869" i="3"/>
  <c r="M1869" i="3"/>
  <c r="AS1869" i="3"/>
  <c r="BL1872" i="3"/>
  <c r="AC1869" i="3"/>
  <c r="P1869" i="3"/>
  <c r="BM1934" i="3"/>
  <c r="BL1944" i="3"/>
  <c r="V1969" i="3"/>
  <c r="AL1971" i="3"/>
  <c r="BB1973" i="3"/>
  <c r="BD1957" i="3"/>
  <c r="AM1957" i="3"/>
  <c r="AC1961" i="3"/>
  <c r="P1961" i="3"/>
  <c r="AW1963" i="3"/>
  <c r="AJ1963" i="3"/>
  <c r="S1963" i="3"/>
  <c r="BD1965" i="3"/>
  <c r="AM1965" i="3"/>
  <c r="AC1969" i="3"/>
  <c r="P1969" i="3"/>
  <c r="AW1971" i="3"/>
  <c r="AJ1971" i="3"/>
  <c r="S1971" i="3"/>
  <c r="BD1973" i="3"/>
  <c r="AM1973" i="3"/>
  <c r="AT1969" i="3"/>
  <c r="BK1988" i="3"/>
  <c r="N1969" i="3"/>
  <c r="AM1977" i="3"/>
  <c r="M1977" i="3"/>
  <c r="AY1981" i="3"/>
  <c r="O1981" i="3"/>
  <c r="AZ1981" i="3"/>
  <c r="N1963" i="3"/>
  <c r="AS1983" i="3"/>
  <c r="AG1985" i="3"/>
  <c r="AO1985" i="3"/>
  <c r="T1985" i="3"/>
  <c r="V1983" i="3"/>
  <c r="AD1983" i="3"/>
  <c r="Q1874" i="3"/>
  <c r="Y1874" i="3"/>
  <c r="AO1874" i="3"/>
  <c r="BE1874" i="3"/>
  <c r="AC1874" i="3"/>
  <c r="AS1874" i="3"/>
  <c r="BI1874" i="3"/>
  <c r="N1874" i="3"/>
  <c r="BJ1874" i="3" s="1"/>
  <c r="AG1874" i="3"/>
  <c r="AW1874" i="3"/>
  <c r="T1874" i="3"/>
  <c r="AK1874" i="3"/>
  <c r="BA1874" i="3"/>
  <c r="Y1902" i="3"/>
  <c r="AW1895" i="3"/>
  <c r="AQ1936" i="3"/>
  <c r="O1936" i="3"/>
  <c r="AU1936" i="3"/>
  <c r="AU1924" i="3"/>
  <c r="Q1933" i="3"/>
  <c r="AG1933" i="3"/>
  <c r="AV1933" i="3"/>
  <c r="BG1933" i="3"/>
  <c r="T1933" i="3"/>
  <c r="AJ1933" i="3"/>
  <c r="AW1933" i="3"/>
  <c r="BH1933" i="3"/>
  <c r="Y1933" i="3"/>
  <c r="AO1933" i="3"/>
  <c r="BA1933" i="3"/>
  <c r="AB1933" i="3"/>
  <c r="AR1933" i="3"/>
  <c r="BC1933" i="3"/>
  <c r="P1909" i="3"/>
  <c r="AM1909" i="3"/>
  <c r="BA1921" i="3"/>
  <c r="BG1936" i="3"/>
  <c r="S1942" i="3"/>
  <c r="S1926" i="3"/>
  <c r="AE1926" i="3"/>
  <c r="AU1934" i="3"/>
  <c r="AE1940" i="3"/>
  <c r="S1940" i="3"/>
  <c r="AQ1942" i="3"/>
  <c r="AA1918" i="3"/>
  <c r="BM1918" i="3" s="1"/>
  <c r="AE1918" i="3"/>
  <c r="AU1942" i="3"/>
  <c r="O1942" i="3"/>
  <c r="BL1942" i="3" s="1"/>
  <c r="Q1980" i="3"/>
  <c r="BE1980" i="3"/>
  <c r="Y1980" i="3"/>
  <c r="AG1980" i="3"/>
  <c r="AW1980" i="3"/>
  <c r="AE1922" i="3"/>
  <c r="O1922" i="3"/>
  <c r="Y1951" i="3"/>
  <c r="AK1951" i="3"/>
  <c r="Q1951" i="3"/>
  <c r="AW1951" i="3"/>
  <c r="U1951" i="3"/>
  <c r="BA1951" i="3"/>
  <c r="AG1951" i="3"/>
  <c r="X1955" i="3"/>
  <c r="AN1955" i="3"/>
  <c r="AO1982" i="3"/>
  <c r="Q1982" i="3"/>
  <c r="AW1982" i="3"/>
  <c r="Y1982" i="3"/>
  <c r="BE1982" i="3"/>
  <c r="AG1982" i="3"/>
  <c r="AF1960" i="3"/>
  <c r="BL1905" i="3"/>
  <c r="BJ1928" i="3"/>
  <c r="BL1928" i="3"/>
  <c r="BM1928" i="3"/>
  <c r="BM1930" i="3"/>
  <c r="BL1932" i="3"/>
  <c r="BL1938" i="3"/>
  <c r="BM1944" i="3"/>
  <c r="BM1948" i="3"/>
  <c r="BL1952" i="3"/>
  <c r="BM1952" i="3"/>
  <c r="BA1957" i="3"/>
  <c r="AN1957" i="3"/>
  <c r="W1957" i="3"/>
  <c r="M1961" i="3"/>
  <c r="AU1961" i="3"/>
  <c r="AG1963" i="3"/>
  <c r="T1963" i="3"/>
  <c r="BA1965" i="3"/>
  <c r="AN1965" i="3"/>
  <c r="W1965" i="3"/>
  <c r="M1969" i="3"/>
  <c r="AU1969" i="3"/>
  <c r="AG1971" i="3"/>
  <c r="T1971" i="3"/>
  <c r="BA1973" i="3"/>
  <c r="AN1973" i="3"/>
  <c r="W1973" i="3"/>
  <c r="AT1957" i="3"/>
  <c r="AT1973" i="3"/>
  <c r="AQ1977" i="3"/>
  <c r="BI1977" i="3"/>
  <c r="AV1977" i="3"/>
  <c r="S1981" i="3"/>
  <c r="AW1981" i="3"/>
  <c r="AJ1981" i="3"/>
  <c r="BF1985" i="3"/>
  <c r="S1985" i="3"/>
  <c r="AU1983" i="3"/>
  <c r="BH1983" i="3"/>
  <c r="Y1906" i="3"/>
  <c r="BE1906" i="3"/>
  <c r="AK1906" i="3"/>
  <c r="AO1906" i="3"/>
  <c r="U1906" i="3"/>
  <c r="BA1906" i="3"/>
  <c r="V1886" i="3"/>
  <c r="AN1886" i="3"/>
  <c r="BD1886" i="3"/>
  <c r="X1886" i="3"/>
  <c r="AT1886" i="3"/>
  <c r="AF1886" i="3"/>
  <c r="AV1886" i="3"/>
  <c r="BM1886" i="3" s="1"/>
  <c r="P1886" i="3"/>
  <c r="AL1886" i="3"/>
  <c r="BB1886" i="3"/>
  <c r="AD1878" i="3"/>
  <c r="AT1878" i="3"/>
  <c r="N1878" i="3"/>
  <c r="BD1878" i="3"/>
  <c r="Y1878" i="3"/>
  <c r="BJ1878" i="3" s="1"/>
  <c r="AJ1878" i="3"/>
  <c r="Y1937" i="3"/>
  <c r="AG1937" i="3"/>
  <c r="AK1937" i="3"/>
  <c r="BM1937" i="3" s="1"/>
  <c r="Q1937" i="3"/>
  <c r="AW1937" i="3"/>
  <c r="U1937" i="3"/>
  <c r="BA1937" i="3"/>
  <c r="AE1924" i="3"/>
  <c r="Y1935" i="3"/>
  <c r="AC1935" i="3"/>
  <c r="AW1935" i="3"/>
  <c r="M1935" i="3"/>
  <c r="BK1935" i="3" s="1"/>
  <c r="AG1935" i="3"/>
  <c r="BA1935" i="3"/>
  <c r="Q1935" i="3"/>
  <c r="BN1935" i="3" s="1"/>
  <c r="AK1935" i="3"/>
  <c r="BI1935" i="3"/>
  <c r="U1935" i="3"/>
  <c r="AS1935" i="3"/>
  <c r="AU1926" i="3"/>
  <c r="AE1934" i="3"/>
  <c r="O1934" i="3"/>
  <c r="AU1940" i="3"/>
  <c r="BG1940" i="3"/>
  <c r="AU1918" i="3"/>
  <c r="P1933" i="3"/>
  <c r="AA1942" i="3"/>
  <c r="BM1942" i="3" s="1"/>
  <c r="BG1922" i="3"/>
  <c r="O1946" i="3"/>
  <c r="BL1946" i="3" s="1"/>
  <c r="AI1946" i="3"/>
  <c r="BG1946" i="3"/>
  <c r="AE1946" i="3"/>
  <c r="AY1946" i="3"/>
  <c r="AU1946" i="3"/>
  <c r="S1946" i="3"/>
  <c r="BM1946" i="3" s="1"/>
  <c r="AA1946" i="3"/>
  <c r="AQ1946" i="3"/>
  <c r="AF1966" i="3"/>
  <c r="AO1978" i="3"/>
  <c r="V1871" i="3"/>
  <c r="BE1871" i="3"/>
  <c r="Y1871" i="3"/>
  <c r="AR1871" i="3"/>
  <c r="BG1871" i="3"/>
  <c r="AA1871" i="3"/>
  <c r="BJ1894" i="3"/>
  <c r="BM1907" i="3"/>
  <c r="BM1915" i="3"/>
  <c r="AD1893" i="3"/>
  <c r="AF1893" i="3"/>
  <c r="BK1919" i="3"/>
  <c r="BL1948" i="3"/>
  <c r="AK1957" i="3"/>
  <c r="X1957" i="3"/>
  <c r="BI1961" i="3"/>
  <c r="AV1961" i="3"/>
  <c r="AE1961" i="3"/>
  <c r="Q1963" i="3"/>
  <c r="AY1963" i="3"/>
  <c r="AK1965" i="3"/>
  <c r="X1965" i="3"/>
  <c r="BI1969" i="3"/>
  <c r="AV1969" i="3"/>
  <c r="AE1969" i="3"/>
  <c r="Q1971" i="3"/>
  <c r="AY1971" i="3"/>
  <c r="AK1973" i="3"/>
  <c r="X1973" i="3"/>
  <c r="AT1961" i="3"/>
  <c r="BI1985" i="3"/>
  <c r="BN1988" i="3"/>
  <c r="BF1977" i="3"/>
  <c r="AS1977" i="3"/>
  <c r="AF1977" i="3"/>
  <c r="AH1981" i="3"/>
  <c r="AG1981" i="3"/>
  <c r="T1981" i="3"/>
  <c r="AK1985" i="3"/>
  <c r="AZ1985" i="3"/>
  <c r="Z1983" i="3"/>
  <c r="AR1983" i="3"/>
  <c r="R1883" i="3"/>
  <c r="BF1883" i="3"/>
  <c r="AH1883" i="3"/>
  <c r="AP1883" i="3"/>
  <c r="BJ1883" i="3" s="1"/>
  <c r="BB1883" i="3"/>
  <c r="AF1888" i="3"/>
  <c r="BB1888" i="3"/>
  <c r="P1888" i="3"/>
  <c r="AL1888" i="3"/>
  <c r="BD1888" i="3"/>
  <c r="V1888" i="3"/>
  <c r="AN1888" i="3"/>
  <c r="BJ1888" i="3" s="1"/>
  <c r="X1888" i="3"/>
  <c r="AV1888" i="3"/>
  <c r="AG1895" i="3"/>
  <c r="Y1895" i="3"/>
  <c r="N1873" i="3"/>
  <c r="BJ1873" i="3" s="1"/>
  <c r="AL1873" i="3"/>
  <c r="AP1873" i="3"/>
  <c r="V1873" i="3"/>
  <c r="BB1873" i="3"/>
  <c r="Z1873" i="3"/>
  <c r="BF1873" i="3"/>
  <c r="AP1881" i="3"/>
  <c r="AX1881" i="3"/>
  <c r="R1881" i="3"/>
  <c r="BF1881" i="3"/>
  <c r="Z1881" i="3"/>
  <c r="X1890" i="3"/>
  <c r="AV1890" i="3"/>
  <c r="AF1890" i="3"/>
  <c r="BB1890" i="3"/>
  <c r="P1890" i="3"/>
  <c r="AL1890" i="3"/>
  <c r="BD1890" i="3"/>
  <c r="V1890" i="3"/>
  <c r="AN1890" i="3"/>
  <c r="AN1882" i="3"/>
  <c r="AF1882" i="3"/>
  <c r="BE1895" i="3"/>
  <c r="AK1908" i="3"/>
  <c r="AS1908" i="3"/>
  <c r="M1937" i="3"/>
  <c r="BK1937" i="3" s="1"/>
  <c r="Q1921" i="3"/>
  <c r="AK1921" i="3"/>
  <c r="BI1921" i="3"/>
  <c r="U1921" i="3"/>
  <c r="AS1921" i="3"/>
  <c r="BL1921" i="3" s="1"/>
  <c r="U1929" i="3"/>
  <c r="BA1929" i="3"/>
  <c r="AG1929" i="3"/>
  <c r="AK1929" i="3"/>
  <c r="BL1929" i="3" s="1"/>
  <c r="AW1917" i="3"/>
  <c r="AW1921" i="3"/>
  <c r="AA1924" i="3"/>
  <c r="Y1931" i="3"/>
  <c r="Q1931" i="3"/>
  <c r="AW1931" i="3"/>
  <c r="U1931" i="3"/>
  <c r="BA1931" i="3"/>
  <c r="AG1931" i="3"/>
  <c r="AK1931" i="3"/>
  <c r="M1921" i="3"/>
  <c r="BK1921" i="3" s="1"/>
  <c r="Y1925" i="3"/>
  <c r="AK1925" i="3"/>
  <c r="Q1925" i="3"/>
  <c r="AW1925" i="3"/>
  <c r="U1925" i="3"/>
  <c r="BA1925" i="3"/>
  <c r="AG1925" i="3"/>
  <c r="O1924" i="3"/>
  <c r="BL1924" i="3" s="1"/>
  <c r="O1926" i="3"/>
  <c r="BL1926" i="3" s="1"/>
  <c r="BG1934" i="3"/>
  <c r="AQ1934" i="3"/>
  <c r="AA1940" i="3"/>
  <c r="BL1940" i="3" s="1"/>
  <c r="AI1940" i="3"/>
  <c r="BM1940" i="3" s="1"/>
  <c r="Y1947" i="3"/>
  <c r="Q1947" i="3"/>
  <c r="AW1947" i="3"/>
  <c r="AG1947" i="3"/>
  <c r="AK1947" i="3"/>
  <c r="BA1947" i="3"/>
  <c r="U1947" i="3"/>
  <c r="T1909" i="3"/>
  <c r="BJ1909" i="3" s="1"/>
  <c r="O1918" i="3"/>
  <c r="AY1942" i="3"/>
  <c r="BG1942" i="3"/>
  <c r="AA1922" i="3"/>
  <c r="BL1922" i="3" s="1"/>
  <c r="AE1936" i="3"/>
  <c r="Y1949" i="3"/>
  <c r="AK1949" i="3"/>
  <c r="Q1949" i="3"/>
  <c r="BJ1949" i="3" s="1"/>
  <c r="AW1949" i="3"/>
  <c r="U1949" i="3"/>
  <c r="BA1949" i="3"/>
  <c r="AG1949" i="3"/>
  <c r="BM1949" i="3" s="1"/>
  <c r="R1953" i="3"/>
  <c r="Y1953" i="3"/>
  <c r="AO1953" i="3"/>
  <c r="AZ1953" i="3"/>
  <c r="N1953" i="3"/>
  <c r="BJ1953" i="3" s="1"/>
  <c r="AD1953" i="3"/>
  <c r="AS1953" i="3"/>
  <c r="BD1953" i="3"/>
  <c r="Q1953" i="3"/>
  <c r="AG1953" i="3"/>
  <c r="AT1953" i="3"/>
  <c r="BE1953" i="3"/>
  <c r="V1953" i="3"/>
  <c r="AL1953" i="3"/>
  <c r="AX1953" i="3"/>
  <c r="BI1953" i="3"/>
  <c r="AF1958" i="3"/>
  <c r="Y1978" i="3"/>
  <c r="AX1955" i="3"/>
  <c r="BM1875" i="3"/>
  <c r="AH1871" i="3"/>
  <c r="AW1871" i="3"/>
  <c r="Q1871" i="3"/>
  <c r="AJ1871" i="3"/>
  <c r="AY1871" i="3"/>
  <c r="S1871" i="3"/>
  <c r="BM1894" i="3"/>
  <c r="BM1901" i="3"/>
  <c r="BK1904" i="3"/>
  <c r="BL1909" i="3"/>
  <c r="BE1893" i="3"/>
  <c r="AW1893" i="3"/>
  <c r="BL1918" i="3"/>
  <c r="BL1930" i="3"/>
  <c r="BM1932" i="3"/>
  <c r="BM1955" i="3"/>
  <c r="BL1934" i="3"/>
  <c r="V1961" i="3"/>
  <c r="AL1963" i="3"/>
  <c r="BB1965" i="3"/>
  <c r="BM1972" i="3"/>
  <c r="V1973" i="3"/>
  <c r="BM1984" i="3"/>
  <c r="U1957" i="3"/>
  <c r="BC1957" i="3"/>
  <c r="AS1961" i="3"/>
  <c r="AF1961" i="3"/>
  <c r="AZ1963" i="3"/>
  <c r="AI1963" i="3"/>
  <c r="U1965" i="3"/>
  <c r="BC1965" i="3"/>
  <c r="AS1969" i="3"/>
  <c r="AF1969" i="3"/>
  <c r="AZ1971" i="3"/>
  <c r="AI1971" i="3"/>
  <c r="U1973" i="3"/>
  <c r="BC1973" i="3"/>
  <c r="AT1965" i="3"/>
  <c r="Z1977" i="3"/>
  <c r="AC1977" i="3"/>
  <c r="AU1981" i="3"/>
  <c r="Q1981" i="3"/>
  <c r="BI1983" i="3"/>
  <c r="BB1985" i="3"/>
  <c r="O1985" i="3"/>
  <c r="AQ1983" i="3"/>
  <c r="AY1983" i="3"/>
  <c r="AB1983" i="3"/>
  <c r="Q1902" i="3"/>
  <c r="AK1902" i="3"/>
  <c r="BI1902" i="3"/>
  <c r="U1902" i="3"/>
  <c r="AS1902" i="3"/>
  <c r="AC1902" i="3"/>
  <c r="AW1902" i="3"/>
  <c r="BM1902" i="3" s="1"/>
  <c r="M1902" i="3"/>
  <c r="BK1902" i="3" s="1"/>
  <c r="AG1902" i="3"/>
  <c r="BA1902" i="3"/>
  <c r="P1882" i="3"/>
  <c r="Y1923" i="3"/>
  <c r="M1923" i="3"/>
  <c r="BK1923" i="3" s="1"/>
  <c r="AG1923" i="3"/>
  <c r="BA1923" i="3"/>
  <c r="BJ1923" i="3" s="1"/>
  <c r="Q1923" i="3"/>
  <c r="AK1923" i="3"/>
  <c r="BI1923" i="3"/>
  <c r="U1923" i="3"/>
  <c r="AS1923" i="3"/>
  <c r="AC1923" i="3"/>
  <c r="AW1923" i="3"/>
  <c r="BG1924" i="3"/>
  <c r="BM1924" i="3" s="1"/>
  <c r="AG1921" i="3"/>
  <c r="M1925" i="3"/>
  <c r="BK1925" i="3" s="1"/>
  <c r="AW1929" i="3"/>
  <c r="AA1936" i="3"/>
  <c r="BL1936" i="3" s="1"/>
  <c r="AY1926" i="3"/>
  <c r="AI1926" i="3"/>
  <c r="AY1940" i="3"/>
  <c r="AQ1940" i="3"/>
  <c r="BG1918" i="3"/>
  <c r="AE1942" i="3"/>
  <c r="AF1964" i="3"/>
  <c r="AQ1922" i="3"/>
  <c r="Y1945" i="3"/>
  <c r="U1945" i="3"/>
  <c r="BA1945" i="3"/>
  <c r="Q1945" i="3"/>
  <c r="AW1945" i="3"/>
  <c r="AG1945" i="3"/>
  <c r="AK1945" i="3"/>
  <c r="BE1978" i="3"/>
  <c r="BM1978" i="3" s="1"/>
  <c r="BJ1872" i="3"/>
  <c r="BK1881" i="3"/>
  <c r="BN1881" i="3"/>
  <c r="BL1895" i="3"/>
  <c r="BJ1904" i="3"/>
  <c r="BL1898" i="3"/>
  <c r="BK1897" i="3"/>
  <c r="BN1897" i="3"/>
  <c r="BJ1908" i="3"/>
  <c r="BN1920" i="3"/>
  <c r="BK1920" i="3"/>
  <c r="BL1877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M1899" i="3"/>
  <c r="R1899" i="3"/>
  <c r="X1899" i="3"/>
  <c r="AC1899" i="3"/>
  <c r="AH1899" i="3"/>
  <c r="AN1899" i="3"/>
  <c r="AS1899" i="3"/>
  <c r="AX1899" i="3"/>
  <c r="BD1899" i="3"/>
  <c r="BI1899" i="3"/>
  <c r="N1899" i="3"/>
  <c r="T1899" i="3"/>
  <c r="Y1899" i="3"/>
  <c r="AD1899" i="3"/>
  <c r="AJ1899" i="3"/>
  <c r="AO1899" i="3"/>
  <c r="AT1899" i="3"/>
  <c r="AZ1899" i="3"/>
  <c r="BE1899" i="3"/>
  <c r="P1899" i="3"/>
  <c r="U1899" i="3"/>
  <c r="Z1899" i="3"/>
  <c r="AF1899" i="3"/>
  <c r="AK1899" i="3"/>
  <c r="AP1899" i="3"/>
  <c r="AV1899" i="3"/>
  <c r="BA1899" i="3"/>
  <c r="BF1899" i="3"/>
  <c r="AG1899" i="3"/>
  <c r="BB1899" i="3"/>
  <c r="Q1899" i="3"/>
  <c r="AL1899" i="3"/>
  <c r="BH1899" i="3"/>
  <c r="V1899" i="3"/>
  <c r="AR1899" i="3"/>
  <c r="AB1899" i="3"/>
  <c r="AW1899" i="3"/>
  <c r="BN1906" i="3"/>
  <c r="BK1906" i="3"/>
  <c r="BN1905" i="3"/>
  <c r="BK1905" i="3"/>
  <c r="BJ1927" i="3"/>
  <c r="BL1933" i="3"/>
  <c r="BJ1939" i="3"/>
  <c r="BL1947" i="3"/>
  <c r="BJ1947" i="3"/>
  <c r="BM2014" i="3"/>
  <c r="BN2004" i="3"/>
  <c r="BK2004" i="3"/>
  <c r="BA1987" i="3"/>
  <c r="N1987" i="3"/>
  <c r="BL2012" i="3"/>
  <c r="AD1979" i="3"/>
  <c r="O2007" i="3"/>
  <c r="BL2007" i="3" s="1"/>
  <c r="S2007" i="3"/>
  <c r="BM2007" i="3" s="1"/>
  <c r="W2007" i="3"/>
  <c r="AA2007" i="3"/>
  <c r="AE2007" i="3"/>
  <c r="AI2007" i="3"/>
  <c r="AM2007" i="3"/>
  <c r="AQ2007" i="3"/>
  <c r="AU2007" i="3"/>
  <c r="AY2007" i="3"/>
  <c r="BC2007" i="3"/>
  <c r="BG2007" i="3"/>
  <c r="T2007" i="3"/>
  <c r="AJ2007" i="3"/>
  <c r="AR2007" i="3"/>
  <c r="AZ2007" i="3"/>
  <c r="BH2007" i="3"/>
  <c r="P2007" i="3"/>
  <c r="X2007" i="3"/>
  <c r="AB2007" i="3"/>
  <c r="AF2007" i="3"/>
  <c r="AN2007" i="3"/>
  <c r="AV2007" i="3"/>
  <c r="BD2007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BJ2007" i="3" s="1"/>
  <c r="AD2007" i="3"/>
  <c r="AT2007" i="3"/>
  <c r="R2007" i="3"/>
  <c r="AH2007" i="3"/>
  <c r="AX2007" i="3"/>
  <c r="V2007" i="3"/>
  <c r="AL2007" i="3"/>
  <c r="BB2007" i="3"/>
  <c r="Z2007" i="3"/>
  <c r="AP2007" i="3"/>
  <c r="BF2007" i="3"/>
  <c r="O2013" i="3"/>
  <c r="S2013" i="3"/>
  <c r="W2013" i="3"/>
  <c r="AA2013" i="3"/>
  <c r="AE2013" i="3"/>
  <c r="AI2013" i="3"/>
  <c r="AM2013" i="3"/>
  <c r="AQ2013" i="3"/>
  <c r="AU2013" i="3"/>
  <c r="AY2013" i="3"/>
  <c r="BC2013" i="3"/>
  <c r="BG2013" i="3"/>
  <c r="M2013" i="3"/>
  <c r="Q2013" i="3"/>
  <c r="U2013" i="3"/>
  <c r="Y2013" i="3"/>
  <c r="AC2013" i="3"/>
  <c r="AG2013" i="3"/>
  <c r="AK2013" i="3"/>
  <c r="AO2013" i="3"/>
  <c r="AS2013" i="3"/>
  <c r="AW2013" i="3"/>
  <c r="BA2013" i="3"/>
  <c r="BE2013" i="3"/>
  <c r="BI2013" i="3"/>
  <c r="T2013" i="3"/>
  <c r="AB2013" i="3"/>
  <c r="AJ2013" i="3"/>
  <c r="AR2013" i="3"/>
  <c r="AZ2013" i="3"/>
  <c r="BH2013" i="3"/>
  <c r="N2013" i="3"/>
  <c r="V2013" i="3"/>
  <c r="AD2013" i="3"/>
  <c r="AL2013" i="3"/>
  <c r="AT2013" i="3"/>
  <c r="BB2013" i="3"/>
  <c r="R2013" i="3"/>
  <c r="Z2013" i="3"/>
  <c r="AH2013" i="3"/>
  <c r="AP2013" i="3"/>
  <c r="AX2013" i="3"/>
  <c r="BF2013" i="3"/>
  <c r="P2013" i="3"/>
  <c r="X2013" i="3"/>
  <c r="AF2013" i="3"/>
  <c r="AN2013" i="3"/>
  <c r="AV2013" i="3"/>
  <c r="BD2013" i="3"/>
  <c r="BF1979" i="3"/>
  <c r="BI1979" i="3"/>
  <c r="AC1979" i="3"/>
  <c r="AV1979" i="3"/>
  <c r="P1979" i="3"/>
  <c r="BM1990" i="3"/>
  <c r="BN1994" i="3"/>
  <c r="BK1994" i="3"/>
  <c r="BJ1996" i="3"/>
  <c r="BL2008" i="3"/>
  <c r="BJ2008" i="3"/>
  <c r="BL1870" i="3"/>
  <c r="BJ1870" i="3"/>
  <c r="BM1874" i="3"/>
  <c r="AL1869" i="3"/>
  <c r="BN1872" i="3"/>
  <c r="BK1872" i="3"/>
  <c r="AW1869" i="3"/>
  <c r="AG1869" i="3"/>
  <c r="Q1869" i="3"/>
  <c r="AZ1869" i="3"/>
  <c r="AJ1869" i="3"/>
  <c r="T1869" i="3"/>
  <c r="AY1869" i="3"/>
  <c r="AI1869" i="3"/>
  <c r="Z1871" i="3"/>
  <c r="AX1871" i="3"/>
  <c r="AD1871" i="3"/>
  <c r="BA1871" i="3"/>
  <c r="AK1871" i="3"/>
  <c r="U1871" i="3"/>
  <c r="BD1871" i="3"/>
  <c r="AN1871" i="3"/>
  <c r="X1871" i="3"/>
  <c r="BC1871" i="3"/>
  <c r="AM1871" i="3"/>
  <c r="W1871" i="3"/>
  <c r="BL1876" i="3"/>
  <c r="BJ1876" i="3"/>
  <c r="BM1880" i="3"/>
  <c r="BM1877" i="3"/>
  <c r="BK1883" i="3"/>
  <c r="BN1883" i="3"/>
  <c r="BL1892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N1889" i="3"/>
  <c r="V1889" i="3"/>
  <c r="AD1889" i="3"/>
  <c r="AL1889" i="3"/>
  <c r="AT1889" i="3"/>
  <c r="BB1889" i="3"/>
  <c r="P1889" i="3"/>
  <c r="X1889" i="3"/>
  <c r="AF1889" i="3"/>
  <c r="AN1889" i="3"/>
  <c r="AV1889" i="3"/>
  <c r="BD1889" i="3"/>
  <c r="Z1889" i="3"/>
  <c r="AP1889" i="3"/>
  <c r="BF1889" i="3"/>
  <c r="AB1889" i="3"/>
  <c r="AR1889" i="3"/>
  <c r="BH1889" i="3"/>
  <c r="R1889" i="3"/>
  <c r="AH1889" i="3"/>
  <c r="AX1889" i="3"/>
  <c r="T1889" i="3"/>
  <c r="AJ1889" i="3"/>
  <c r="AZ1889" i="3"/>
  <c r="AN1893" i="3"/>
  <c r="AX1893" i="3"/>
  <c r="BI1893" i="3"/>
  <c r="BM190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N1910" i="3"/>
  <c r="V1910" i="3"/>
  <c r="AD1910" i="3"/>
  <c r="AL1910" i="3"/>
  <c r="AT1910" i="3"/>
  <c r="BB1910" i="3"/>
  <c r="Q1910" i="3"/>
  <c r="Y1910" i="3"/>
  <c r="AG1910" i="3"/>
  <c r="AO1910" i="3"/>
  <c r="AW1910" i="3"/>
  <c r="BE1910" i="3"/>
  <c r="R1910" i="3"/>
  <c r="Z1910" i="3"/>
  <c r="AH1910" i="3"/>
  <c r="AP1910" i="3"/>
  <c r="AX1910" i="3"/>
  <c r="BF1910" i="3"/>
  <c r="AK1910" i="3"/>
  <c r="M1910" i="3"/>
  <c r="AS1910" i="3"/>
  <c r="U1910" i="3"/>
  <c r="BA1910" i="3"/>
  <c r="AC1910" i="3"/>
  <c r="BI1910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N1912" i="3"/>
  <c r="V1912" i="3"/>
  <c r="AD1912" i="3"/>
  <c r="AL1912" i="3"/>
  <c r="AT1912" i="3"/>
  <c r="BB1912" i="3"/>
  <c r="Q1912" i="3"/>
  <c r="Y1912" i="3"/>
  <c r="AG1912" i="3"/>
  <c r="AO1912" i="3"/>
  <c r="AW1912" i="3"/>
  <c r="BE1912" i="3"/>
  <c r="R1912" i="3"/>
  <c r="Z1912" i="3"/>
  <c r="AH1912" i="3"/>
  <c r="AP1912" i="3"/>
  <c r="AX1912" i="3"/>
  <c r="BF1912" i="3"/>
  <c r="U1912" i="3"/>
  <c r="BA1912" i="3"/>
  <c r="AC1912" i="3"/>
  <c r="BI1912" i="3"/>
  <c r="AK1912" i="3"/>
  <c r="M1912" i="3"/>
  <c r="AS1912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N1914" i="3"/>
  <c r="V1914" i="3"/>
  <c r="AD1914" i="3"/>
  <c r="AL1914" i="3"/>
  <c r="AT1914" i="3"/>
  <c r="BB1914" i="3"/>
  <c r="Q1914" i="3"/>
  <c r="Y1914" i="3"/>
  <c r="AG1914" i="3"/>
  <c r="AO1914" i="3"/>
  <c r="AW1914" i="3"/>
  <c r="BE1914" i="3"/>
  <c r="R1914" i="3"/>
  <c r="Z1914" i="3"/>
  <c r="AH1914" i="3"/>
  <c r="AP1914" i="3"/>
  <c r="AX1914" i="3"/>
  <c r="BF1914" i="3"/>
  <c r="AK1914" i="3"/>
  <c r="M1914" i="3"/>
  <c r="AS1914" i="3"/>
  <c r="U1914" i="3"/>
  <c r="BA1914" i="3"/>
  <c r="AC1914" i="3"/>
  <c r="BI1914" i="3"/>
  <c r="AT1893" i="3"/>
  <c r="BD1893" i="3"/>
  <c r="M1893" i="3"/>
  <c r="T1893" i="3"/>
  <c r="AR1893" i="3"/>
  <c r="V1893" i="3"/>
  <c r="AV1893" i="3"/>
  <c r="Z1893" i="3"/>
  <c r="BC1893" i="3"/>
  <c r="AM1893" i="3"/>
  <c r="W1893" i="3"/>
  <c r="BJ1898" i="3"/>
  <c r="BJ1903" i="3"/>
  <c r="BM1906" i="3"/>
  <c r="BM1905" i="3"/>
  <c r="BM1919" i="3"/>
  <c r="BJ1921" i="3"/>
  <c r="BJ1929" i="3"/>
  <c r="BM1931" i="3"/>
  <c r="BJ1897" i="3"/>
  <c r="BM1897" i="3"/>
  <c r="BN1933" i="3"/>
  <c r="BK1933" i="3"/>
  <c r="BL1896" i="3"/>
  <c r="BK1908" i="3"/>
  <c r="BN1908" i="3"/>
  <c r="BM1908" i="3"/>
  <c r="BN1918" i="3"/>
  <c r="BK1918" i="3"/>
  <c r="BN1923" i="3"/>
  <c r="BJ1924" i="3"/>
  <c r="BJ1926" i="3"/>
  <c r="BN1927" i="3"/>
  <c r="BK1927" i="3"/>
  <c r="BN1928" i="3"/>
  <c r="BK1928" i="3"/>
  <c r="BM1935" i="3"/>
  <c r="BL1937" i="3"/>
  <c r="BJ1937" i="3"/>
  <c r="BL1941" i="3"/>
  <c r="BJ1941" i="3"/>
  <c r="BM1943" i="3"/>
  <c r="BL1949" i="3"/>
  <c r="BL1955" i="3"/>
  <c r="BE1916" i="3"/>
  <c r="AD1916" i="3"/>
  <c r="AS1916" i="3"/>
  <c r="X1916" i="3"/>
  <c r="BB1916" i="3"/>
  <c r="AG1916" i="3"/>
  <c r="BF1916" i="3"/>
  <c r="AK1916" i="3"/>
  <c r="P1916" i="3"/>
  <c r="AU1916" i="3"/>
  <c r="AE1916" i="3"/>
  <c r="O1916" i="3"/>
  <c r="BN1917" i="3"/>
  <c r="BK1917" i="3"/>
  <c r="BJ1936" i="3"/>
  <c r="BJ1938" i="3"/>
  <c r="BN1943" i="3"/>
  <c r="BK1943" i="3"/>
  <c r="BN1944" i="3"/>
  <c r="BK1944" i="3"/>
  <c r="BJ1946" i="3"/>
  <c r="BN1951" i="3"/>
  <c r="BK1951" i="3"/>
  <c r="BN1952" i="3"/>
  <c r="BK1952" i="3"/>
  <c r="BK1955" i="3"/>
  <c r="BN1955" i="3"/>
  <c r="BM1958" i="3"/>
  <c r="V1959" i="3"/>
  <c r="Z1961" i="3"/>
  <c r="AP1961" i="3"/>
  <c r="BF1961" i="3"/>
  <c r="AX1961" i="3"/>
  <c r="R1961" i="3"/>
  <c r="AH1961" i="3"/>
  <c r="BN1962" i="3"/>
  <c r="BK1962" i="3"/>
  <c r="BB1963" i="3"/>
  <c r="BL1964" i="3"/>
  <c r="BJ1964" i="3"/>
  <c r="AL1965" i="3"/>
  <c r="BM1966" i="3"/>
  <c r="V1967" i="3"/>
  <c r="Z1969" i="3"/>
  <c r="AP1969" i="3"/>
  <c r="BF1969" i="3"/>
  <c r="AX1969" i="3"/>
  <c r="R1969" i="3"/>
  <c r="AH1969" i="3"/>
  <c r="BN1970" i="3"/>
  <c r="BK1970" i="3"/>
  <c r="BB1971" i="3"/>
  <c r="BL1972" i="3"/>
  <c r="BJ1972" i="3"/>
  <c r="AL1973" i="3"/>
  <c r="BM1974" i="3"/>
  <c r="V1975" i="3"/>
  <c r="AL1977" i="3"/>
  <c r="V1977" i="3"/>
  <c r="BB1977" i="3"/>
  <c r="W1985" i="3"/>
  <c r="AS1985" i="3"/>
  <c r="AC1985" i="3"/>
  <c r="AX1985" i="3"/>
  <c r="M1985" i="3"/>
  <c r="AH1985" i="3"/>
  <c r="BC1985" i="3"/>
  <c r="BJ1955" i="3"/>
  <c r="AW1957" i="3"/>
  <c r="AG1957" i="3"/>
  <c r="Q1957" i="3"/>
  <c r="AZ1957" i="3"/>
  <c r="AJ1957" i="3"/>
  <c r="T1957" i="3"/>
  <c r="AY1957" i="3"/>
  <c r="AI1957" i="3"/>
  <c r="S1957" i="3"/>
  <c r="BA1959" i="3"/>
  <c r="AK1959" i="3"/>
  <c r="U1959" i="3"/>
  <c r="BD1959" i="3"/>
  <c r="AN1959" i="3"/>
  <c r="X1959" i="3"/>
  <c r="BC1959" i="3"/>
  <c r="AM1959" i="3"/>
  <c r="W1959" i="3"/>
  <c r="BE1961" i="3"/>
  <c r="AO1961" i="3"/>
  <c r="Y1961" i="3"/>
  <c r="BH1961" i="3"/>
  <c r="AR1961" i="3"/>
  <c r="AB1961" i="3"/>
  <c r="BG1961" i="3"/>
  <c r="AQ1961" i="3"/>
  <c r="AA1961" i="3"/>
  <c r="BI1963" i="3"/>
  <c r="AS1963" i="3"/>
  <c r="AC1963" i="3"/>
  <c r="M1963" i="3"/>
  <c r="AV1963" i="3"/>
  <c r="AF1963" i="3"/>
  <c r="P1963" i="3"/>
  <c r="AU1963" i="3"/>
  <c r="AE1963" i="3"/>
  <c r="O1963" i="3"/>
  <c r="AW1965" i="3"/>
  <c r="AG1965" i="3"/>
  <c r="Q1965" i="3"/>
  <c r="AZ1965" i="3"/>
  <c r="AJ1965" i="3"/>
  <c r="T1965" i="3"/>
  <c r="AY1965" i="3"/>
  <c r="AI1965" i="3"/>
  <c r="S1965" i="3"/>
  <c r="BA1967" i="3"/>
  <c r="AK1967" i="3"/>
  <c r="U1967" i="3"/>
  <c r="BD1967" i="3"/>
  <c r="AN1967" i="3"/>
  <c r="X1967" i="3"/>
  <c r="BC1967" i="3"/>
  <c r="AM1967" i="3"/>
  <c r="W1967" i="3"/>
  <c r="BE1969" i="3"/>
  <c r="AO1969" i="3"/>
  <c r="Y1969" i="3"/>
  <c r="BH1969" i="3"/>
  <c r="AR1969" i="3"/>
  <c r="AB1969" i="3"/>
  <c r="BG1969" i="3"/>
  <c r="AQ1969" i="3"/>
  <c r="AA1969" i="3"/>
  <c r="BI1971" i="3"/>
  <c r="AS1971" i="3"/>
  <c r="AC1971" i="3"/>
  <c r="M1971" i="3"/>
  <c r="AV1971" i="3"/>
  <c r="AF1971" i="3"/>
  <c r="P1971" i="3"/>
  <c r="AU1971" i="3"/>
  <c r="AE1971" i="3"/>
  <c r="O1971" i="3"/>
  <c r="AW1973" i="3"/>
  <c r="AG1973" i="3"/>
  <c r="Q1973" i="3"/>
  <c r="AZ1973" i="3"/>
  <c r="AJ1973" i="3"/>
  <c r="T1973" i="3"/>
  <c r="AY1973" i="3"/>
  <c r="AI1973" i="3"/>
  <c r="S1973" i="3"/>
  <c r="BA1975" i="3"/>
  <c r="AK1975" i="3"/>
  <c r="U1975" i="3"/>
  <c r="BD1975" i="3"/>
  <c r="AN1975" i="3"/>
  <c r="X1975" i="3"/>
  <c r="BC1975" i="3"/>
  <c r="AM1975" i="3"/>
  <c r="W1975" i="3"/>
  <c r="BL1956" i="3"/>
  <c r="AD1959" i="3"/>
  <c r="AD1967" i="3"/>
  <c r="BM1980" i="3"/>
  <c r="BM1982" i="3"/>
  <c r="AT1979" i="3"/>
  <c r="M1983" i="3"/>
  <c r="W1987" i="3"/>
  <c r="BM1988" i="3"/>
  <c r="AI1977" i="3"/>
  <c r="AX1977" i="3"/>
  <c r="R1977" i="3"/>
  <c r="AE1977" i="3"/>
  <c r="BE1977" i="3"/>
  <c r="AO1977" i="3"/>
  <c r="Y1977" i="3"/>
  <c r="BH1977" i="3"/>
  <c r="AR1977" i="3"/>
  <c r="AB1977" i="3"/>
  <c r="V1979" i="3"/>
  <c r="AQ1981" i="3"/>
  <c r="BF1981" i="3"/>
  <c r="Z1981" i="3"/>
  <c r="AM1981" i="3"/>
  <c r="BI1981" i="3"/>
  <c r="AS1981" i="3"/>
  <c r="AC1981" i="3"/>
  <c r="M1981" i="3"/>
  <c r="AV1981" i="3"/>
  <c r="AF1981" i="3"/>
  <c r="P1981" i="3"/>
  <c r="BL2014" i="3"/>
  <c r="BM2018" i="3"/>
  <c r="AQ1987" i="3"/>
  <c r="V1987" i="3"/>
  <c r="AU1987" i="3"/>
  <c r="Z1987" i="3"/>
  <c r="AY1987" i="3"/>
  <c r="AD1987" i="3"/>
  <c r="BH1987" i="3"/>
  <c r="AR1987" i="3"/>
  <c r="AB1987" i="3"/>
  <c r="BK2012" i="3"/>
  <c r="BN2012" i="3"/>
  <c r="BL2016" i="3"/>
  <c r="BM2006" i="3"/>
  <c r="BN1980" i="3"/>
  <c r="BK1980" i="3"/>
  <c r="AW1985" i="3"/>
  <c r="AA1985" i="3"/>
  <c r="BA1985" i="3"/>
  <c r="AE1985" i="3"/>
  <c r="BE1985" i="3"/>
  <c r="AI1985" i="3"/>
  <c r="N1985" i="3"/>
  <c r="AV1985" i="3"/>
  <c r="AF1985" i="3"/>
  <c r="P1985" i="3"/>
  <c r="O2005" i="3"/>
  <c r="S2005" i="3"/>
  <c r="W2005" i="3"/>
  <c r="AA2005" i="3"/>
  <c r="AE2005" i="3"/>
  <c r="AI2005" i="3"/>
  <c r="AM2005" i="3"/>
  <c r="AQ2005" i="3"/>
  <c r="AU2005" i="3"/>
  <c r="AY2005" i="3"/>
  <c r="BC2005" i="3"/>
  <c r="BG2005" i="3"/>
  <c r="P2005" i="3"/>
  <c r="T2005" i="3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AD2005" i="3"/>
  <c r="AT2005" i="3"/>
  <c r="R2005" i="3"/>
  <c r="AH2005" i="3"/>
  <c r="AX2005" i="3"/>
  <c r="Z2005" i="3"/>
  <c r="AP2005" i="3"/>
  <c r="BF2005" i="3"/>
  <c r="V2005" i="3"/>
  <c r="AL2005" i="3"/>
  <c r="BB2005" i="3"/>
  <c r="AI1979" i="3"/>
  <c r="AX1979" i="3"/>
  <c r="R1979" i="3"/>
  <c r="AE1979" i="3"/>
  <c r="BE1979" i="3"/>
  <c r="AO1979" i="3"/>
  <c r="Y1979" i="3"/>
  <c r="BH1979" i="3"/>
  <c r="AR1979" i="3"/>
  <c r="AB1979" i="3"/>
  <c r="BG1983" i="3"/>
  <c r="AL1983" i="3"/>
  <c r="Q1983" i="3"/>
  <c r="AP1983" i="3"/>
  <c r="U1983" i="3"/>
  <c r="AT1983" i="3"/>
  <c r="Y1983" i="3"/>
  <c r="BD1983" i="3"/>
  <c r="AN1983" i="3"/>
  <c r="BL1990" i="3"/>
  <c r="BJ1990" i="3"/>
  <c r="BM1992" i="3"/>
  <c r="BN1996" i="3"/>
  <c r="BK1996" i="3"/>
  <c r="BL1998" i="3"/>
  <c r="BJ1998" i="3"/>
  <c r="BN2008" i="3"/>
  <c r="BK2008" i="3"/>
  <c r="BL1986" i="3"/>
  <c r="BJ2010" i="3"/>
  <c r="BJ2012" i="3"/>
  <c r="BN1882" i="3"/>
  <c r="BK1882" i="3"/>
  <c r="BL1883" i="3"/>
  <c r="BL1890" i="3"/>
  <c r="BL1881" i="3"/>
  <c r="BJ1890" i="3"/>
  <c r="BL1904" i="3"/>
  <c r="BL1923" i="3"/>
  <c r="BL1927" i="3"/>
  <c r="BM1929" i="3"/>
  <c r="BN1896" i="3"/>
  <c r="BK1896" i="3"/>
  <c r="BN1929" i="3"/>
  <c r="BK1929" i="3"/>
  <c r="BN1930" i="3"/>
  <c r="BK1930" i="3"/>
  <c r="BJ1933" i="3"/>
  <c r="BL1939" i="3"/>
  <c r="BM1941" i="3"/>
  <c r="AZ1916" i="3"/>
  <c r="AC1916" i="3"/>
  <c r="AL1916" i="3"/>
  <c r="AP1916" i="3"/>
  <c r="AY1916" i="3"/>
  <c r="AI1916" i="3"/>
  <c r="S1916" i="3"/>
  <c r="BN1941" i="3"/>
  <c r="BK1941" i="3"/>
  <c r="BJ1944" i="3"/>
  <c r="BN1950" i="3"/>
  <c r="BK1950" i="3"/>
  <c r="BJ1952" i="3"/>
  <c r="BL1962" i="3"/>
  <c r="BJ1962" i="3"/>
  <c r="BL1970" i="3"/>
  <c r="BJ1970" i="3"/>
  <c r="Z1975" i="3"/>
  <c r="AP1975" i="3"/>
  <c r="BF1975" i="3"/>
  <c r="AX1975" i="3"/>
  <c r="R1975" i="3"/>
  <c r="AH1975" i="3"/>
  <c r="Y1959" i="3"/>
  <c r="AB1959" i="3"/>
  <c r="BE1967" i="3"/>
  <c r="BH1967" i="3"/>
  <c r="AB1967" i="3"/>
  <c r="BE1975" i="3"/>
  <c r="Y1975" i="3"/>
  <c r="AR1975" i="3"/>
  <c r="AB1975" i="3"/>
  <c r="BG1975" i="3"/>
  <c r="AQ1975" i="3"/>
  <c r="AA1975" i="3"/>
  <c r="BM1956" i="3"/>
  <c r="N1959" i="3"/>
  <c r="N1967" i="3"/>
  <c r="AA1987" i="3"/>
  <c r="BE1987" i="3"/>
  <c r="AV1987" i="3"/>
  <c r="AF1987" i="3"/>
  <c r="P1987" i="3"/>
  <c r="O2009" i="3"/>
  <c r="S2009" i="3"/>
  <c r="W2009" i="3"/>
  <c r="AA2009" i="3"/>
  <c r="AE2009" i="3"/>
  <c r="AI2009" i="3"/>
  <c r="AM2009" i="3"/>
  <c r="AQ2009" i="3"/>
  <c r="AU2009" i="3"/>
  <c r="AY2009" i="3"/>
  <c r="BC2009" i="3"/>
  <c r="BG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T2009" i="3"/>
  <c r="AB2009" i="3"/>
  <c r="AJ2009" i="3"/>
  <c r="AR2009" i="3"/>
  <c r="AZ2009" i="3"/>
  <c r="BH2009" i="3"/>
  <c r="N2009" i="3"/>
  <c r="AD2009" i="3"/>
  <c r="AL2009" i="3"/>
  <c r="AT2009" i="3"/>
  <c r="R2009" i="3"/>
  <c r="Z2009" i="3"/>
  <c r="AH2009" i="3"/>
  <c r="AP2009" i="3"/>
  <c r="AX2009" i="3"/>
  <c r="BF2009" i="3"/>
  <c r="V2009" i="3"/>
  <c r="BB2009" i="3"/>
  <c r="P2009" i="3"/>
  <c r="X2009" i="3"/>
  <c r="AF2009" i="3"/>
  <c r="AN2009" i="3"/>
  <c r="AV2009" i="3"/>
  <c r="BD2009" i="3"/>
  <c r="O2017" i="3"/>
  <c r="S2017" i="3"/>
  <c r="W2017" i="3"/>
  <c r="AA2017" i="3"/>
  <c r="AE2017" i="3"/>
  <c r="AI2017" i="3"/>
  <c r="AM2017" i="3"/>
  <c r="AQ2017" i="3"/>
  <c r="AU2017" i="3"/>
  <c r="AY2017" i="3"/>
  <c r="BC2017" i="3"/>
  <c r="BG2017" i="3"/>
  <c r="M2017" i="3"/>
  <c r="Q2017" i="3"/>
  <c r="U2017" i="3"/>
  <c r="Y2017" i="3"/>
  <c r="AC2017" i="3"/>
  <c r="AG2017" i="3"/>
  <c r="AK2017" i="3"/>
  <c r="AO2017" i="3"/>
  <c r="AS2017" i="3"/>
  <c r="AW2017" i="3"/>
  <c r="BA2017" i="3"/>
  <c r="BE2017" i="3"/>
  <c r="BI2017" i="3"/>
  <c r="T2017" i="3"/>
  <c r="AB2017" i="3"/>
  <c r="AJ2017" i="3"/>
  <c r="AR2017" i="3"/>
  <c r="AZ2017" i="3"/>
  <c r="BH2017" i="3"/>
  <c r="N2017" i="3"/>
  <c r="BJ2017" i="3" s="1"/>
  <c r="V2017" i="3"/>
  <c r="AD2017" i="3"/>
  <c r="AL2017" i="3"/>
  <c r="AT2017" i="3"/>
  <c r="BB2017" i="3"/>
  <c r="R2017" i="3"/>
  <c r="Z2017" i="3"/>
  <c r="AH2017" i="3"/>
  <c r="AP2017" i="3"/>
  <c r="AX2017" i="3"/>
  <c r="BF2017" i="3"/>
  <c r="P2017" i="3"/>
  <c r="X2017" i="3"/>
  <c r="AF2017" i="3"/>
  <c r="AN2017" i="3"/>
  <c r="AV2017" i="3"/>
  <c r="BD2017" i="3"/>
  <c r="AM1979" i="3"/>
  <c r="BM1998" i="3"/>
  <c r="BM1873" i="3"/>
  <c r="BJ1877" i="3"/>
  <c r="BN1878" i="3"/>
  <c r="BK1878" i="3"/>
  <c r="BM1878" i="3"/>
  <c r="BN1876" i="3"/>
  <c r="BK1876" i="3"/>
  <c r="BL1880" i="3"/>
  <c r="BJ1880" i="3"/>
  <c r="BM1882" i="3"/>
  <c r="BJ1879" i="3"/>
  <c r="BM1879" i="3"/>
  <c r="BK1886" i="3"/>
  <c r="BN1886" i="3"/>
  <c r="BL1886" i="3"/>
  <c r="BM1888" i="3"/>
  <c r="BL1894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N1891" i="3"/>
  <c r="V1891" i="3"/>
  <c r="AD1891" i="3"/>
  <c r="AL1891" i="3"/>
  <c r="AT1891" i="3"/>
  <c r="BB1891" i="3"/>
  <c r="P1891" i="3"/>
  <c r="X1891" i="3"/>
  <c r="AF1891" i="3"/>
  <c r="AN1891" i="3"/>
  <c r="AV1891" i="3"/>
  <c r="BD1891" i="3"/>
  <c r="Z1891" i="3"/>
  <c r="AP1891" i="3"/>
  <c r="BF1891" i="3"/>
  <c r="AB1891" i="3"/>
  <c r="AR1891" i="3"/>
  <c r="BH1891" i="3"/>
  <c r="R1891" i="3"/>
  <c r="AH1891" i="3"/>
  <c r="AX1891" i="3"/>
  <c r="T1891" i="3"/>
  <c r="AJ1891" i="3"/>
  <c r="AZ1891" i="3"/>
  <c r="BN1894" i="3"/>
  <c r="BK1894" i="3"/>
  <c r="BM1885" i="3"/>
  <c r="BK1895" i="3"/>
  <c r="BN1895" i="3"/>
  <c r="BL1902" i="3"/>
  <c r="BJ1902" i="3"/>
  <c r="BL1915" i="3"/>
  <c r="BJ1900" i="3"/>
  <c r="BN1900" i="3"/>
  <c r="BK1900" i="3"/>
  <c r="BJ1901" i="3"/>
  <c r="BM1903" i="3"/>
  <c r="BN1909" i="3"/>
  <c r="BK1909" i="3"/>
  <c r="BJ1911" i="3"/>
  <c r="BJ1913" i="3"/>
  <c r="BJ1915" i="3"/>
  <c r="AJ1893" i="3"/>
  <c r="AS1893" i="3"/>
  <c r="AZ1893" i="3"/>
  <c r="BH1893" i="3"/>
  <c r="AL1893" i="3"/>
  <c r="Q1893" i="3"/>
  <c r="AP1893" i="3"/>
  <c r="U1893" i="3"/>
  <c r="AY1893" i="3"/>
  <c r="AI1893" i="3"/>
  <c r="S1893" i="3"/>
  <c r="BN1903" i="3"/>
  <c r="BK1903" i="3"/>
  <c r="BL1906" i="3"/>
  <c r="BJ1906" i="3"/>
  <c r="BN1904" i="3"/>
  <c r="BL1919" i="3"/>
  <c r="BJ1919" i="3"/>
  <c r="BM1922" i="3"/>
  <c r="BM1925" i="3"/>
  <c r="BL1931" i="3"/>
  <c r="BJ1931" i="3"/>
  <c r="BL1897" i="3"/>
  <c r="BL1908" i="3"/>
  <c r="BN1921" i="3"/>
  <c r="BJ1922" i="3"/>
  <c r="BN1924" i="3"/>
  <c r="BK1924" i="3"/>
  <c r="BN1926" i="3"/>
  <c r="BK1926" i="3"/>
  <c r="BJ1932" i="3"/>
  <c r="BL1935" i="3"/>
  <c r="BJ1935" i="3"/>
  <c r="BM1938" i="3"/>
  <c r="BL1943" i="3"/>
  <c r="BJ1943" i="3"/>
  <c r="BM1945" i="3"/>
  <c r="AT1916" i="3"/>
  <c r="AJ1916" i="3"/>
  <c r="BI1916" i="3"/>
  <c r="AN1916" i="3"/>
  <c r="R1916" i="3"/>
  <c r="AW1916" i="3"/>
  <c r="AB1916" i="3"/>
  <c r="BA1916" i="3"/>
  <c r="AF1916" i="3"/>
  <c r="BG1916" i="3"/>
  <c r="AQ1916" i="3"/>
  <c r="AA1916" i="3"/>
  <c r="BM1917" i="3"/>
  <c r="BJ1934" i="3"/>
  <c r="BN1936" i="3"/>
  <c r="BK1936" i="3"/>
  <c r="BN1938" i="3"/>
  <c r="BK1938" i="3"/>
  <c r="BJ1940" i="3"/>
  <c r="BN1945" i="3"/>
  <c r="BK1945" i="3"/>
  <c r="BN1946" i="3"/>
  <c r="BK1946" i="3"/>
  <c r="BJ1948" i="3"/>
  <c r="BK1953" i="3"/>
  <c r="BN1953" i="3"/>
  <c r="BK1954" i="3"/>
  <c r="BN1954" i="3"/>
  <c r="BL1958" i="3"/>
  <c r="BJ1958" i="3"/>
  <c r="AL1959" i="3"/>
  <c r="BM1960" i="3"/>
  <c r="Z1963" i="3"/>
  <c r="AP1963" i="3"/>
  <c r="BF1963" i="3"/>
  <c r="AX1963" i="3"/>
  <c r="R1963" i="3"/>
  <c r="AH1963" i="3"/>
  <c r="BN1964" i="3"/>
  <c r="BK1964" i="3"/>
  <c r="BL1966" i="3"/>
  <c r="BJ1966" i="3"/>
  <c r="AL1967" i="3"/>
  <c r="BM1968" i="3"/>
  <c r="Z1971" i="3"/>
  <c r="AP1971" i="3"/>
  <c r="BF1971" i="3"/>
  <c r="AX1971" i="3"/>
  <c r="R1971" i="3"/>
  <c r="AH1971" i="3"/>
  <c r="BN1972" i="3"/>
  <c r="BK1972" i="3"/>
  <c r="BL1974" i="3"/>
  <c r="BJ1974" i="3"/>
  <c r="AL1975" i="3"/>
  <c r="BM1976" i="3"/>
  <c r="AC1983" i="3"/>
  <c r="AX1983" i="3"/>
  <c r="BN1986" i="3"/>
  <c r="BK1986" i="3"/>
  <c r="BJ1956" i="3"/>
  <c r="BI1957" i="3"/>
  <c r="AS1957" i="3"/>
  <c r="AC1957" i="3"/>
  <c r="M1957" i="3"/>
  <c r="AV1957" i="3"/>
  <c r="AF1957" i="3"/>
  <c r="P1957" i="3"/>
  <c r="AU1957" i="3"/>
  <c r="AE1957" i="3"/>
  <c r="O1957" i="3"/>
  <c r="AW1959" i="3"/>
  <c r="AG1959" i="3"/>
  <c r="Q1959" i="3"/>
  <c r="AZ1959" i="3"/>
  <c r="AJ1959" i="3"/>
  <c r="T1959" i="3"/>
  <c r="AY1959" i="3"/>
  <c r="AI1959" i="3"/>
  <c r="S1959" i="3"/>
  <c r="BA1961" i="3"/>
  <c r="AK1961" i="3"/>
  <c r="U1961" i="3"/>
  <c r="BD1961" i="3"/>
  <c r="AN1961" i="3"/>
  <c r="X1961" i="3"/>
  <c r="BC1961" i="3"/>
  <c r="AM1961" i="3"/>
  <c r="W1961" i="3"/>
  <c r="BE1963" i="3"/>
  <c r="AO1963" i="3"/>
  <c r="Y1963" i="3"/>
  <c r="BH1963" i="3"/>
  <c r="AR1963" i="3"/>
  <c r="AB1963" i="3"/>
  <c r="BG1963" i="3"/>
  <c r="AQ1963" i="3"/>
  <c r="AA1963" i="3"/>
  <c r="BI1965" i="3"/>
  <c r="AS1965" i="3"/>
  <c r="AC1965" i="3"/>
  <c r="M1965" i="3"/>
  <c r="AV1965" i="3"/>
  <c r="AF1965" i="3"/>
  <c r="P1965" i="3"/>
  <c r="AU1965" i="3"/>
  <c r="AE1965" i="3"/>
  <c r="O1965" i="3"/>
  <c r="AW1967" i="3"/>
  <c r="AG1967" i="3"/>
  <c r="Q1967" i="3"/>
  <c r="AZ1967" i="3"/>
  <c r="AJ1967" i="3"/>
  <c r="T1967" i="3"/>
  <c r="AY1967" i="3"/>
  <c r="AI1967" i="3"/>
  <c r="S1967" i="3"/>
  <c r="BA1969" i="3"/>
  <c r="AK1969" i="3"/>
  <c r="U1969" i="3"/>
  <c r="BD1969" i="3"/>
  <c r="AN1969" i="3"/>
  <c r="X1969" i="3"/>
  <c r="BC1969" i="3"/>
  <c r="AM1969" i="3"/>
  <c r="W1969" i="3"/>
  <c r="BE1971" i="3"/>
  <c r="AO1971" i="3"/>
  <c r="Y1971" i="3"/>
  <c r="BH1971" i="3"/>
  <c r="AR1971" i="3"/>
  <c r="AB1971" i="3"/>
  <c r="BG1971" i="3"/>
  <c r="AQ1971" i="3"/>
  <c r="AA1971" i="3"/>
  <c r="BI1973" i="3"/>
  <c r="AS1973" i="3"/>
  <c r="AC1973" i="3"/>
  <c r="M1973" i="3"/>
  <c r="AV1973" i="3"/>
  <c r="AF1973" i="3"/>
  <c r="P1973" i="3"/>
  <c r="AU1973" i="3"/>
  <c r="AE1973" i="3"/>
  <c r="AW1975" i="3"/>
  <c r="AG1975" i="3"/>
  <c r="Q1975" i="3"/>
  <c r="AZ1975" i="3"/>
  <c r="AJ1975" i="3"/>
  <c r="T1975" i="3"/>
  <c r="AY1975" i="3"/>
  <c r="AI1975" i="3"/>
  <c r="S1975" i="3"/>
  <c r="BN1956" i="3"/>
  <c r="BK1956" i="3"/>
  <c r="AT1963" i="3"/>
  <c r="AT1971" i="3"/>
  <c r="AT1975" i="3"/>
  <c r="BL1978" i="3"/>
  <c r="BJ1978" i="3"/>
  <c r="BL1980" i="3"/>
  <c r="BJ1980" i="3"/>
  <c r="BL1982" i="3"/>
  <c r="BJ1982" i="3"/>
  <c r="BJ1984" i="3"/>
  <c r="BJ1986" i="3"/>
  <c r="AD1977" i="3"/>
  <c r="AH1983" i="3"/>
  <c r="R1985" i="3"/>
  <c r="AS1987" i="3"/>
  <c r="BL1988" i="3"/>
  <c r="BJ1988" i="3"/>
  <c r="BG1977" i="3"/>
  <c r="AA1977" i="3"/>
  <c r="AP1977" i="3"/>
  <c r="BC1977" i="3"/>
  <c r="W1977" i="3"/>
  <c r="BA1977" i="3"/>
  <c r="AK1977" i="3"/>
  <c r="U1977" i="3"/>
  <c r="BD1977" i="3"/>
  <c r="AN1977" i="3"/>
  <c r="X1977" i="3"/>
  <c r="BB1979" i="3"/>
  <c r="AI1981" i="3"/>
  <c r="AX1981" i="3"/>
  <c r="R1981" i="3"/>
  <c r="AE1981" i="3"/>
  <c r="BE1981" i="3"/>
  <c r="AO1981" i="3"/>
  <c r="Y1981" i="3"/>
  <c r="BH1981" i="3"/>
  <c r="AR1981" i="3"/>
  <c r="AB1981" i="3"/>
  <c r="R1983" i="3"/>
  <c r="BK2014" i="3"/>
  <c r="BN2014" i="3"/>
  <c r="BL2018" i="3"/>
  <c r="BM2004" i="3"/>
  <c r="N1961" i="3"/>
  <c r="N1971" i="3"/>
  <c r="BG1987" i="3"/>
  <c r="AL1987" i="3"/>
  <c r="Q1987" i="3"/>
  <c r="AP1987" i="3"/>
  <c r="U1987" i="3"/>
  <c r="AT1987" i="3"/>
  <c r="Y1987" i="3"/>
  <c r="BD1987" i="3"/>
  <c r="AN1987" i="3"/>
  <c r="X1987" i="3"/>
  <c r="BM2010" i="3"/>
  <c r="BK2016" i="3"/>
  <c r="BN2016" i="3"/>
  <c r="BL2006" i="3"/>
  <c r="BJ2006" i="3"/>
  <c r="AT1981" i="3"/>
  <c r="BL1984" i="3"/>
  <c r="AQ1985" i="3"/>
  <c r="V1985" i="3"/>
  <c r="AU1985" i="3"/>
  <c r="Z1985" i="3"/>
  <c r="AY1985" i="3"/>
  <c r="AD1985" i="3"/>
  <c r="BH1985" i="3"/>
  <c r="AR1985" i="3"/>
  <c r="AB1985" i="3"/>
  <c r="O1989" i="3"/>
  <c r="S1989" i="3"/>
  <c r="W1989" i="3"/>
  <c r="AA1989" i="3"/>
  <c r="AE1989" i="3"/>
  <c r="AI1989" i="3"/>
  <c r="AM1989" i="3"/>
  <c r="AQ1989" i="3"/>
  <c r="AU1989" i="3"/>
  <c r="AY1989" i="3"/>
  <c r="BC1989" i="3"/>
  <c r="BG1989" i="3"/>
  <c r="P1989" i="3"/>
  <c r="T1989" i="3"/>
  <c r="X1989" i="3"/>
  <c r="AB1989" i="3"/>
  <c r="AF1989" i="3"/>
  <c r="AJ1989" i="3"/>
  <c r="AN1989" i="3"/>
  <c r="AR1989" i="3"/>
  <c r="AV1989" i="3"/>
  <c r="AZ1989" i="3"/>
  <c r="BD1989" i="3"/>
  <c r="BH1989" i="3"/>
  <c r="M1989" i="3"/>
  <c r="Q1989" i="3"/>
  <c r="U1989" i="3"/>
  <c r="Y1989" i="3"/>
  <c r="AC1989" i="3"/>
  <c r="AG1989" i="3"/>
  <c r="AK1989" i="3"/>
  <c r="AO1989" i="3"/>
  <c r="AS1989" i="3"/>
  <c r="AW1989" i="3"/>
  <c r="BA1989" i="3"/>
  <c r="BE1989" i="3"/>
  <c r="BI1989" i="3"/>
  <c r="N1989" i="3"/>
  <c r="AD1989" i="3"/>
  <c r="AT1989" i="3"/>
  <c r="R1989" i="3"/>
  <c r="AH1989" i="3"/>
  <c r="AX1989" i="3"/>
  <c r="V1989" i="3"/>
  <c r="AL1989" i="3"/>
  <c r="BB1989" i="3"/>
  <c r="Z1989" i="3"/>
  <c r="AP1989" i="3"/>
  <c r="BF1989" i="3"/>
  <c r="O1991" i="3"/>
  <c r="S1991" i="3"/>
  <c r="W1991" i="3"/>
  <c r="AA1991" i="3"/>
  <c r="AE1991" i="3"/>
  <c r="AI1991" i="3"/>
  <c r="AM1991" i="3"/>
  <c r="AQ1991" i="3"/>
  <c r="AU1991" i="3"/>
  <c r="AY1991" i="3"/>
  <c r="BC1991" i="3"/>
  <c r="BG1991" i="3"/>
  <c r="P1991" i="3"/>
  <c r="T1991" i="3"/>
  <c r="X1991" i="3"/>
  <c r="AB1991" i="3"/>
  <c r="AF1991" i="3"/>
  <c r="AJ1991" i="3"/>
  <c r="AN1991" i="3"/>
  <c r="AR1991" i="3"/>
  <c r="AV1991" i="3"/>
  <c r="AZ1991" i="3"/>
  <c r="BD1991" i="3"/>
  <c r="BH1991" i="3"/>
  <c r="M1991" i="3"/>
  <c r="Q1991" i="3"/>
  <c r="U1991" i="3"/>
  <c r="Y1991" i="3"/>
  <c r="AC1991" i="3"/>
  <c r="AG1991" i="3"/>
  <c r="AK1991" i="3"/>
  <c r="AO1991" i="3"/>
  <c r="AS1991" i="3"/>
  <c r="AW1991" i="3"/>
  <c r="BA1991" i="3"/>
  <c r="BE1991" i="3"/>
  <c r="BI1991" i="3"/>
  <c r="N1991" i="3"/>
  <c r="AD1991" i="3"/>
  <c r="AT1991" i="3"/>
  <c r="R1991" i="3"/>
  <c r="AH1991" i="3"/>
  <c r="AX1991" i="3"/>
  <c r="V1991" i="3"/>
  <c r="AL1991" i="3"/>
  <c r="BB1991" i="3"/>
  <c r="Z1991" i="3"/>
  <c r="AP1991" i="3"/>
  <c r="BF1991" i="3"/>
  <c r="O1993" i="3"/>
  <c r="S1993" i="3"/>
  <c r="W1993" i="3"/>
  <c r="AA1993" i="3"/>
  <c r="AE1993" i="3"/>
  <c r="AI1993" i="3"/>
  <c r="AM1993" i="3"/>
  <c r="AQ1993" i="3"/>
  <c r="AU1993" i="3"/>
  <c r="AY1993" i="3"/>
  <c r="BC1993" i="3"/>
  <c r="BG1993" i="3"/>
  <c r="P1993" i="3"/>
  <c r="T1993" i="3"/>
  <c r="X1993" i="3"/>
  <c r="AB1993" i="3"/>
  <c r="AF1993" i="3"/>
  <c r="AJ1993" i="3"/>
  <c r="AN1993" i="3"/>
  <c r="AR1993" i="3"/>
  <c r="AV1993" i="3"/>
  <c r="AZ1993" i="3"/>
  <c r="BD1993" i="3"/>
  <c r="BH1993" i="3"/>
  <c r="M1993" i="3"/>
  <c r="Q1993" i="3"/>
  <c r="U1993" i="3"/>
  <c r="Y1993" i="3"/>
  <c r="AC1993" i="3"/>
  <c r="AG1993" i="3"/>
  <c r="AK1993" i="3"/>
  <c r="AO1993" i="3"/>
  <c r="AS1993" i="3"/>
  <c r="AW1993" i="3"/>
  <c r="BA1993" i="3"/>
  <c r="BE1993" i="3"/>
  <c r="BI1993" i="3"/>
  <c r="N1993" i="3"/>
  <c r="AD1993" i="3"/>
  <c r="AT1993" i="3"/>
  <c r="R1993" i="3"/>
  <c r="AH1993" i="3"/>
  <c r="AX1993" i="3"/>
  <c r="V1993" i="3"/>
  <c r="AL1993" i="3"/>
  <c r="BB1993" i="3"/>
  <c r="Z1993" i="3"/>
  <c r="AP1993" i="3"/>
  <c r="BF1993" i="3"/>
  <c r="O1995" i="3"/>
  <c r="S1995" i="3"/>
  <c r="W1995" i="3"/>
  <c r="AA1995" i="3"/>
  <c r="AE1995" i="3"/>
  <c r="AI1995" i="3"/>
  <c r="AM1995" i="3"/>
  <c r="AQ1995" i="3"/>
  <c r="AU1995" i="3"/>
  <c r="AY1995" i="3"/>
  <c r="BC1995" i="3"/>
  <c r="BG1995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AD1995" i="3"/>
  <c r="AT1995" i="3"/>
  <c r="R1995" i="3"/>
  <c r="AH1995" i="3"/>
  <c r="AX1995" i="3"/>
  <c r="V1995" i="3"/>
  <c r="AL1995" i="3"/>
  <c r="BB1995" i="3"/>
  <c r="Z1995" i="3"/>
  <c r="AP1995" i="3"/>
  <c r="BF1995" i="3"/>
  <c r="O1997" i="3"/>
  <c r="S1997" i="3"/>
  <c r="W1997" i="3"/>
  <c r="AA1997" i="3"/>
  <c r="AE1997" i="3"/>
  <c r="AI1997" i="3"/>
  <c r="AM1997" i="3"/>
  <c r="AQ1997" i="3"/>
  <c r="AU1997" i="3"/>
  <c r="AY1997" i="3"/>
  <c r="BC1997" i="3"/>
  <c r="BG1997" i="3"/>
  <c r="P1997" i="3"/>
  <c r="T1997" i="3"/>
  <c r="X1997" i="3"/>
  <c r="AB1997" i="3"/>
  <c r="AF1997" i="3"/>
  <c r="AJ1997" i="3"/>
  <c r="AN1997" i="3"/>
  <c r="AR1997" i="3"/>
  <c r="AV1997" i="3"/>
  <c r="AZ1997" i="3"/>
  <c r="BD1997" i="3"/>
  <c r="BH1997" i="3"/>
  <c r="M1997" i="3"/>
  <c r="Q1997" i="3"/>
  <c r="U1997" i="3"/>
  <c r="Y1997" i="3"/>
  <c r="AC1997" i="3"/>
  <c r="AG1997" i="3"/>
  <c r="AK1997" i="3"/>
  <c r="AO1997" i="3"/>
  <c r="AS1997" i="3"/>
  <c r="AW1997" i="3"/>
  <c r="BA1997" i="3"/>
  <c r="BE1997" i="3"/>
  <c r="BI1997" i="3"/>
  <c r="N1997" i="3"/>
  <c r="AD1997" i="3"/>
  <c r="AT1997" i="3"/>
  <c r="R1997" i="3"/>
  <c r="AH1997" i="3"/>
  <c r="AX1997" i="3"/>
  <c r="V1997" i="3"/>
  <c r="AL1997" i="3"/>
  <c r="BB1997" i="3"/>
  <c r="Z1997" i="3"/>
  <c r="AP1997" i="3"/>
  <c r="BF1997" i="3"/>
  <c r="O1999" i="3"/>
  <c r="S1999" i="3"/>
  <c r="W1999" i="3"/>
  <c r="AA1999" i="3"/>
  <c r="AE1999" i="3"/>
  <c r="AI1999" i="3"/>
  <c r="AM1999" i="3"/>
  <c r="AQ1999" i="3"/>
  <c r="AU1999" i="3"/>
  <c r="AY1999" i="3"/>
  <c r="BC1999" i="3"/>
  <c r="BG1999" i="3"/>
  <c r="P1999" i="3"/>
  <c r="T1999" i="3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AD1999" i="3"/>
  <c r="AT1999" i="3"/>
  <c r="R1999" i="3"/>
  <c r="AH1999" i="3"/>
  <c r="AX1999" i="3"/>
  <c r="V1999" i="3"/>
  <c r="AL1999" i="3"/>
  <c r="BB1999" i="3"/>
  <c r="Z1999" i="3"/>
  <c r="AP1999" i="3"/>
  <c r="BF1999" i="3"/>
  <c r="O2001" i="3"/>
  <c r="S2001" i="3"/>
  <c r="W2001" i="3"/>
  <c r="AA2001" i="3"/>
  <c r="AE2001" i="3"/>
  <c r="AI2001" i="3"/>
  <c r="AM2001" i="3"/>
  <c r="AQ2001" i="3"/>
  <c r="AU2001" i="3"/>
  <c r="AY2001" i="3"/>
  <c r="BC2001" i="3"/>
  <c r="BG2001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N2001" i="3"/>
  <c r="AD2001" i="3"/>
  <c r="AT2001" i="3"/>
  <c r="R2001" i="3"/>
  <c r="AH2001" i="3"/>
  <c r="AX2001" i="3"/>
  <c r="V2001" i="3"/>
  <c r="AL2001" i="3"/>
  <c r="BB2001" i="3"/>
  <c r="Z2001" i="3"/>
  <c r="AP2001" i="3"/>
  <c r="BF2001" i="3"/>
  <c r="O2003" i="3"/>
  <c r="BL2003" i="3" s="1"/>
  <c r="S2003" i="3"/>
  <c r="BM2003" i="3" s="1"/>
  <c r="W2003" i="3"/>
  <c r="AA2003" i="3"/>
  <c r="AE2003" i="3"/>
  <c r="AI2003" i="3"/>
  <c r="AM2003" i="3"/>
  <c r="AQ2003" i="3"/>
  <c r="AU2003" i="3"/>
  <c r="AY2003" i="3"/>
  <c r="BC2003" i="3"/>
  <c r="BG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BJ2003" i="3" s="1"/>
  <c r="AD2003" i="3"/>
  <c r="AT2003" i="3"/>
  <c r="Z2003" i="3"/>
  <c r="AP2003" i="3"/>
  <c r="BF2003" i="3"/>
  <c r="R2003" i="3"/>
  <c r="AH2003" i="3"/>
  <c r="AX2003" i="3"/>
  <c r="V2003" i="3"/>
  <c r="AL2003" i="3"/>
  <c r="BB2003" i="3"/>
  <c r="O2011" i="3"/>
  <c r="BL2011" i="3" s="1"/>
  <c r="S2011" i="3"/>
  <c r="BM2011" i="3" s="1"/>
  <c r="W2011" i="3"/>
  <c r="AA2011" i="3"/>
  <c r="AE2011" i="3"/>
  <c r="AI2011" i="3"/>
  <c r="AM2011" i="3"/>
  <c r="AQ2011" i="3"/>
  <c r="AU2011" i="3"/>
  <c r="AY2011" i="3"/>
  <c r="BC2011" i="3"/>
  <c r="BG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T2011" i="3"/>
  <c r="AB2011" i="3"/>
  <c r="AJ2011" i="3"/>
  <c r="AR2011" i="3"/>
  <c r="AZ2011" i="3"/>
  <c r="BH2011" i="3"/>
  <c r="R2011" i="3"/>
  <c r="Z2011" i="3"/>
  <c r="AH2011" i="3"/>
  <c r="AP2011" i="3"/>
  <c r="AX2011" i="3"/>
  <c r="BF2011" i="3"/>
  <c r="N2011" i="3"/>
  <c r="BJ2011" i="3" s="1"/>
  <c r="V2011" i="3"/>
  <c r="AD2011" i="3"/>
  <c r="AL2011" i="3"/>
  <c r="AT2011" i="3"/>
  <c r="BB2011" i="3"/>
  <c r="P2011" i="3"/>
  <c r="X2011" i="3"/>
  <c r="AF2011" i="3"/>
  <c r="AN2011" i="3"/>
  <c r="AV2011" i="3"/>
  <c r="BD2011" i="3"/>
  <c r="O2015" i="3"/>
  <c r="S2015" i="3"/>
  <c r="W2015" i="3"/>
  <c r="AA2015" i="3"/>
  <c r="AE2015" i="3"/>
  <c r="AI2015" i="3"/>
  <c r="AM2015" i="3"/>
  <c r="AQ2015" i="3"/>
  <c r="AU2015" i="3"/>
  <c r="AY2015" i="3"/>
  <c r="BC2015" i="3"/>
  <c r="BG2015" i="3"/>
  <c r="M2015" i="3"/>
  <c r="Q2015" i="3"/>
  <c r="U2015" i="3"/>
  <c r="Y2015" i="3"/>
  <c r="AC2015" i="3"/>
  <c r="AG2015" i="3"/>
  <c r="AK2015" i="3"/>
  <c r="AO2015" i="3"/>
  <c r="AS2015" i="3"/>
  <c r="AW2015" i="3"/>
  <c r="BA2015" i="3"/>
  <c r="BE2015" i="3"/>
  <c r="BI2015" i="3"/>
  <c r="T2015" i="3"/>
  <c r="AB2015" i="3"/>
  <c r="AJ2015" i="3"/>
  <c r="AR2015" i="3"/>
  <c r="AZ2015" i="3"/>
  <c r="BH2015" i="3"/>
  <c r="R2015" i="3"/>
  <c r="Z2015" i="3"/>
  <c r="AH2015" i="3"/>
  <c r="AP2015" i="3"/>
  <c r="AX2015" i="3"/>
  <c r="BF2015" i="3"/>
  <c r="N2015" i="3"/>
  <c r="V2015" i="3"/>
  <c r="AD2015" i="3"/>
  <c r="AL2015" i="3"/>
  <c r="AT2015" i="3"/>
  <c r="BB2015" i="3"/>
  <c r="P2015" i="3"/>
  <c r="X2015" i="3"/>
  <c r="AF2015" i="3"/>
  <c r="AN2015" i="3"/>
  <c r="AV2015" i="3"/>
  <c r="BD2015" i="3"/>
  <c r="O2019" i="3"/>
  <c r="S2019" i="3"/>
  <c r="W2019" i="3"/>
  <c r="AA2019" i="3"/>
  <c r="AE2019" i="3"/>
  <c r="AI2019" i="3"/>
  <c r="AM2019" i="3"/>
  <c r="AQ2019" i="3"/>
  <c r="AU2019" i="3"/>
  <c r="AY2019" i="3"/>
  <c r="BC2019" i="3"/>
  <c r="BG2019" i="3"/>
  <c r="Q2019" i="3"/>
  <c r="V2019" i="3"/>
  <c r="AB2019" i="3"/>
  <c r="AG2019" i="3"/>
  <c r="AL2019" i="3"/>
  <c r="AR2019" i="3"/>
  <c r="AW2019" i="3"/>
  <c r="BB2019" i="3"/>
  <c r="BH2019" i="3"/>
  <c r="P2019" i="3"/>
  <c r="U2019" i="3"/>
  <c r="Z2019" i="3"/>
  <c r="AF2019" i="3"/>
  <c r="AK2019" i="3"/>
  <c r="AP2019" i="3"/>
  <c r="AV2019" i="3"/>
  <c r="BA2019" i="3"/>
  <c r="BF2019" i="3"/>
  <c r="M2019" i="3"/>
  <c r="R2019" i="3"/>
  <c r="X2019" i="3"/>
  <c r="AC2019" i="3"/>
  <c r="AH2019" i="3"/>
  <c r="AN2019" i="3"/>
  <c r="AS2019" i="3"/>
  <c r="AX2019" i="3"/>
  <c r="BD2019" i="3"/>
  <c r="BI2019" i="3"/>
  <c r="N2019" i="3"/>
  <c r="T2019" i="3"/>
  <c r="Y2019" i="3"/>
  <c r="AD2019" i="3"/>
  <c r="AJ2019" i="3"/>
  <c r="AO2019" i="3"/>
  <c r="AT2019" i="3"/>
  <c r="AZ2019" i="3"/>
  <c r="BE2019" i="3"/>
  <c r="BM1868" i="3"/>
  <c r="BG1979" i="3"/>
  <c r="AA1979" i="3"/>
  <c r="AP1979" i="3"/>
  <c r="BC1979" i="3"/>
  <c r="W1979" i="3"/>
  <c r="BA1979" i="3"/>
  <c r="AK1979" i="3"/>
  <c r="U1979" i="3"/>
  <c r="BD1979" i="3"/>
  <c r="AN1979" i="3"/>
  <c r="X1979" i="3"/>
  <c r="BB1983" i="3"/>
  <c r="AG1983" i="3"/>
  <c r="BF1983" i="3"/>
  <c r="AK1983" i="3"/>
  <c r="O1983" i="3"/>
  <c r="AO1983" i="3"/>
  <c r="S1983" i="3"/>
  <c r="AZ1983" i="3"/>
  <c r="AJ1983" i="3"/>
  <c r="T1983" i="3"/>
  <c r="BN1990" i="3"/>
  <c r="BK1990" i="3"/>
  <c r="BL1992" i="3"/>
  <c r="BJ1992" i="3"/>
  <c r="BM1994" i="3"/>
  <c r="BN1998" i="3"/>
  <c r="BK1998" i="3"/>
  <c r="N1977" i="3"/>
  <c r="BL2020" i="3"/>
  <c r="BM2020" i="3"/>
  <c r="BN2020" i="3"/>
  <c r="BK2020" i="3"/>
  <c r="BN1875" i="3"/>
  <c r="BK1875" i="3"/>
  <c r="BM1876" i="3"/>
  <c r="BK1890" i="3"/>
  <c r="BN1890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N1887" i="3"/>
  <c r="V1887" i="3"/>
  <c r="AD1887" i="3"/>
  <c r="AL1887" i="3"/>
  <c r="AT1887" i="3"/>
  <c r="BB1887" i="3"/>
  <c r="P1887" i="3"/>
  <c r="X1887" i="3"/>
  <c r="AF1887" i="3"/>
  <c r="AN1887" i="3"/>
  <c r="AV1887" i="3"/>
  <c r="BD1887" i="3"/>
  <c r="Z1887" i="3"/>
  <c r="AP1887" i="3"/>
  <c r="BF1887" i="3"/>
  <c r="AB1887" i="3"/>
  <c r="AR1887" i="3"/>
  <c r="BH1887" i="3"/>
  <c r="R1887" i="3"/>
  <c r="AH1887" i="3"/>
  <c r="AX1887" i="3"/>
  <c r="T1887" i="3"/>
  <c r="AJ1887" i="3"/>
  <c r="AZ1887" i="3"/>
  <c r="BK1885" i="3"/>
  <c r="BN1885" i="3"/>
  <c r="BN1907" i="3"/>
  <c r="BK1907" i="3"/>
  <c r="BM1898" i="3"/>
  <c r="BM1921" i="3"/>
  <c r="BM1896" i="3"/>
  <c r="BJ1918" i="3"/>
  <c r="T1916" i="3"/>
  <c r="AX1916" i="3"/>
  <c r="BH1916" i="3"/>
  <c r="Q1916" i="3"/>
  <c r="U1916" i="3"/>
  <c r="BN1942" i="3"/>
  <c r="BK1942" i="3"/>
  <c r="BN1949" i="3"/>
  <c r="BK1949" i="3"/>
  <c r="Z1959" i="3"/>
  <c r="AP1959" i="3"/>
  <c r="BF1959" i="3"/>
  <c r="AX1959" i="3"/>
  <c r="R1959" i="3"/>
  <c r="AH1959" i="3"/>
  <c r="BN1960" i="3"/>
  <c r="BK1960" i="3"/>
  <c r="BM1964" i="3"/>
  <c r="Z1967" i="3"/>
  <c r="AP1967" i="3"/>
  <c r="BF1967" i="3"/>
  <c r="AX1967" i="3"/>
  <c r="R1967" i="3"/>
  <c r="AH1967" i="3"/>
  <c r="BN1968" i="3"/>
  <c r="BK1968" i="3"/>
  <c r="BN1976" i="3"/>
  <c r="BK1976" i="3"/>
  <c r="AC1987" i="3"/>
  <c r="AX1987" i="3"/>
  <c r="R1987" i="3"/>
  <c r="AM1987" i="3"/>
  <c r="BI1987" i="3"/>
  <c r="BE1959" i="3"/>
  <c r="AO1959" i="3"/>
  <c r="BH1959" i="3"/>
  <c r="AR1959" i="3"/>
  <c r="BG1959" i="3"/>
  <c r="AQ1959" i="3"/>
  <c r="AA1959" i="3"/>
  <c r="AO1967" i="3"/>
  <c r="Y1967" i="3"/>
  <c r="AR1967" i="3"/>
  <c r="BG1967" i="3"/>
  <c r="AQ1967" i="3"/>
  <c r="AA1967" i="3"/>
  <c r="AO1975" i="3"/>
  <c r="BH1975" i="3"/>
  <c r="N1979" i="3"/>
  <c r="BN1982" i="3"/>
  <c r="BK1982" i="3"/>
  <c r="N1975" i="3"/>
  <c r="AW1987" i="3"/>
  <c r="AE1987" i="3"/>
  <c r="AI1987" i="3"/>
  <c r="BK2010" i="3"/>
  <c r="BN2010" i="3"/>
  <c r="BM2016" i="3"/>
  <c r="BN1868" i="3"/>
  <c r="BK1868" i="3"/>
  <c r="AQ1979" i="3"/>
  <c r="Z1979" i="3"/>
  <c r="AS1979" i="3"/>
  <c r="M1979" i="3"/>
  <c r="AF1979" i="3"/>
  <c r="BL1996" i="3"/>
  <c r="BN2002" i="3"/>
  <c r="BK2002" i="3"/>
  <c r="BN1870" i="3"/>
  <c r="BK1870" i="3"/>
  <c r="BL1874" i="3"/>
  <c r="BK1869" i="3"/>
  <c r="BK1873" i="3"/>
  <c r="BN1873" i="3"/>
  <c r="BL1873" i="3"/>
  <c r="Z1869" i="3"/>
  <c r="AP1869" i="3"/>
  <c r="BF1869" i="3"/>
  <c r="N1869" i="3"/>
  <c r="AD1869" i="3"/>
  <c r="AT1869" i="3"/>
  <c r="BM1872" i="3"/>
  <c r="BE1869" i="3"/>
  <c r="AO1869" i="3"/>
  <c r="Y1869" i="3"/>
  <c r="BH1869" i="3"/>
  <c r="AR1869" i="3"/>
  <c r="AB1869" i="3"/>
  <c r="BG1869" i="3"/>
  <c r="AQ1869" i="3"/>
  <c r="AA1869" i="3"/>
  <c r="BN1874" i="3"/>
  <c r="BK1874" i="3"/>
  <c r="BJ1875" i="3"/>
  <c r="BN1877" i="3"/>
  <c r="BK1877" i="3"/>
  <c r="BL1875" i="3"/>
  <c r="BF1871" i="3"/>
  <c r="AL1871" i="3"/>
  <c r="R1871" i="3"/>
  <c r="BI1871" i="3"/>
  <c r="AS1871" i="3"/>
  <c r="AC1871" i="3"/>
  <c r="M1871" i="3"/>
  <c r="AV1871" i="3"/>
  <c r="AF1871" i="3"/>
  <c r="P1871" i="3"/>
  <c r="AU1871" i="3"/>
  <c r="AE1871" i="3"/>
  <c r="BL1878" i="3"/>
  <c r="BN1880" i="3"/>
  <c r="BK1880" i="3"/>
  <c r="BL1882" i="3"/>
  <c r="BJ1882" i="3"/>
  <c r="BK1879" i="3"/>
  <c r="BN1879" i="3"/>
  <c r="BL1879" i="3"/>
  <c r="BM1883" i="3"/>
  <c r="BK1888" i="3"/>
  <c r="BN1888" i="3"/>
  <c r="BL1888" i="3"/>
  <c r="BM1890" i="3"/>
  <c r="BJ1881" i="3"/>
  <c r="BM1881" i="3"/>
  <c r="N1884" i="3"/>
  <c r="T1884" i="3"/>
  <c r="Y1884" i="3"/>
  <c r="AD1884" i="3"/>
  <c r="AJ1884" i="3"/>
  <c r="AO1884" i="3"/>
  <c r="AT1884" i="3"/>
  <c r="AZ1884" i="3"/>
  <c r="BE1884" i="3"/>
  <c r="Q1884" i="3"/>
  <c r="V1884" i="3"/>
  <c r="AB1884" i="3"/>
  <c r="AG1884" i="3"/>
  <c r="AL1884" i="3"/>
  <c r="AR1884" i="3"/>
  <c r="AW1884" i="3"/>
  <c r="BB1884" i="3"/>
  <c r="BH1884" i="3"/>
  <c r="M1884" i="3"/>
  <c r="X1884" i="3"/>
  <c r="AH1884" i="3"/>
  <c r="AS1884" i="3"/>
  <c r="BD1884" i="3"/>
  <c r="P1884" i="3"/>
  <c r="Z1884" i="3"/>
  <c r="AK1884" i="3"/>
  <c r="AV1884" i="3"/>
  <c r="BF1884" i="3"/>
  <c r="AF1884" i="3"/>
  <c r="BA1884" i="3"/>
  <c r="R1884" i="3"/>
  <c r="AN1884" i="3"/>
  <c r="BI1884" i="3"/>
  <c r="U1884" i="3"/>
  <c r="AP1884" i="3"/>
  <c r="AC1884" i="3"/>
  <c r="AX1884" i="3"/>
  <c r="BK1892" i="3"/>
  <c r="BN1892" i="3"/>
  <c r="BJ1885" i="3"/>
  <c r="BL1885" i="3"/>
  <c r="BJ1886" i="3"/>
  <c r="BM1892" i="3"/>
  <c r="BJ1895" i="3"/>
  <c r="BM1895" i="3"/>
  <c r="BL1903" i="3"/>
  <c r="BJ1907" i="3"/>
  <c r="BL1900" i="3"/>
  <c r="BN1901" i="3"/>
  <c r="BK1901" i="3"/>
  <c r="BM1904" i="3"/>
  <c r="BM1909" i="3"/>
  <c r="BN1911" i="3"/>
  <c r="BK1911" i="3"/>
  <c r="BN1913" i="3"/>
  <c r="BK1913" i="3"/>
  <c r="BK1915" i="3"/>
  <c r="BN1915" i="3"/>
  <c r="Y1893" i="3"/>
  <c r="AH1893" i="3"/>
  <c r="AO1893" i="3"/>
  <c r="BB1893" i="3"/>
  <c r="AG1893" i="3"/>
  <c r="BF1893" i="3"/>
  <c r="AK1893" i="3"/>
  <c r="P1893" i="3"/>
  <c r="AU1893" i="3"/>
  <c r="AE1893" i="3"/>
  <c r="O1893" i="3"/>
  <c r="BN1898" i="3"/>
  <c r="BK1898" i="3"/>
  <c r="BJ1905" i="3"/>
  <c r="BM1920" i="3"/>
  <c r="BM1923" i="3"/>
  <c r="BL1925" i="3"/>
  <c r="BJ1925" i="3"/>
  <c r="BM1927" i="3"/>
  <c r="BJ1917" i="3"/>
  <c r="BJ1896" i="3"/>
  <c r="BN1919" i="3"/>
  <c r="BJ1920" i="3"/>
  <c r="BN1922" i="3"/>
  <c r="BK1922" i="3"/>
  <c r="BJ1930" i="3"/>
  <c r="BN1931" i="3"/>
  <c r="BK1931" i="3"/>
  <c r="BK1932" i="3"/>
  <c r="BN1932" i="3"/>
  <c r="BM1933" i="3"/>
  <c r="Y1916" i="3"/>
  <c r="BM1936" i="3"/>
  <c r="BM1939" i="3"/>
  <c r="BL1945" i="3"/>
  <c r="BJ1945" i="3"/>
  <c r="BM1947" i="3"/>
  <c r="AO1916" i="3"/>
  <c r="N1916" i="3"/>
  <c r="BD1916" i="3"/>
  <c r="AH1916" i="3"/>
  <c r="M1916" i="3"/>
  <c r="AR1916" i="3"/>
  <c r="V1916" i="3"/>
  <c r="AV1916" i="3"/>
  <c r="Z1916" i="3"/>
  <c r="BC1916" i="3"/>
  <c r="AM1916" i="3"/>
  <c r="BL1917" i="3"/>
  <c r="BN1934" i="3"/>
  <c r="BK1934" i="3"/>
  <c r="BN1939" i="3"/>
  <c r="BK1939" i="3"/>
  <c r="BN1940" i="3"/>
  <c r="BK1940" i="3"/>
  <c r="BJ1942" i="3"/>
  <c r="BN1947" i="3"/>
  <c r="BK1947" i="3"/>
  <c r="BN1948" i="3"/>
  <c r="BK1948" i="3"/>
  <c r="Z1957" i="3"/>
  <c r="AP1957" i="3"/>
  <c r="BF1957" i="3"/>
  <c r="AX1957" i="3"/>
  <c r="R1957" i="3"/>
  <c r="AH1957" i="3"/>
  <c r="BN1958" i="3"/>
  <c r="BK1958" i="3"/>
  <c r="BB1959" i="3"/>
  <c r="BL1960" i="3"/>
  <c r="BJ1960" i="3"/>
  <c r="AL1961" i="3"/>
  <c r="BM1962" i="3"/>
  <c r="V1963" i="3"/>
  <c r="Z1965" i="3"/>
  <c r="AP1965" i="3"/>
  <c r="BF1965" i="3"/>
  <c r="AX1965" i="3"/>
  <c r="R1965" i="3"/>
  <c r="AH1965" i="3"/>
  <c r="BN1966" i="3"/>
  <c r="BK1966" i="3"/>
  <c r="BB1967" i="3"/>
  <c r="BL1968" i="3"/>
  <c r="BJ1968" i="3"/>
  <c r="AL1969" i="3"/>
  <c r="BM1970" i="3"/>
  <c r="V1971" i="3"/>
  <c r="Z1973" i="3"/>
  <c r="AP1973" i="3"/>
  <c r="BF1973" i="3"/>
  <c r="AX1973" i="3"/>
  <c r="R1973" i="3"/>
  <c r="AH1973" i="3"/>
  <c r="BN1974" i="3"/>
  <c r="BK1974" i="3"/>
  <c r="BB1975" i="3"/>
  <c r="BL1976" i="3"/>
  <c r="BJ1976" i="3"/>
  <c r="AL1981" i="3"/>
  <c r="V1981" i="3"/>
  <c r="BB1981" i="3"/>
  <c r="BN1984" i="3"/>
  <c r="BK1984" i="3"/>
  <c r="BM1986" i="3"/>
  <c r="BN1937" i="3"/>
  <c r="BE1957" i="3"/>
  <c r="AO1957" i="3"/>
  <c r="Y1957" i="3"/>
  <c r="BH1957" i="3"/>
  <c r="AR1957" i="3"/>
  <c r="AB1957" i="3"/>
  <c r="BG1957" i="3"/>
  <c r="AQ1957" i="3"/>
  <c r="AA1957" i="3"/>
  <c r="BI1959" i="3"/>
  <c r="AS1959" i="3"/>
  <c r="AC1959" i="3"/>
  <c r="M1959" i="3"/>
  <c r="AV1959" i="3"/>
  <c r="AF1959" i="3"/>
  <c r="P1959" i="3"/>
  <c r="AU1959" i="3"/>
  <c r="AE1959" i="3"/>
  <c r="O1959" i="3"/>
  <c r="AW1961" i="3"/>
  <c r="AG1961" i="3"/>
  <c r="Q1961" i="3"/>
  <c r="BN1961" i="3" s="1"/>
  <c r="AZ1961" i="3"/>
  <c r="AJ1961" i="3"/>
  <c r="T1961" i="3"/>
  <c r="AY1961" i="3"/>
  <c r="AI1961" i="3"/>
  <c r="S1961" i="3"/>
  <c r="BA1963" i="3"/>
  <c r="AK1963" i="3"/>
  <c r="U1963" i="3"/>
  <c r="BD1963" i="3"/>
  <c r="AN1963" i="3"/>
  <c r="X1963" i="3"/>
  <c r="BC1963" i="3"/>
  <c r="AM1963" i="3"/>
  <c r="W1963" i="3"/>
  <c r="BE1965" i="3"/>
  <c r="AO1965" i="3"/>
  <c r="Y1965" i="3"/>
  <c r="BH1965" i="3"/>
  <c r="AR1965" i="3"/>
  <c r="AB1965" i="3"/>
  <c r="BG1965" i="3"/>
  <c r="AQ1965" i="3"/>
  <c r="AA1965" i="3"/>
  <c r="BI1967" i="3"/>
  <c r="AS1967" i="3"/>
  <c r="AC1967" i="3"/>
  <c r="M1967" i="3"/>
  <c r="AV1967" i="3"/>
  <c r="AF1967" i="3"/>
  <c r="P1967" i="3"/>
  <c r="AU1967" i="3"/>
  <c r="AE1967" i="3"/>
  <c r="O1967" i="3"/>
  <c r="AW1969" i="3"/>
  <c r="AG1969" i="3"/>
  <c r="Q1969" i="3"/>
  <c r="AZ1969" i="3"/>
  <c r="AJ1969" i="3"/>
  <c r="T1969" i="3"/>
  <c r="AY1969" i="3"/>
  <c r="AI1969" i="3"/>
  <c r="S1969" i="3"/>
  <c r="BA1971" i="3"/>
  <c r="AK1971" i="3"/>
  <c r="U1971" i="3"/>
  <c r="BD1971" i="3"/>
  <c r="AN1971" i="3"/>
  <c r="X1971" i="3"/>
  <c r="BC1971" i="3"/>
  <c r="AM1971" i="3"/>
  <c r="W1971" i="3"/>
  <c r="BE1973" i="3"/>
  <c r="AO1973" i="3"/>
  <c r="Y1973" i="3"/>
  <c r="BH1973" i="3"/>
  <c r="AR1973" i="3"/>
  <c r="AB1973" i="3"/>
  <c r="BG1973" i="3"/>
  <c r="AQ1973" i="3"/>
  <c r="AA1973" i="3"/>
  <c r="BI1975" i="3"/>
  <c r="AS1975" i="3"/>
  <c r="AC1975" i="3"/>
  <c r="M1975" i="3"/>
  <c r="AV1975" i="3"/>
  <c r="AF1975" i="3"/>
  <c r="P1975" i="3"/>
  <c r="AU1975" i="3"/>
  <c r="AE1975" i="3"/>
  <c r="O1975" i="3"/>
  <c r="AD1957" i="3"/>
  <c r="AD1961" i="3"/>
  <c r="AD1965" i="3"/>
  <c r="AD1969" i="3"/>
  <c r="AD1973" i="3"/>
  <c r="BN1978" i="3"/>
  <c r="BK1978" i="3"/>
  <c r="AD1981" i="3"/>
  <c r="BC1983" i="3"/>
  <c r="AM1985" i="3"/>
  <c r="N1973" i="3"/>
  <c r="AY1977" i="3"/>
  <c r="S1977" i="3"/>
  <c r="BK1977" i="3" s="1"/>
  <c r="AH1977" i="3"/>
  <c r="AU1977" i="3"/>
  <c r="O1977" i="3"/>
  <c r="AW1977" i="3"/>
  <c r="AG1977" i="3"/>
  <c r="Q1977" i="3"/>
  <c r="AZ1977" i="3"/>
  <c r="AJ1977" i="3"/>
  <c r="T1977" i="3"/>
  <c r="BG1981" i="3"/>
  <c r="AA1981" i="3"/>
  <c r="AP1981" i="3"/>
  <c r="BC1981" i="3"/>
  <c r="W1981" i="3"/>
  <c r="BA1981" i="3"/>
  <c r="AK1981" i="3"/>
  <c r="U1981" i="3"/>
  <c r="BD1981" i="3"/>
  <c r="AN1981" i="3"/>
  <c r="X1981" i="3"/>
  <c r="AM1983" i="3"/>
  <c r="BK2018" i="3"/>
  <c r="BN2018" i="3"/>
  <c r="BL2004" i="3"/>
  <c r="BJ2004" i="3"/>
  <c r="BB1987" i="3"/>
  <c r="AG1987" i="3"/>
  <c r="BF1987" i="3"/>
  <c r="AK1987" i="3"/>
  <c r="O1987" i="3"/>
  <c r="AO1987" i="3"/>
  <c r="S1987" i="3"/>
  <c r="AZ1987" i="3"/>
  <c r="AJ1987" i="3"/>
  <c r="T1987" i="3"/>
  <c r="BL2010" i="3"/>
  <c r="BM2012" i="3"/>
  <c r="BN2006" i="3"/>
  <c r="BK2006" i="3"/>
  <c r="AT1977" i="3"/>
  <c r="W1983" i="3"/>
  <c r="BG1985" i="3"/>
  <c r="AL1985" i="3"/>
  <c r="Q1985" i="3"/>
  <c r="AP1985" i="3"/>
  <c r="U1985" i="3"/>
  <c r="AT1985" i="3"/>
  <c r="Y1985" i="3"/>
  <c r="BD1985" i="3"/>
  <c r="AN1985" i="3"/>
  <c r="X1985" i="3"/>
  <c r="BC1987" i="3"/>
  <c r="O2021" i="3"/>
  <c r="S2021" i="3"/>
  <c r="W2021" i="3"/>
  <c r="AA2021" i="3"/>
  <c r="AE2021" i="3"/>
  <c r="AI2021" i="3"/>
  <c r="AM2021" i="3"/>
  <c r="AQ2021" i="3"/>
  <c r="AU2021" i="3"/>
  <c r="AY2021" i="3"/>
  <c r="BC2021" i="3"/>
  <c r="BG2021" i="3"/>
  <c r="Q2021" i="3"/>
  <c r="V2021" i="3"/>
  <c r="AB2021" i="3"/>
  <c r="AG2021" i="3"/>
  <c r="AL2021" i="3"/>
  <c r="AR2021" i="3"/>
  <c r="AW2021" i="3"/>
  <c r="BB2021" i="3"/>
  <c r="BH2021" i="3"/>
  <c r="M2021" i="3"/>
  <c r="R2021" i="3"/>
  <c r="X2021" i="3"/>
  <c r="AC2021" i="3"/>
  <c r="AH2021" i="3"/>
  <c r="AN2021" i="3"/>
  <c r="AS2021" i="3"/>
  <c r="AX2021" i="3"/>
  <c r="BD2021" i="3"/>
  <c r="BI2021" i="3"/>
  <c r="N2021" i="3"/>
  <c r="T2021" i="3"/>
  <c r="Y2021" i="3"/>
  <c r="AD2021" i="3"/>
  <c r="AJ2021" i="3"/>
  <c r="AO2021" i="3"/>
  <c r="AT2021" i="3"/>
  <c r="AZ2021" i="3"/>
  <c r="BE2021" i="3"/>
  <c r="P2021" i="3"/>
  <c r="U2021" i="3"/>
  <c r="Z2021" i="3"/>
  <c r="AF2021" i="3"/>
  <c r="AK2021" i="3"/>
  <c r="AP2021" i="3"/>
  <c r="AV2021" i="3"/>
  <c r="BA2021" i="3"/>
  <c r="BF2021" i="3"/>
  <c r="BL1868" i="3"/>
  <c r="BJ1868" i="3"/>
  <c r="AY1979" i="3"/>
  <c r="S1979" i="3"/>
  <c r="AH1979" i="3"/>
  <c r="AU1979" i="3"/>
  <c r="O1979" i="3"/>
  <c r="BL1979" i="3" s="1"/>
  <c r="AW1979" i="3"/>
  <c r="AG1979" i="3"/>
  <c r="Q1979" i="3"/>
  <c r="AZ1979" i="3"/>
  <c r="AJ1979" i="3"/>
  <c r="T1979" i="3"/>
  <c r="AW1983" i="3"/>
  <c r="AA1983" i="3"/>
  <c r="BA1983" i="3"/>
  <c r="AE1983" i="3"/>
  <c r="BE1983" i="3"/>
  <c r="AI1983" i="3"/>
  <c r="N1983" i="3"/>
  <c r="AV1983" i="3"/>
  <c r="AF1983" i="3"/>
  <c r="P1983" i="3"/>
  <c r="BN1992" i="3"/>
  <c r="BK1992" i="3"/>
  <c r="BL1994" i="3"/>
  <c r="BJ1994" i="3"/>
  <c r="BM1996" i="3"/>
  <c r="BN2000" i="3"/>
  <c r="BK2000" i="3"/>
  <c r="BM2008" i="3"/>
  <c r="BJ2020" i="3"/>
  <c r="BJ2014" i="3"/>
  <c r="BJ2016" i="3"/>
  <c r="BJ2018" i="3"/>
  <c r="M1987" i="3"/>
  <c r="K1863" i="3"/>
  <c r="K1865" i="3"/>
  <c r="K1867" i="3"/>
  <c r="AX1867" i="3" s="1"/>
  <c r="L1863" i="3"/>
  <c r="K1864" i="3"/>
  <c r="L1865" i="3"/>
  <c r="L1867" i="3"/>
  <c r="AD1867" i="3"/>
  <c r="BA1867" i="3"/>
  <c r="U1867" i="3"/>
  <c r="AN1867" i="3"/>
  <c r="BC1867" i="3"/>
  <c r="S1867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M1866" i="3"/>
  <c r="AM1866" i="3"/>
  <c r="AE1866" i="3"/>
  <c r="W1866" i="3"/>
  <c r="O1866" i="3"/>
  <c r="BH1866" i="3"/>
  <c r="BD1866" i="3"/>
  <c r="AZ1866" i="3"/>
  <c r="AV1866" i="3"/>
  <c r="AR1866" i="3"/>
  <c r="AN1866" i="3"/>
  <c r="AJ1866" i="3"/>
  <c r="AF1866" i="3"/>
  <c r="AB1866" i="3"/>
  <c r="X1866" i="3"/>
  <c r="T1866" i="3"/>
  <c r="P1866" i="3"/>
  <c r="BG1866" i="3"/>
  <c r="BC1866" i="3"/>
  <c r="AY1866" i="3"/>
  <c r="AU1866" i="3"/>
  <c r="AQ1866" i="3"/>
  <c r="AI1866" i="3"/>
  <c r="AA1866" i="3"/>
  <c r="S1866" i="3"/>
  <c r="BF1865" i="3"/>
  <c r="BB1865" i="3"/>
  <c r="AX1865" i="3"/>
  <c r="AT1865" i="3"/>
  <c r="AP1865" i="3"/>
  <c r="AL1865" i="3"/>
  <c r="AH1865" i="3"/>
  <c r="AD1865" i="3"/>
  <c r="Z1865" i="3"/>
  <c r="V1865" i="3"/>
  <c r="R1865" i="3"/>
  <c r="N1865" i="3"/>
  <c r="T1865" i="3"/>
  <c r="BG1865" i="3"/>
  <c r="BC1865" i="3"/>
  <c r="AY1865" i="3"/>
  <c r="AQ1865" i="3"/>
  <c r="AM1865" i="3"/>
  <c r="AI1865" i="3"/>
  <c r="AE1865" i="3"/>
  <c r="AA1865" i="3"/>
  <c r="W1865" i="3"/>
  <c r="S1865" i="3"/>
  <c r="O1865" i="3"/>
  <c r="BI1865" i="3"/>
  <c r="BE1865" i="3"/>
  <c r="BA1865" i="3"/>
  <c r="AW1865" i="3"/>
  <c r="AS1865" i="3"/>
  <c r="AO1865" i="3"/>
  <c r="AK1865" i="3"/>
  <c r="AG1865" i="3"/>
  <c r="AC1865" i="3"/>
  <c r="Y1865" i="3"/>
  <c r="U1865" i="3"/>
  <c r="Q1865" i="3"/>
  <c r="M1865" i="3"/>
  <c r="BH1865" i="3"/>
  <c r="BD1865" i="3"/>
  <c r="AZ1865" i="3"/>
  <c r="AV1865" i="3"/>
  <c r="AR1865" i="3"/>
  <c r="AN1865" i="3"/>
  <c r="AJ1865" i="3"/>
  <c r="AF1865" i="3"/>
  <c r="AB1865" i="3"/>
  <c r="X1865" i="3"/>
  <c r="P1865" i="3"/>
  <c r="AU1865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M1864" i="3"/>
  <c r="BH1864" i="3"/>
  <c r="BD1864" i="3"/>
  <c r="AZ1864" i="3"/>
  <c r="AV1864" i="3"/>
  <c r="AR1864" i="3"/>
  <c r="AN1864" i="3"/>
  <c r="AJ1864" i="3"/>
  <c r="AF1864" i="3"/>
  <c r="AB1864" i="3"/>
  <c r="X1864" i="3"/>
  <c r="T1864" i="3"/>
  <c r="P1864" i="3"/>
  <c r="BG1864" i="3"/>
  <c r="BC1864" i="3"/>
  <c r="AY1864" i="3"/>
  <c r="AU1864" i="3"/>
  <c r="AQ1864" i="3"/>
  <c r="AM1864" i="3"/>
  <c r="AI1864" i="3"/>
  <c r="AE1864" i="3"/>
  <c r="AA1864" i="3"/>
  <c r="W1864" i="3"/>
  <c r="S1864" i="3"/>
  <c r="O1864" i="3"/>
  <c r="BF1863" i="3"/>
  <c r="BB1863" i="3"/>
  <c r="AX1863" i="3"/>
  <c r="AT1863" i="3"/>
  <c r="AP1863" i="3"/>
  <c r="AL1863" i="3"/>
  <c r="AH1863" i="3"/>
  <c r="AD1863" i="3"/>
  <c r="Z1863" i="3"/>
  <c r="V1863" i="3"/>
  <c r="R1863" i="3"/>
  <c r="N1863" i="3"/>
  <c r="AN1863" i="3"/>
  <c r="AF1863" i="3"/>
  <c r="T1863" i="3"/>
  <c r="BG1863" i="3"/>
  <c r="BC1863" i="3"/>
  <c r="AY1863" i="3"/>
  <c r="AU1863" i="3"/>
  <c r="AQ1863" i="3"/>
  <c r="AM1863" i="3"/>
  <c r="AI1863" i="3"/>
  <c r="AE1863" i="3"/>
  <c r="AA1863" i="3"/>
  <c r="W1863" i="3"/>
  <c r="O1863" i="3"/>
  <c r="BI1863" i="3"/>
  <c r="BE1863" i="3"/>
  <c r="BA1863" i="3"/>
  <c r="AW1863" i="3"/>
  <c r="AS1863" i="3"/>
  <c r="AO1863" i="3"/>
  <c r="AK1863" i="3"/>
  <c r="AG1863" i="3"/>
  <c r="AC1863" i="3"/>
  <c r="Y1863" i="3"/>
  <c r="U1863" i="3"/>
  <c r="Q1863" i="3"/>
  <c r="M1863" i="3"/>
  <c r="BH1863" i="3"/>
  <c r="BD1863" i="3"/>
  <c r="AZ1863" i="3"/>
  <c r="AV1863" i="3"/>
  <c r="AR1863" i="3"/>
  <c r="AJ1863" i="3"/>
  <c r="AB1863" i="3"/>
  <c r="X1863" i="3"/>
  <c r="P1863" i="3"/>
  <c r="S1863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M1862" i="3"/>
  <c r="BG1862" i="3"/>
  <c r="BC1862" i="3"/>
  <c r="AY1862" i="3"/>
  <c r="AU1862" i="3"/>
  <c r="AM1862" i="3"/>
  <c r="AE1862" i="3"/>
  <c r="W1862" i="3"/>
  <c r="O1862" i="3"/>
  <c r="BH1862" i="3"/>
  <c r="BD1862" i="3"/>
  <c r="AZ1862" i="3"/>
  <c r="AV1862" i="3"/>
  <c r="AR1862" i="3"/>
  <c r="AN1862" i="3"/>
  <c r="AJ1862" i="3"/>
  <c r="AF1862" i="3"/>
  <c r="AB1862" i="3"/>
  <c r="X1862" i="3"/>
  <c r="T1862" i="3"/>
  <c r="P1862" i="3"/>
  <c r="AQ1862" i="3"/>
  <c r="AI1862" i="3"/>
  <c r="AA1862" i="3"/>
  <c r="S1862" i="3"/>
  <c r="BM1884" i="3" l="1"/>
  <c r="BL1969" i="3"/>
  <c r="AA1867" i="3"/>
  <c r="P1867" i="3"/>
  <c r="AV1867" i="3"/>
  <c r="AC1867" i="3"/>
  <c r="BI1867" i="3"/>
  <c r="AL1867" i="3"/>
  <c r="BL1977" i="3"/>
  <c r="BL1975" i="3"/>
  <c r="BJ1963" i="3"/>
  <c r="BL1893" i="3"/>
  <c r="BJ1871" i="3"/>
  <c r="BL1981" i="3"/>
  <c r="BL1961" i="3"/>
  <c r="BN1925" i="3"/>
  <c r="BM1926" i="3"/>
  <c r="BN1902" i="3"/>
  <c r="AM1867" i="3"/>
  <c r="X1867" i="3"/>
  <c r="BD1867" i="3"/>
  <c r="AK1867" i="3"/>
  <c r="N1867" i="3"/>
  <c r="AT1867" i="3"/>
  <c r="BM1985" i="3"/>
  <c r="BJ1981" i="3"/>
  <c r="BM1971" i="3"/>
  <c r="BL1871" i="3"/>
  <c r="BJ1965" i="3"/>
  <c r="AU1867" i="3"/>
  <c r="AF1867" i="3"/>
  <c r="M1867" i="3"/>
  <c r="AS1867" i="3"/>
  <c r="V1867" i="3"/>
  <c r="BB1867" i="3"/>
  <c r="BM1981" i="3"/>
  <c r="BJ1969" i="3"/>
  <c r="BM1963" i="3"/>
  <c r="BL1973" i="3"/>
  <c r="BL1884" i="3"/>
  <c r="BM1871" i="3"/>
  <c r="BL1869" i="3"/>
  <c r="BJ1893" i="3"/>
  <c r="BJ1957" i="3"/>
  <c r="BM1869" i="3"/>
  <c r="BM1969" i="3"/>
  <c r="BK1959" i="3"/>
  <c r="BN1959" i="3"/>
  <c r="BJ1916" i="3"/>
  <c r="BJ1884" i="3"/>
  <c r="BJ1975" i="3"/>
  <c r="BJ1979" i="3"/>
  <c r="BN1969" i="3"/>
  <c r="BM1983" i="3"/>
  <c r="BK2015" i="3"/>
  <c r="BN2015" i="3"/>
  <c r="BL2015" i="3"/>
  <c r="BK1999" i="3"/>
  <c r="BN1999" i="3"/>
  <c r="BL1999" i="3"/>
  <c r="BJ1997" i="3"/>
  <c r="BM1997" i="3"/>
  <c r="BK1991" i="3"/>
  <c r="BN1991" i="3"/>
  <c r="BL1991" i="3"/>
  <c r="BJ1989" i="3"/>
  <c r="BM1989" i="3"/>
  <c r="BJ1971" i="3"/>
  <c r="BM1975" i="3"/>
  <c r="BM1967" i="3"/>
  <c r="BK1957" i="3"/>
  <c r="BN1957" i="3"/>
  <c r="BK1891" i="3"/>
  <c r="BN1891" i="3"/>
  <c r="BK2009" i="3"/>
  <c r="BN2009" i="3"/>
  <c r="BL2009" i="3"/>
  <c r="BJ1959" i="3"/>
  <c r="BK2005" i="3"/>
  <c r="BN2005" i="3"/>
  <c r="BL2005" i="3"/>
  <c r="BJ1985" i="3"/>
  <c r="BK1983" i="3"/>
  <c r="BN1983" i="3"/>
  <c r="BK1971" i="3"/>
  <c r="BN1971" i="3"/>
  <c r="BL1916" i="3"/>
  <c r="BJ1914" i="3"/>
  <c r="BL1914" i="3"/>
  <c r="BM1912" i="3"/>
  <c r="BM1889" i="3"/>
  <c r="BM2013" i="3"/>
  <c r="BM1899" i="3"/>
  <c r="BK2021" i="3"/>
  <c r="BN2021" i="3"/>
  <c r="BM2021" i="3"/>
  <c r="BL1987" i="3"/>
  <c r="BJ1973" i="3"/>
  <c r="BL1967" i="3"/>
  <c r="BM1961" i="3"/>
  <c r="BK1916" i="3"/>
  <c r="BN1916" i="3"/>
  <c r="BK1871" i="3"/>
  <c r="BN1871" i="3"/>
  <c r="BL1985" i="3"/>
  <c r="BK1969" i="3"/>
  <c r="BM1887" i="3"/>
  <c r="BJ1977" i="3"/>
  <c r="BK2019" i="3"/>
  <c r="BN2019" i="3"/>
  <c r="BK2011" i="3"/>
  <c r="BN2011" i="3"/>
  <c r="BK1997" i="3"/>
  <c r="BN1997" i="3"/>
  <c r="BL1997" i="3"/>
  <c r="BJ1995" i="3"/>
  <c r="BM1995" i="3"/>
  <c r="BK1989" i="3"/>
  <c r="BN1989" i="3"/>
  <c r="BL1989" i="3"/>
  <c r="BJ1961" i="3"/>
  <c r="BL1965" i="3"/>
  <c r="BM1959" i="3"/>
  <c r="BJ2009" i="3"/>
  <c r="BM1973" i="3"/>
  <c r="BK1963" i="3"/>
  <c r="BN1963" i="3"/>
  <c r="BK1893" i="3"/>
  <c r="BN1893" i="3"/>
  <c r="BK1914" i="3"/>
  <c r="BN1914" i="3"/>
  <c r="BJ1912" i="3"/>
  <c r="BL1912" i="3"/>
  <c r="BM1910" i="3"/>
  <c r="BJ1889" i="3"/>
  <c r="BL1889" i="3"/>
  <c r="BK2013" i="3"/>
  <c r="BN2013" i="3"/>
  <c r="BL2013" i="3"/>
  <c r="BK1899" i="3"/>
  <c r="BN1899" i="3"/>
  <c r="BL1899" i="3"/>
  <c r="BK1987" i="3"/>
  <c r="BN1987" i="3"/>
  <c r="BJ1983" i="3"/>
  <c r="BM1979" i="3"/>
  <c r="BL2021" i="3"/>
  <c r="BK1975" i="3"/>
  <c r="BN1975" i="3"/>
  <c r="BL1959" i="3"/>
  <c r="BK1884" i="3"/>
  <c r="BN1884" i="3"/>
  <c r="BJ1869" i="3"/>
  <c r="BN1869" i="3"/>
  <c r="BK1961" i="3"/>
  <c r="BJ1887" i="3"/>
  <c r="BL1887" i="3"/>
  <c r="BL1983" i="3"/>
  <c r="BM2019" i="3"/>
  <c r="BK2003" i="3"/>
  <c r="BN2003" i="3"/>
  <c r="BJ2001" i="3"/>
  <c r="BM2001" i="3"/>
  <c r="BK1995" i="3"/>
  <c r="BN1995" i="3"/>
  <c r="BL1995" i="3"/>
  <c r="BJ1993" i="3"/>
  <c r="BM1993" i="3"/>
  <c r="BK1973" i="3"/>
  <c r="BN1973" i="3"/>
  <c r="BL1957" i="3"/>
  <c r="BM1891" i="3"/>
  <c r="BM2017" i="3"/>
  <c r="BJ1967" i="3"/>
  <c r="BM1916" i="3"/>
  <c r="BL1971" i="3"/>
  <c r="BM1965" i="3"/>
  <c r="BK1912" i="3"/>
  <c r="BN1912" i="3"/>
  <c r="BJ1910" i="3"/>
  <c r="BL1910" i="3"/>
  <c r="BK1889" i="3"/>
  <c r="BN1889" i="3"/>
  <c r="BJ2013" i="3"/>
  <c r="BK2007" i="3"/>
  <c r="BN2007" i="3"/>
  <c r="BJ1987" i="3"/>
  <c r="BJ2021" i="3"/>
  <c r="BM1987" i="3"/>
  <c r="BM1977" i="3"/>
  <c r="BK1967" i="3"/>
  <c r="BN1967" i="3"/>
  <c r="BK1979" i="3"/>
  <c r="BN1979" i="3"/>
  <c r="BK1887" i="3"/>
  <c r="BN1887" i="3"/>
  <c r="BJ2019" i="3"/>
  <c r="BL2019" i="3"/>
  <c r="BJ2015" i="3"/>
  <c r="BM2015" i="3"/>
  <c r="BK2001" i="3"/>
  <c r="BN2001" i="3"/>
  <c r="BL2001" i="3"/>
  <c r="BJ1999" i="3"/>
  <c r="BM1999" i="3"/>
  <c r="BK1993" i="3"/>
  <c r="BN1993" i="3"/>
  <c r="BL1993" i="3"/>
  <c r="BJ1991" i="3"/>
  <c r="BM1991" i="3"/>
  <c r="BK1965" i="3"/>
  <c r="BN1965" i="3"/>
  <c r="BM1893" i="3"/>
  <c r="BJ1891" i="3"/>
  <c r="BL1891" i="3"/>
  <c r="BK2017" i="3"/>
  <c r="BN2017" i="3"/>
  <c r="BL2017" i="3"/>
  <c r="BM2009" i="3"/>
  <c r="BJ2005" i="3"/>
  <c r="BM2005" i="3"/>
  <c r="BK1981" i="3"/>
  <c r="BN1981" i="3"/>
  <c r="BL1963" i="3"/>
  <c r="BM1957" i="3"/>
  <c r="BK1985" i="3"/>
  <c r="BN1985" i="3"/>
  <c r="BM1914" i="3"/>
  <c r="BK1910" i="3"/>
  <c r="BN1910" i="3"/>
  <c r="BN1977" i="3"/>
  <c r="BJ1899" i="3"/>
  <c r="O1867" i="3"/>
  <c r="AE1867" i="3"/>
  <c r="AY1867" i="3"/>
  <c r="T1867" i="3"/>
  <c r="AJ1867" i="3"/>
  <c r="AZ1867" i="3"/>
  <c r="Q1867" i="3"/>
  <c r="AG1867" i="3"/>
  <c r="AW1867" i="3"/>
  <c r="AI1867" i="3"/>
  <c r="Z1867" i="3"/>
  <c r="AP1867" i="3"/>
  <c r="BF1867" i="3"/>
  <c r="BM1864" i="3"/>
  <c r="W1867" i="3"/>
  <c r="AQ1867" i="3"/>
  <c r="BG1867" i="3"/>
  <c r="AB1867" i="3"/>
  <c r="AR1867" i="3"/>
  <c r="BH1867" i="3"/>
  <c r="Y1867" i="3"/>
  <c r="BJ1867" i="3" s="1"/>
  <c r="AO1867" i="3"/>
  <c r="BE1867" i="3"/>
  <c r="R1867" i="3"/>
  <c r="AH1867" i="3"/>
  <c r="BK1867" i="3"/>
  <c r="BJ1866" i="3"/>
  <c r="BM1866" i="3"/>
  <c r="BL1866" i="3"/>
  <c r="BN1866" i="3"/>
  <c r="BK1866" i="3"/>
  <c r="BL1865" i="3"/>
  <c r="BJ1865" i="3"/>
  <c r="BM1865" i="3"/>
  <c r="BN1865" i="3"/>
  <c r="BK1865" i="3"/>
  <c r="BJ1864" i="3"/>
  <c r="BL1864" i="3"/>
  <c r="BN1864" i="3"/>
  <c r="BK1864" i="3"/>
  <c r="BJ1863" i="3"/>
  <c r="BL1863" i="3"/>
  <c r="BN1863" i="3"/>
  <c r="BK1863" i="3"/>
  <c r="BM1863" i="3"/>
  <c r="BJ1862" i="3"/>
  <c r="BM1862" i="3"/>
  <c r="BL1862" i="3"/>
  <c r="BN1862" i="3"/>
  <c r="BK1862" i="3"/>
  <c r="BM1867" i="3" l="1"/>
  <c r="BL1867" i="3"/>
  <c r="BN1867" i="3"/>
  <c r="E1830" i="3"/>
  <c r="F1830" i="3"/>
  <c r="G1830" i="3"/>
  <c r="H1830" i="3"/>
  <c r="I1830" i="3"/>
  <c r="J1830" i="3"/>
  <c r="K1830" i="3"/>
  <c r="L1830" i="3"/>
  <c r="AB1830" i="3"/>
  <c r="AR1830" i="3"/>
  <c r="BH1830" i="3"/>
  <c r="E1831" i="3"/>
  <c r="F1831" i="3"/>
  <c r="K1831" i="3" s="1"/>
  <c r="G1831" i="3"/>
  <c r="H1831" i="3"/>
  <c r="I1831" i="3"/>
  <c r="J1831" i="3"/>
  <c r="E1832" i="3"/>
  <c r="F1832" i="3"/>
  <c r="G1832" i="3"/>
  <c r="H1832" i="3"/>
  <c r="I1832" i="3"/>
  <c r="J1832" i="3"/>
  <c r="K1832" i="3"/>
  <c r="M1832" i="3" s="1"/>
  <c r="L1832" i="3"/>
  <c r="P1832" i="3" s="1"/>
  <c r="T1832" i="3"/>
  <c r="X1832" i="3"/>
  <c r="AB1832" i="3"/>
  <c r="AJ1832" i="3"/>
  <c r="AN1832" i="3"/>
  <c r="AR1832" i="3"/>
  <c r="AZ1832" i="3"/>
  <c r="BD1832" i="3"/>
  <c r="BH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K1834" i="3"/>
  <c r="M1834" i="3" s="1"/>
  <c r="L1834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E1835" i="3"/>
  <c r="K1835" i="3" s="1"/>
  <c r="F1835" i="3"/>
  <c r="G1835" i="3"/>
  <c r="H1835" i="3"/>
  <c r="I1835" i="3"/>
  <c r="L1835" i="3" s="1"/>
  <c r="J1835" i="3"/>
  <c r="AG1835" i="3"/>
  <c r="E1836" i="3"/>
  <c r="F1836" i="3"/>
  <c r="G1836" i="3"/>
  <c r="H1836" i="3"/>
  <c r="I1836" i="3"/>
  <c r="J1836" i="3"/>
  <c r="K1836" i="3"/>
  <c r="AB1836" i="3" s="1"/>
  <c r="L1836" i="3"/>
  <c r="X1836" i="3"/>
  <c r="AN1836" i="3"/>
  <c r="BD1836" i="3"/>
  <c r="E1837" i="3"/>
  <c r="F1837" i="3"/>
  <c r="K1837" i="3" s="1"/>
  <c r="G1837" i="3"/>
  <c r="H1837" i="3"/>
  <c r="I1837" i="3"/>
  <c r="J1837" i="3"/>
  <c r="E1838" i="3"/>
  <c r="K1838" i="3" s="1"/>
  <c r="F1838" i="3"/>
  <c r="G1838" i="3"/>
  <c r="H1838" i="3"/>
  <c r="L1838" i="3" s="1"/>
  <c r="I1838" i="3"/>
  <c r="J1838" i="3"/>
  <c r="E1839" i="3"/>
  <c r="F1839" i="3"/>
  <c r="K1839" i="3" s="1"/>
  <c r="G1839" i="3"/>
  <c r="H1839" i="3"/>
  <c r="I1839" i="3"/>
  <c r="J1839" i="3"/>
  <c r="E1840" i="3"/>
  <c r="K1840" i="3" s="1"/>
  <c r="F1840" i="3"/>
  <c r="G1840" i="3"/>
  <c r="H1840" i="3"/>
  <c r="L1840" i="3" s="1"/>
  <c r="I1840" i="3"/>
  <c r="J1840" i="3"/>
  <c r="E1841" i="3"/>
  <c r="F1841" i="3"/>
  <c r="G1841" i="3"/>
  <c r="H1841" i="3"/>
  <c r="I1841" i="3"/>
  <c r="L1841" i="3" s="1"/>
  <c r="J1841" i="3"/>
  <c r="K1841" i="3"/>
  <c r="M1841" i="3" s="1"/>
  <c r="Q1841" i="3"/>
  <c r="V1841" i="3"/>
  <c r="AA1841" i="3"/>
  <c r="AG1841" i="3"/>
  <c r="AL1841" i="3"/>
  <c r="AQ1841" i="3"/>
  <c r="AW1841" i="3"/>
  <c r="BB1841" i="3"/>
  <c r="BG1841" i="3"/>
  <c r="E1842" i="3"/>
  <c r="F1842" i="3"/>
  <c r="G1842" i="3"/>
  <c r="H1842" i="3"/>
  <c r="I1842" i="3"/>
  <c r="L1842" i="3" s="1"/>
  <c r="J1842" i="3"/>
  <c r="K1842" i="3"/>
  <c r="U1842" i="3" s="1"/>
  <c r="P1842" i="3"/>
  <c r="AA1842" i="3"/>
  <c r="AF1842" i="3"/>
  <c r="AK1842" i="3"/>
  <c r="AV1842" i="3"/>
  <c r="BA1842" i="3"/>
  <c r="BG1842" i="3"/>
  <c r="E1843" i="3"/>
  <c r="F1843" i="3"/>
  <c r="G1843" i="3"/>
  <c r="H1843" i="3"/>
  <c r="I1843" i="3"/>
  <c r="L1843" i="3" s="1"/>
  <c r="J1843" i="3"/>
  <c r="K1843" i="3"/>
  <c r="Q1843" i="3" s="1"/>
  <c r="AG1843" i="3"/>
  <c r="AW1843" i="3"/>
  <c r="BE1843" i="3"/>
  <c r="E1844" i="3"/>
  <c r="F1844" i="3"/>
  <c r="G1844" i="3"/>
  <c r="H1844" i="3"/>
  <c r="I1844" i="3"/>
  <c r="L1844" i="3" s="1"/>
  <c r="J1844" i="3"/>
  <c r="K1844" i="3"/>
  <c r="O1844" i="3" s="1"/>
  <c r="M1844" i="3"/>
  <c r="S1844" i="3"/>
  <c r="U1844" i="3"/>
  <c r="AA1844" i="3"/>
  <c r="AC1844" i="3"/>
  <c r="AI1844" i="3"/>
  <c r="AK1844" i="3"/>
  <c r="AQ1844" i="3"/>
  <c r="AS1844" i="3"/>
  <c r="AY1844" i="3"/>
  <c r="BA1844" i="3"/>
  <c r="BG1844" i="3"/>
  <c r="BI1844" i="3"/>
  <c r="E1845" i="3"/>
  <c r="K1845" i="3" s="1"/>
  <c r="F1845" i="3"/>
  <c r="G1845" i="3"/>
  <c r="H1845" i="3"/>
  <c r="I1845" i="3"/>
  <c r="L1845" i="3" s="1"/>
  <c r="J1845" i="3"/>
  <c r="E1846" i="3"/>
  <c r="K1846" i="3" s="1"/>
  <c r="F1846" i="3"/>
  <c r="G1846" i="3"/>
  <c r="H1846" i="3"/>
  <c r="I1846" i="3"/>
  <c r="L1846" i="3" s="1"/>
  <c r="J1846" i="3"/>
  <c r="E1847" i="3"/>
  <c r="F1847" i="3"/>
  <c r="G1847" i="3"/>
  <c r="H1847" i="3"/>
  <c r="I1847" i="3"/>
  <c r="J1847" i="3"/>
  <c r="K1847" i="3"/>
  <c r="N1847" i="3" s="1"/>
  <c r="L1847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E1848" i="3"/>
  <c r="K1848" i="3" s="1"/>
  <c r="R1848" i="3" s="1"/>
  <c r="F1848" i="3"/>
  <c r="G1848" i="3"/>
  <c r="H1848" i="3"/>
  <c r="I1848" i="3"/>
  <c r="L1848" i="3" s="1"/>
  <c r="M1848" i="3" s="1"/>
  <c r="J1848" i="3"/>
  <c r="Q1848" i="3"/>
  <c r="Y1848" i="3"/>
  <c r="AG1848" i="3"/>
  <c r="AO1848" i="3"/>
  <c r="AW1848" i="3"/>
  <c r="BE1848" i="3"/>
  <c r="E1849" i="3"/>
  <c r="F1849" i="3"/>
  <c r="G1849" i="3"/>
  <c r="H1849" i="3"/>
  <c r="I1849" i="3"/>
  <c r="J1849" i="3"/>
  <c r="K1849" i="3"/>
  <c r="T1849" i="3" s="1"/>
  <c r="L1849" i="3"/>
  <c r="S1849" i="3"/>
  <c r="AA1849" i="3"/>
  <c r="AI1849" i="3"/>
  <c r="AQ1849" i="3"/>
  <c r="AY1849" i="3"/>
  <c r="BG1849" i="3"/>
  <c r="E1850" i="3"/>
  <c r="K1850" i="3" s="1"/>
  <c r="F1850" i="3"/>
  <c r="G1850" i="3"/>
  <c r="H1850" i="3"/>
  <c r="I1850" i="3"/>
  <c r="L1850" i="3" s="1"/>
  <c r="J1850" i="3"/>
  <c r="E1851" i="3"/>
  <c r="K1851" i="3" s="1"/>
  <c r="F1851" i="3"/>
  <c r="G1851" i="3"/>
  <c r="H1851" i="3"/>
  <c r="I1851" i="3"/>
  <c r="J1851" i="3"/>
  <c r="L1851" i="3"/>
  <c r="E1852" i="3"/>
  <c r="F1852" i="3"/>
  <c r="K1852" i="3" s="1"/>
  <c r="G1852" i="3"/>
  <c r="H1852" i="3"/>
  <c r="I1852" i="3"/>
  <c r="J1852" i="3"/>
  <c r="L1852" i="3" s="1"/>
  <c r="E1853" i="3"/>
  <c r="K1853" i="3" s="1"/>
  <c r="F1853" i="3"/>
  <c r="G1853" i="3"/>
  <c r="H1853" i="3"/>
  <c r="I1853" i="3"/>
  <c r="J1853" i="3"/>
  <c r="L1853" i="3"/>
  <c r="E1854" i="3"/>
  <c r="F1854" i="3"/>
  <c r="K1854" i="3" s="1"/>
  <c r="G1854" i="3"/>
  <c r="H1854" i="3"/>
  <c r="I1854" i="3"/>
  <c r="J1854" i="3"/>
  <c r="L1854" i="3" s="1"/>
  <c r="E1855" i="3"/>
  <c r="K1855" i="3" s="1"/>
  <c r="F1855" i="3"/>
  <c r="G1855" i="3"/>
  <c r="H1855" i="3"/>
  <c r="I1855" i="3"/>
  <c r="J1855" i="3"/>
  <c r="L1855" i="3"/>
  <c r="E1856" i="3"/>
  <c r="F1856" i="3"/>
  <c r="K1856" i="3" s="1"/>
  <c r="G1856" i="3"/>
  <c r="H1856" i="3"/>
  <c r="I1856" i="3"/>
  <c r="J1856" i="3"/>
  <c r="L1856" i="3" s="1"/>
  <c r="E1857" i="3"/>
  <c r="K1857" i="3" s="1"/>
  <c r="F1857" i="3"/>
  <c r="G1857" i="3"/>
  <c r="H1857" i="3"/>
  <c r="I1857" i="3"/>
  <c r="J1857" i="3"/>
  <c r="L1857" i="3"/>
  <c r="E1858" i="3"/>
  <c r="F1858" i="3"/>
  <c r="K1858" i="3" s="1"/>
  <c r="G1858" i="3"/>
  <c r="H1858" i="3"/>
  <c r="I1858" i="3"/>
  <c r="J1858" i="3"/>
  <c r="L1858" i="3" s="1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E1859" i="3"/>
  <c r="K1859" i="3" s="1"/>
  <c r="X1859" i="3" s="1"/>
  <c r="F1859" i="3"/>
  <c r="G1859" i="3"/>
  <c r="H1859" i="3"/>
  <c r="L1859" i="3" s="1"/>
  <c r="I1859" i="3"/>
  <c r="J1859" i="3"/>
  <c r="E1860" i="3"/>
  <c r="F1860" i="3"/>
  <c r="K1860" i="3" s="1"/>
  <c r="N1860" i="3" s="1"/>
  <c r="G1860" i="3"/>
  <c r="H1860" i="3"/>
  <c r="I1860" i="3"/>
  <c r="J1860" i="3"/>
  <c r="L1860" i="3" s="1"/>
  <c r="Z1860" i="3"/>
  <c r="AP1860" i="3"/>
  <c r="BB1860" i="3"/>
  <c r="E1861" i="3"/>
  <c r="K1861" i="3" s="1"/>
  <c r="F1861" i="3"/>
  <c r="G1861" i="3"/>
  <c r="H1861" i="3"/>
  <c r="L1861" i="3" s="1"/>
  <c r="I1861" i="3"/>
  <c r="J1861" i="3"/>
  <c r="N1861" i="3" l="1"/>
  <c r="T1861" i="3"/>
  <c r="X1861" i="3"/>
  <c r="AB1861" i="3"/>
  <c r="AF1861" i="3"/>
  <c r="AJ1861" i="3"/>
  <c r="AN1861" i="3"/>
  <c r="AR1861" i="3"/>
  <c r="AV1861" i="3"/>
  <c r="AZ1861" i="3"/>
  <c r="BD1861" i="3"/>
  <c r="BH1861" i="3"/>
  <c r="P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M1861" i="3"/>
  <c r="R1861" i="3"/>
  <c r="W1861" i="3"/>
  <c r="AA1861" i="3"/>
  <c r="AE1861" i="3"/>
  <c r="AI1861" i="3"/>
  <c r="AM1861" i="3"/>
  <c r="AQ1861" i="3"/>
  <c r="AU1861" i="3"/>
  <c r="AY1861" i="3"/>
  <c r="BC1861" i="3"/>
  <c r="BG1861" i="3"/>
  <c r="Q1861" i="3"/>
  <c r="T1859" i="3"/>
  <c r="AJ1859" i="3"/>
  <c r="AZ1859" i="3"/>
  <c r="AB1859" i="3"/>
  <c r="AR1859" i="3"/>
  <c r="BH1859" i="3"/>
  <c r="P1859" i="3"/>
  <c r="AF1859" i="3"/>
  <c r="AV1859" i="3"/>
  <c r="BF1860" i="3"/>
  <c r="AX1860" i="3"/>
  <c r="AH1860" i="3"/>
  <c r="R1860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M1853" i="3"/>
  <c r="Q1853" i="3"/>
  <c r="U1853" i="3"/>
  <c r="Y1853" i="3"/>
  <c r="AC1853" i="3"/>
  <c r="AG1853" i="3"/>
  <c r="AK1853" i="3"/>
  <c r="AO1853" i="3"/>
  <c r="AS1853" i="3"/>
  <c r="AW1853" i="3"/>
  <c r="BA1853" i="3"/>
  <c r="BE1853" i="3"/>
  <c r="BI1853" i="3"/>
  <c r="BF1861" i="3"/>
  <c r="BB1861" i="3"/>
  <c r="AX1861" i="3"/>
  <c r="AT1861" i="3"/>
  <c r="AP1861" i="3"/>
  <c r="AL1861" i="3"/>
  <c r="AH1861" i="3"/>
  <c r="AD1861" i="3"/>
  <c r="Z1861" i="3"/>
  <c r="V1861" i="3"/>
  <c r="BC1860" i="3"/>
  <c r="AT1860" i="3"/>
  <c r="AD1860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M1851" i="3"/>
  <c r="Q1851" i="3"/>
  <c r="U1851" i="3"/>
  <c r="Y1851" i="3"/>
  <c r="AC1851" i="3"/>
  <c r="AG1851" i="3"/>
  <c r="AK1851" i="3"/>
  <c r="AO1851" i="3"/>
  <c r="AS1851" i="3"/>
  <c r="AW1851" i="3"/>
  <c r="BA1851" i="3"/>
  <c r="BE1851" i="3"/>
  <c r="BI1851" i="3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M1860" i="3"/>
  <c r="Q1860" i="3"/>
  <c r="BJ1860" i="3" s="1"/>
  <c r="U1860" i="3"/>
  <c r="Y1860" i="3"/>
  <c r="AC1860" i="3"/>
  <c r="AG1860" i="3"/>
  <c r="AK1860" i="3"/>
  <c r="AO1860" i="3"/>
  <c r="AS1860" i="3"/>
  <c r="AW1860" i="3"/>
  <c r="BA1860" i="3"/>
  <c r="BE1860" i="3"/>
  <c r="BI1860" i="3"/>
  <c r="O1860" i="3"/>
  <c r="S1860" i="3"/>
  <c r="W1860" i="3"/>
  <c r="AA1860" i="3"/>
  <c r="AE1860" i="3"/>
  <c r="AI1860" i="3"/>
  <c r="AM1860" i="3"/>
  <c r="AQ1860" i="3"/>
  <c r="AU1860" i="3"/>
  <c r="BD1859" i="3"/>
  <c r="AN1859" i="3"/>
  <c r="P1858" i="3"/>
  <c r="T1858" i="3"/>
  <c r="X1858" i="3"/>
  <c r="AB1858" i="3"/>
  <c r="AF1858" i="3"/>
  <c r="AJ1858" i="3"/>
  <c r="AN1858" i="3"/>
  <c r="AR1858" i="3"/>
  <c r="AV1858" i="3"/>
  <c r="AZ1858" i="3"/>
  <c r="BD1858" i="3"/>
  <c r="BH1858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N1857" i="3"/>
  <c r="R1857" i="3"/>
  <c r="V1857" i="3"/>
  <c r="Z1857" i="3"/>
  <c r="AD1857" i="3"/>
  <c r="AH1857" i="3"/>
  <c r="AL1857" i="3"/>
  <c r="AP1857" i="3"/>
  <c r="AT1857" i="3"/>
  <c r="AX1857" i="3"/>
  <c r="BB1857" i="3"/>
  <c r="BF1857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O1861" i="3"/>
  <c r="BL1861" i="3" s="1"/>
  <c r="S1861" i="3"/>
  <c r="BM1861" i="3" s="1"/>
  <c r="BG1860" i="3"/>
  <c r="AY1860" i="3"/>
  <c r="AL1860" i="3"/>
  <c r="V1860" i="3"/>
  <c r="N1859" i="3"/>
  <c r="R1859" i="3"/>
  <c r="V1859" i="3"/>
  <c r="Z1859" i="3"/>
  <c r="AD1859" i="3"/>
  <c r="AH1859" i="3"/>
  <c r="AL1859" i="3"/>
  <c r="AP1859" i="3"/>
  <c r="AT1859" i="3"/>
  <c r="AX1859" i="3"/>
  <c r="BB1859" i="3"/>
  <c r="BF1859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M1856" i="3"/>
  <c r="Q1856" i="3"/>
  <c r="U1856" i="3"/>
  <c r="Y1856" i="3"/>
  <c r="AC1856" i="3"/>
  <c r="AG1856" i="3"/>
  <c r="AK1856" i="3"/>
  <c r="AO1856" i="3"/>
  <c r="AS1856" i="3"/>
  <c r="AW1856" i="3"/>
  <c r="BA1856" i="3"/>
  <c r="BE1856" i="3"/>
  <c r="BI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O1856" i="3"/>
  <c r="S1856" i="3"/>
  <c r="W1856" i="3"/>
  <c r="AA1856" i="3"/>
  <c r="AE1856" i="3"/>
  <c r="AI1856" i="3"/>
  <c r="AM1856" i="3"/>
  <c r="AQ1856" i="3"/>
  <c r="AU1856" i="3"/>
  <c r="AY1856" i="3"/>
  <c r="BC1856" i="3"/>
  <c r="BG1856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M1855" i="3"/>
  <c r="Q1855" i="3"/>
  <c r="U1855" i="3"/>
  <c r="Y1855" i="3"/>
  <c r="AC1855" i="3"/>
  <c r="AG1855" i="3"/>
  <c r="AK1855" i="3"/>
  <c r="AO1855" i="3"/>
  <c r="AS1855" i="3"/>
  <c r="AW1855" i="3"/>
  <c r="BA1855" i="3"/>
  <c r="BE1855" i="3"/>
  <c r="BI1855" i="3"/>
  <c r="P1850" i="3"/>
  <c r="T1850" i="3"/>
  <c r="X1850" i="3"/>
  <c r="AB1850" i="3"/>
  <c r="AF1850" i="3"/>
  <c r="AJ1850" i="3"/>
  <c r="AN1850" i="3"/>
  <c r="AR1850" i="3"/>
  <c r="Q1850" i="3"/>
  <c r="V1850" i="3"/>
  <c r="AA1850" i="3"/>
  <c r="AG1850" i="3"/>
  <c r="AL1850" i="3"/>
  <c r="AQ1850" i="3"/>
  <c r="AV1850" i="3"/>
  <c r="AZ1850" i="3"/>
  <c r="BD1850" i="3"/>
  <c r="BH1850" i="3"/>
  <c r="M1850" i="3"/>
  <c r="R1850" i="3"/>
  <c r="W1850" i="3"/>
  <c r="AC1850" i="3"/>
  <c r="AH1850" i="3"/>
  <c r="AM1850" i="3"/>
  <c r="AS1850" i="3"/>
  <c r="AW1850" i="3"/>
  <c r="BA1850" i="3"/>
  <c r="BE1850" i="3"/>
  <c r="BI1850" i="3"/>
  <c r="N1850" i="3"/>
  <c r="S1850" i="3"/>
  <c r="Y1850" i="3"/>
  <c r="AD1850" i="3"/>
  <c r="AI1850" i="3"/>
  <c r="AO1850" i="3"/>
  <c r="AT1850" i="3"/>
  <c r="AX1850" i="3"/>
  <c r="BB1850" i="3"/>
  <c r="BF1850" i="3"/>
  <c r="O1850" i="3"/>
  <c r="U1850" i="3"/>
  <c r="Z1850" i="3"/>
  <c r="AE1850" i="3"/>
  <c r="AK1850" i="3"/>
  <c r="AP1850" i="3"/>
  <c r="AU1850" i="3"/>
  <c r="AY1850" i="3"/>
  <c r="BC1850" i="3"/>
  <c r="BG1850" i="3"/>
  <c r="BH1849" i="3"/>
  <c r="AZ1849" i="3"/>
  <c r="AR1849" i="3"/>
  <c r="AJ1849" i="3"/>
  <c r="AB1849" i="3"/>
  <c r="BF1848" i="3"/>
  <c r="AX1848" i="3"/>
  <c r="AP1848" i="3"/>
  <c r="AH1848" i="3"/>
  <c r="Z1848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M1849" i="3"/>
  <c r="Q1849" i="3"/>
  <c r="U1849" i="3"/>
  <c r="BM1849" i="3" s="1"/>
  <c r="Y1849" i="3"/>
  <c r="AC1849" i="3"/>
  <c r="AG1849" i="3"/>
  <c r="AK1849" i="3"/>
  <c r="AO1849" i="3"/>
  <c r="AS1849" i="3"/>
  <c r="AW1849" i="3"/>
  <c r="BA1849" i="3"/>
  <c r="BE1849" i="3"/>
  <c r="BI1849" i="3"/>
  <c r="P1848" i="3"/>
  <c r="BK1848" i="3" s="1"/>
  <c r="T1848" i="3"/>
  <c r="X1848" i="3"/>
  <c r="AB1848" i="3"/>
  <c r="AF1848" i="3"/>
  <c r="AJ1848" i="3"/>
  <c r="AN1848" i="3"/>
  <c r="AR1848" i="3"/>
  <c r="AV1848" i="3"/>
  <c r="AZ1848" i="3"/>
  <c r="BD1848" i="3"/>
  <c r="BH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N1845" i="3"/>
  <c r="R1845" i="3"/>
  <c r="V1845" i="3"/>
  <c r="Z1845" i="3"/>
  <c r="AD1845" i="3"/>
  <c r="AH1845" i="3"/>
  <c r="AL1845" i="3"/>
  <c r="AP1845" i="3"/>
  <c r="AT1845" i="3"/>
  <c r="AX1845" i="3"/>
  <c r="BB1845" i="3"/>
  <c r="BF1845" i="3"/>
  <c r="P1845" i="3"/>
  <c r="T1845" i="3"/>
  <c r="X1845" i="3"/>
  <c r="AB1845" i="3"/>
  <c r="AF1845" i="3"/>
  <c r="AJ1845" i="3"/>
  <c r="AN1845" i="3"/>
  <c r="M1845" i="3"/>
  <c r="U1845" i="3"/>
  <c r="AC1845" i="3"/>
  <c r="AK1845" i="3"/>
  <c r="AR1845" i="3"/>
  <c r="AW1845" i="3"/>
  <c r="BC1845" i="3"/>
  <c r="BH1845" i="3"/>
  <c r="O1845" i="3"/>
  <c r="W1845" i="3"/>
  <c r="AE1845" i="3"/>
  <c r="AM1845" i="3"/>
  <c r="AS1845" i="3"/>
  <c r="AY1845" i="3"/>
  <c r="BD1845" i="3"/>
  <c r="BI1845" i="3"/>
  <c r="Q1845" i="3"/>
  <c r="Y1845" i="3"/>
  <c r="AG1845" i="3"/>
  <c r="AO1845" i="3"/>
  <c r="AU1845" i="3"/>
  <c r="AZ1845" i="3"/>
  <c r="BE1845" i="3"/>
  <c r="S1845" i="3"/>
  <c r="AA1845" i="3"/>
  <c r="AI1845" i="3"/>
  <c r="AQ1845" i="3"/>
  <c r="AV1845" i="3"/>
  <c r="BA1845" i="3"/>
  <c r="BG1845" i="3"/>
  <c r="BD1849" i="3"/>
  <c r="AV1849" i="3"/>
  <c r="AN1849" i="3"/>
  <c r="AF1849" i="3"/>
  <c r="X1849" i="3"/>
  <c r="P1849" i="3"/>
  <c r="BB1848" i="3"/>
  <c r="AT1848" i="3"/>
  <c r="AL1848" i="3"/>
  <c r="AD1848" i="3"/>
  <c r="V1848" i="3"/>
  <c r="N1848" i="3"/>
  <c r="BN1848" i="3" s="1"/>
  <c r="BC1849" i="3"/>
  <c r="AU1849" i="3"/>
  <c r="AM1849" i="3"/>
  <c r="AE1849" i="3"/>
  <c r="W1849" i="3"/>
  <c r="O1849" i="3"/>
  <c r="BL1849" i="3" s="1"/>
  <c r="BI1848" i="3"/>
  <c r="BA1848" i="3"/>
  <c r="AS1848" i="3"/>
  <c r="AK1848" i="3"/>
  <c r="AC1848" i="3"/>
  <c r="U1848" i="3"/>
  <c r="P1846" i="3"/>
  <c r="T1846" i="3"/>
  <c r="X1846" i="3"/>
  <c r="AB1846" i="3"/>
  <c r="AF1846" i="3"/>
  <c r="AJ1846" i="3"/>
  <c r="AN1846" i="3"/>
  <c r="AR1846" i="3"/>
  <c r="AV1846" i="3"/>
  <c r="AZ1846" i="3"/>
  <c r="BD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BI1847" i="3"/>
  <c r="BE1847" i="3"/>
  <c r="BA1847" i="3"/>
  <c r="AW1847" i="3"/>
  <c r="AS1847" i="3"/>
  <c r="AO1847" i="3"/>
  <c r="AK1847" i="3"/>
  <c r="AG1847" i="3"/>
  <c r="AC1847" i="3"/>
  <c r="Y1847" i="3"/>
  <c r="U1847" i="3"/>
  <c r="Q1847" i="3"/>
  <c r="BJ1847" i="3" s="1"/>
  <c r="M1847" i="3"/>
  <c r="BC1844" i="3"/>
  <c r="AU1844" i="3"/>
  <c r="AM1844" i="3"/>
  <c r="AE1844" i="3"/>
  <c r="W1844" i="3"/>
  <c r="BG1843" i="3"/>
  <c r="AY1843" i="3"/>
  <c r="AL1843" i="3"/>
  <c r="AQ1842" i="3"/>
  <c r="M1840" i="3"/>
  <c r="U1840" i="3"/>
  <c r="AC1840" i="3"/>
  <c r="AK1840" i="3"/>
  <c r="AS1840" i="3"/>
  <c r="BA1840" i="3"/>
  <c r="BG1840" i="3"/>
  <c r="P1840" i="3"/>
  <c r="X1840" i="3"/>
  <c r="AF1840" i="3"/>
  <c r="AN1840" i="3"/>
  <c r="AV1840" i="3"/>
  <c r="BC1840" i="3"/>
  <c r="BH1840" i="3"/>
  <c r="P1838" i="3"/>
  <c r="AF1838" i="3"/>
  <c r="AV1838" i="3"/>
  <c r="T1838" i="3"/>
  <c r="AJ1838" i="3"/>
  <c r="AZ1838" i="3"/>
  <c r="X1838" i="3"/>
  <c r="AN1838" i="3"/>
  <c r="BD1838" i="3"/>
  <c r="AB1838" i="3"/>
  <c r="AR1838" i="3"/>
  <c r="BH1838" i="3"/>
  <c r="BH1847" i="3"/>
  <c r="BD1847" i="3"/>
  <c r="AZ1847" i="3"/>
  <c r="AV1847" i="3"/>
  <c r="AR1847" i="3"/>
  <c r="AN1847" i="3"/>
  <c r="AJ1847" i="3"/>
  <c r="AF1847" i="3"/>
  <c r="AB1847" i="3"/>
  <c r="X1847" i="3"/>
  <c r="T1847" i="3"/>
  <c r="BM1847" i="3" s="1"/>
  <c r="P1847" i="3"/>
  <c r="P1843" i="3"/>
  <c r="T1843" i="3"/>
  <c r="X1843" i="3"/>
  <c r="AB1843" i="3"/>
  <c r="AF1843" i="3"/>
  <c r="AJ1843" i="3"/>
  <c r="AN1843" i="3"/>
  <c r="N1843" i="3"/>
  <c r="S1843" i="3"/>
  <c r="Y1843" i="3"/>
  <c r="AD1843" i="3"/>
  <c r="AI1843" i="3"/>
  <c r="AO1843" i="3"/>
  <c r="AS1843" i="3"/>
  <c r="O1843" i="3"/>
  <c r="U1843" i="3"/>
  <c r="Z1843" i="3"/>
  <c r="AE1843" i="3"/>
  <c r="AK1843" i="3"/>
  <c r="AP1843" i="3"/>
  <c r="AT1843" i="3"/>
  <c r="AX1843" i="3"/>
  <c r="BB1843" i="3"/>
  <c r="BF1843" i="3"/>
  <c r="M1843" i="3"/>
  <c r="R1843" i="3"/>
  <c r="W1843" i="3"/>
  <c r="AC1843" i="3"/>
  <c r="AH1843" i="3"/>
  <c r="AM1843" i="3"/>
  <c r="AR1843" i="3"/>
  <c r="AV1843" i="3"/>
  <c r="AZ1843" i="3"/>
  <c r="BD1843" i="3"/>
  <c r="BH1843" i="3"/>
  <c r="P1844" i="3"/>
  <c r="BK1844" i="3" s="1"/>
  <c r="T1844" i="3"/>
  <c r="BM1844" i="3" s="1"/>
  <c r="X1844" i="3"/>
  <c r="AB1844" i="3"/>
  <c r="AF1844" i="3"/>
  <c r="AJ1844" i="3"/>
  <c r="AN1844" i="3"/>
  <c r="AR1844" i="3"/>
  <c r="AV1844" i="3"/>
  <c r="AZ1844" i="3"/>
  <c r="BD1844" i="3"/>
  <c r="BH1844" i="3"/>
  <c r="N1844" i="3"/>
  <c r="R1844" i="3"/>
  <c r="BL1844" i="3" s="1"/>
  <c r="V1844" i="3"/>
  <c r="Z1844" i="3"/>
  <c r="AD1844" i="3"/>
  <c r="AH1844" i="3"/>
  <c r="AL1844" i="3"/>
  <c r="AP1844" i="3"/>
  <c r="AT1844" i="3"/>
  <c r="AX1844" i="3"/>
  <c r="BB1844" i="3"/>
  <c r="BF1844" i="3"/>
  <c r="BC1843" i="3"/>
  <c r="AU1843" i="3"/>
  <c r="AA1843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M1842" i="3"/>
  <c r="S1842" i="3"/>
  <c r="X1842" i="3"/>
  <c r="AC1842" i="3"/>
  <c r="AI1842" i="3"/>
  <c r="AN1842" i="3"/>
  <c r="AS1842" i="3"/>
  <c r="AY1842" i="3"/>
  <c r="BD1842" i="3"/>
  <c r="BI1842" i="3"/>
  <c r="O1842" i="3"/>
  <c r="T1842" i="3"/>
  <c r="Y1842" i="3"/>
  <c r="AE1842" i="3"/>
  <c r="AJ1842" i="3"/>
  <c r="AO1842" i="3"/>
  <c r="AU1842" i="3"/>
  <c r="AZ1842" i="3"/>
  <c r="BE1842" i="3"/>
  <c r="Q1842" i="3"/>
  <c r="W1842" i="3"/>
  <c r="AB1842" i="3"/>
  <c r="AG1842" i="3"/>
  <c r="AM1842" i="3"/>
  <c r="AR1842" i="3"/>
  <c r="AW1842" i="3"/>
  <c r="BC1842" i="3"/>
  <c r="BH1842" i="3"/>
  <c r="BF1847" i="3"/>
  <c r="BB1847" i="3"/>
  <c r="AX1847" i="3"/>
  <c r="AT1847" i="3"/>
  <c r="AP1847" i="3"/>
  <c r="AL1847" i="3"/>
  <c r="AH1847" i="3"/>
  <c r="AD1847" i="3"/>
  <c r="Z1847" i="3"/>
  <c r="V1847" i="3"/>
  <c r="R1847" i="3"/>
  <c r="BL1847" i="3" s="1"/>
  <c r="BE1844" i="3"/>
  <c r="AW1844" i="3"/>
  <c r="AO1844" i="3"/>
  <c r="AG1844" i="3"/>
  <c r="Y1844" i="3"/>
  <c r="Q1844" i="3"/>
  <c r="BI1843" i="3"/>
  <c r="BA1843" i="3"/>
  <c r="AQ1843" i="3"/>
  <c r="V1843" i="3"/>
  <c r="BI1841" i="3"/>
  <c r="BC1841" i="3"/>
  <c r="AX1841" i="3"/>
  <c r="AS1841" i="3"/>
  <c r="AM1841" i="3"/>
  <c r="AH1841" i="3"/>
  <c r="AC1841" i="3"/>
  <c r="W1841" i="3"/>
  <c r="R1841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H1836" i="3"/>
  <c r="AR1836" i="3"/>
  <c r="O1835" i="3"/>
  <c r="S1835" i="3"/>
  <c r="W1835" i="3"/>
  <c r="AA1835" i="3"/>
  <c r="AE1835" i="3"/>
  <c r="AI1835" i="3"/>
  <c r="AM1835" i="3"/>
  <c r="AQ1835" i="3"/>
  <c r="AU1835" i="3"/>
  <c r="AY1835" i="3"/>
  <c r="BC1835" i="3"/>
  <c r="BG1835" i="3"/>
  <c r="P1835" i="3"/>
  <c r="T1835" i="3"/>
  <c r="X1835" i="3"/>
  <c r="AB1835" i="3"/>
  <c r="AF1835" i="3"/>
  <c r="AJ1835" i="3"/>
  <c r="AN1835" i="3"/>
  <c r="AR1835" i="3"/>
  <c r="AV1835" i="3"/>
  <c r="AZ1835" i="3"/>
  <c r="BD1835" i="3"/>
  <c r="BH1835" i="3"/>
  <c r="R1835" i="3"/>
  <c r="Z1835" i="3"/>
  <c r="AH1835" i="3"/>
  <c r="AP1835" i="3"/>
  <c r="AX1835" i="3"/>
  <c r="BF1835" i="3"/>
  <c r="M1835" i="3"/>
  <c r="U1835" i="3"/>
  <c r="AC1835" i="3"/>
  <c r="AK1835" i="3"/>
  <c r="AS1835" i="3"/>
  <c r="BA1835" i="3"/>
  <c r="BI1835" i="3"/>
  <c r="N1835" i="3"/>
  <c r="V1835" i="3"/>
  <c r="AD1835" i="3"/>
  <c r="AL1835" i="3"/>
  <c r="AT1835" i="3"/>
  <c r="BB1835" i="3"/>
  <c r="P1841" i="3"/>
  <c r="BK1841" i="3" s="1"/>
  <c r="T1841" i="3"/>
  <c r="X1841" i="3"/>
  <c r="AB1841" i="3"/>
  <c r="AF1841" i="3"/>
  <c r="AJ1841" i="3"/>
  <c r="AN1841" i="3"/>
  <c r="AR1841" i="3"/>
  <c r="AV1841" i="3"/>
  <c r="AZ1841" i="3"/>
  <c r="BD1841" i="3"/>
  <c r="BH1841" i="3"/>
  <c r="N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M1836" i="3"/>
  <c r="R1836" i="3"/>
  <c r="V1836" i="3"/>
  <c r="Z1836" i="3"/>
  <c r="AD1836" i="3"/>
  <c r="AH1836" i="3"/>
  <c r="AL1836" i="3"/>
  <c r="AP1836" i="3"/>
  <c r="AT1836" i="3"/>
  <c r="AX1836" i="3"/>
  <c r="BB1836" i="3"/>
  <c r="BF1836" i="3"/>
  <c r="O1836" i="3"/>
  <c r="S1836" i="3"/>
  <c r="W1836" i="3"/>
  <c r="AA1836" i="3"/>
  <c r="AE1836" i="3"/>
  <c r="AI1836" i="3"/>
  <c r="AM1836" i="3"/>
  <c r="AQ1836" i="3"/>
  <c r="AU1836" i="3"/>
  <c r="AY1836" i="3"/>
  <c r="BC1836" i="3"/>
  <c r="BG1836" i="3"/>
  <c r="BE1835" i="3"/>
  <c r="Y1835" i="3"/>
  <c r="BF1841" i="3"/>
  <c r="BA1841" i="3"/>
  <c r="AU1841" i="3"/>
  <c r="AP1841" i="3"/>
  <c r="AK1841" i="3"/>
  <c r="AE1841" i="3"/>
  <c r="Z1841" i="3"/>
  <c r="U1841" i="3"/>
  <c r="O1841" i="3"/>
  <c r="BE1840" i="3"/>
  <c r="AZ1840" i="3"/>
  <c r="AR1840" i="3"/>
  <c r="AJ1840" i="3"/>
  <c r="AB1840" i="3"/>
  <c r="T1840" i="3"/>
  <c r="L1839" i="3"/>
  <c r="X1839" i="3" s="1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N1838" i="3"/>
  <c r="R1838" i="3"/>
  <c r="V1838" i="3"/>
  <c r="Z1838" i="3"/>
  <c r="AD1838" i="3"/>
  <c r="AH1838" i="3"/>
  <c r="AL1838" i="3"/>
  <c r="AP1838" i="3"/>
  <c r="AT1838" i="3"/>
  <c r="AX1838" i="3"/>
  <c r="BB1838" i="3"/>
  <c r="BF1838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AL1837" i="3"/>
  <c r="L1837" i="3"/>
  <c r="N1837" i="3" s="1"/>
  <c r="AZ1836" i="3"/>
  <c r="AJ1836" i="3"/>
  <c r="T1836" i="3"/>
  <c r="AW1835" i="3"/>
  <c r="Q1835" i="3"/>
  <c r="BE1841" i="3"/>
  <c r="AY1841" i="3"/>
  <c r="AT1841" i="3"/>
  <c r="AO1841" i="3"/>
  <c r="AI1841" i="3"/>
  <c r="AD1841" i="3"/>
  <c r="Y1841" i="3"/>
  <c r="S1841" i="3"/>
  <c r="N1841" i="3"/>
  <c r="BJ1841" i="3" s="1"/>
  <c r="BI1840" i="3"/>
  <c r="BD1840" i="3"/>
  <c r="AW1840" i="3"/>
  <c r="AO1840" i="3"/>
  <c r="AG1840" i="3"/>
  <c r="Y1840" i="3"/>
  <c r="Q1840" i="3"/>
  <c r="AX1837" i="3"/>
  <c r="R1837" i="3"/>
  <c r="AV1836" i="3"/>
  <c r="AF1836" i="3"/>
  <c r="P1836" i="3"/>
  <c r="AO1835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O1830" i="3"/>
  <c r="S1830" i="3"/>
  <c r="W1830" i="3"/>
  <c r="AA1830" i="3"/>
  <c r="AE1830" i="3"/>
  <c r="AI1830" i="3"/>
  <c r="AM1830" i="3"/>
  <c r="AQ1830" i="3"/>
  <c r="AU1830" i="3"/>
  <c r="AY1830" i="3"/>
  <c r="BC1830" i="3"/>
  <c r="BG1830" i="3"/>
  <c r="L1833" i="3"/>
  <c r="K1833" i="3"/>
  <c r="W1831" i="3"/>
  <c r="AM1831" i="3"/>
  <c r="BC1831" i="3"/>
  <c r="X1831" i="3"/>
  <c r="AN1831" i="3"/>
  <c r="BD1831" i="3"/>
  <c r="U1831" i="3"/>
  <c r="AK1831" i="3"/>
  <c r="BA1831" i="3"/>
  <c r="BD1830" i="3"/>
  <c r="AN1830" i="3"/>
  <c r="X1830" i="3"/>
  <c r="O1834" i="3"/>
  <c r="S1834" i="3"/>
  <c r="W1834" i="3"/>
  <c r="AA1834" i="3"/>
  <c r="AE1834" i="3"/>
  <c r="AI1834" i="3"/>
  <c r="AM1834" i="3"/>
  <c r="AQ1834" i="3"/>
  <c r="AU1834" i="3"/>
  <c r="AY1834" i="3"/>
  <c r="BC1834" i="3"/>
  <c r="BG1834" i="3"/>
  <c r="AV1832" i="3"/>
  <c r="AF1832" i="3"/>
  <c r="BB1831" i="3"/>
  <c r="V1831" i="3"/>
  <c r="L1831" i="3"/>
  <c r="AZ1830" i="3"/>
  <c r="AJ1830" i="3"/>
  <c r="T1830" i="3"/>
  <c r="O1832" i="3"/>
  <c r="S1832" i="3"/>
  <c r="W1832" i="3"/>
  <c r="AA1832" i="3"/>
  <c r="AE1832" i="3"/>
  <c r="AI1832" i="3"/>
  <c r="AM1832" i="3"/>
  <c r="AQ1832" i="3"/>
  <c r="AU1832" i="3"/>
  <c r="AY1832" i="3"/>
  <c r="BC1832" i="3"/>
  <c r="BG1832" i="3"/>
  <c r="AX1831" i="3"/>
  <c r="AH1831" i="3"/>
  <c r="R1831" i="3"/>
  <c r="AV1830" i="3"/>
  <c r="AF1830" i="3"/>
  <c r="P1830" i="3"/>
  <c r="BF1834" i="3"/>
  <c r="BB1834" i="3"/>
  <c r="AX1834" i="3"/>
  <c r="AT1834" i="3"/>
  <c r="AP1834" i="3"/>
  <c r="AL1834" i="3"/>
  <c r="AH1834" i="3"/>
  <c r="AD1834" i="3"/>
  <c r="Z1834" i="3"/>
  <c r="V1834" i="3"/>
  <c r="BK1834" i="3" s="1"/>
  <c r="R1834" i="3"/>
  <c r="N1834" i="3"/>
  <c r="BN1834" i="3" s="1"/>
  <c r="BF1832" i="3"/>
  <c r="BB1832" i="3"/>
  <c r="AX1832" i="3"/>
  <c r="AT1832" i="3"/>
  <c r="AP1832" i="3"/>
  <c r="AL1832" i="3"/>
  <c r="AH1832" i="3"/>
  <c r="AD1832" i="3"/>
  <c r="Z1832" i="3"/>
  <c r="V1832" i="3"/>
  <c r="R1832" i="3"/>
  <c r="N1832" i="3"/>
  <c r="BI1834" i="3"/>
  <c r="BE1834" i="3"/>
  <c r="BA1834" i="3"/>
  <c r="AW1834" i="3"/>
  <c r="AS1834" i="3"/>
  <c r="AO1834" i="3"/>
  <c r="AK1834" i="3"/>
  <c r="AG1834" i="3"/>
  <c r="AC1834" i="3"/>
  <c r="Y1834" i="3"/>
  <c r="U1834" i="3"/>
  <c r="Q1834" i="3"/>
  <c r="BI1832" i="3"/>
  <c r="BE1832" i="3"/>
  <c r="BA1832" i="3"/>
  <c r="AW1832" i="3"/>
  <c r="AS1832" i="3"/>
  <c r="AO1832" i="3"/>
  <c r="AK1832" i="3"/>
  <c r="AG1832" i="3"/>
  <c r="AC1832" i="3"/>
  <c r="Y1832" i="3"/>
  <c r="U1832" i="3"/>
  <c r="Q1832" i="3"/>
  <c r="E1819" i="3"/>
  <c r="K1819" i="3" s="1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K1821" i="3" s="1"/>
  <c r="F1821" i="3"/>
  <c r="G1821" i="3"/>
  <c r="H1821" i="3"/>
  <c r="I1821" i="3"/>
  <c r="J1821" i="3"/>
  <c r="E1822" i="3"/>
  <c r="F1822" i="3"/>
  <c r="G1822" i="3"/>
  <c r="H1822" i="3"/>
  <c r="I1822" i="3"/>
  <c r="J1822" i="3"/>
  <c r="L1822" i="3" s="1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L1824" i="3" s="1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K1827" i="3" s="1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K1829" i="3" s="1"/>
  <c r="H1829" i="3"/>
  <c r="I1829" i="3"/>
  <c r="J1829" i="3"/>
  <c r="Z1831" i="3" l="1"/>
  <c r="AP1831" i="3"/>
  <c r="BF1831" i="3"/>
  <c r="N1831" i="3"/>
  <c r="AD1831" i="3"/>
  <c r="AT1831" i="3"/>
  <c r="BM1834" i="3"/>
  <c r="AW1831" i="3"/>
  <c r="AG1831" i="3"/>
  <c r="Q1831" i="3"/>
  <c r="AZ1831" i="3"/>
  <c r="AJ1831" i="3"/>
  <c r="T1831" i="3"/>
  <c r="AY1831" i="3"/>
  <c r="AI1831" i="3"/>
  <c r="S1831" i="3"/>
  <c r="BN1830" i="3"/>
  <c r="BK1830" i="3"/>
  <c r="BM1841" i="3"/>
  <c r="BB1837" i="3"/>
  <c r="BL1838" i="3"/>
  <c r="BJ1838" i="3"/>
  <c r="BJ1836" i="3"/>
  <c r="AW1837" i="3"/>
  <c r="AG1837" i="3"/>
  <c r="Q1837" i="3"/>
  <c r="BJ1837" i="3" s="1"/>
  <c r="AZ1837" i="3"/>
  <c r="AJ1837" i="3"/>
  <c r="T1837" i="3"/>
  <c r="AY1837" i="3"/>
  <c r="AI1837" i="3"/>
  <c r="S1837" i="3"/>
  <c r="BK1835" i="3"/>
  <c r="BN1835" i="3"/>
  <c r="BL1840" i="3"/>
  <c r="BJ1840" i="3"/>
  <c r="BN1842" i="3"/>
  <c r="BK1842" i="3"/>
  <c r="BJ1842" i="3"/>
  <c r="BL1843" i="3"/>
  <c r="AI1839" i="3"/>
  <c r="AX1839" i="3"/>
  <c r="R1839" i="3"/>
  <c r="AE1839" i="3"/>
  <c r="AT1839" i="3"/>
  <c r="N1839" i="3"/>
  <c r="AW1839" i="3"/>
  <c r="AG1839" i="3"/>
  <c r="Q1839" i="3"/>
  <c r="AZ1839" i="3"/>
  <c r="AJ1839" i="3"/>
  <c r="T1839" i="3"/>
  <c r="BL1845" i="3"/>
  <c r="BN1845" i="3"/>
  <c r="BK1845" i="3"/>
  <c r="BL1848" i="3"/>
  <c r="BM1850" i="3"/>
  <c r="BN1850" i="3"/>
  <c r="BK1850" i="3"/>
  <c r="BN1856" i="3"/>
  <c r="BK1856" i="3"/>
  <c r="BM1859" i="3"/>
  <c r="BN1857" i="3"/>
  <c r="BK1857" i="3"/>
  <c r="BL1857" i="3"/>
  <c r="BJ1857" i="3"/>
  <c r="BL1858" i="3"/>
  <c r="BJ1858" i="3"/>
  <c r="BL1860" i="3"/>
  <c r="BN1852" i="3"/>
  <c r="BK1852" i="3"/>
  <c r="BN1854" i="3"/>
  <c r="BK1854" i="3"/>
  <c r="BJ1834" i="3"/>
  <c r="BM1832" i="3"/>
  <c r="BL1834" i="3"/>
  <c r="BI1831" i="3"/>
  <c r="AS1831" i="3"/>
  <c r="AC1831" i="3"/>
  <c r="M1831" i="3"/>
  <c r="AV1831" i="3"/>
  <c r="AF1831" i="3"/>
  <c r="P1831" i="3"/>
  <c r="AU1831" i="3"/>
  <c r="AE1831" i="3"/>
  <c r="O1831" i="3"/>
  <c r="Z1837" i="3"/>
  <c r="AP1837" i="3"/>
  <c r="BF1837" i="3"/>
  <c r="BN1838" i="3"/>
  <c r="BK1838" i="3"/>
  <c r="BL1841" i="3"/>
  <c r="BI1837" i="3"/>
  <c r="AS1837" i="3"/>
  <c r="AC1837" i="3"/>
  <c r="M1837" i="3"/>
  <c r="AV1837" i="3"/>
  <c r="AF1837" i="3"/>
  <c r="P1837" i="3"/>
  <c r="AU1837" i="3"/>
  <c r="AE1837" i="3"/>
  <c r="O1837" i="3"/>
  <c r="BJ1835" i="3"/>
  <c r="BM1835" i="3"/>
  <c r="AD1837" i="3"/>
  <c r="BG1839" i="3"/>
  <c r="AA1839" i="3"/>
  <c r="AP1839" i="3"/>
  <c r="BC1839" i="3"/>
  <c r="W1839" i="3"/>
  <c r="AL1839" i="3"/>
  <c r="BI1839" i="3"/>
  <c r="AS1839" i="3"/>
  <c r="AC1839" i="3"/>
  <c r="M1839" i="3"/>
  <c r="AV1839" i="3"/>
  <c r="AF1839" i="3"/>
  <c r="P1839" i="3"/>
  <c r="BN1847" i="3"/>
  <c r="BK1847" i="3"/>
  <c r="BM1846" i="3"/>
  <c r="BM1845" i="3"/>
  <c r="BN1849" i="3"/>
  <c r="BK1849" i="3"/>
  <c r="BJ1849" i="3"/>
  <c r="BJ1850" i="3"/>
  <c r="BN1859" i="3"/>
  <c r="BK1859" i="3"/>
  <c r="BL1859" i="3"/>
  <c r="BJ1859" i="3"/>
  <c r="BK1858" i="3"/>
  <c r="BN1858" i="3"/>
  <c r="BK1860" i="3"/>
  <c r="BN1860" i="3"/>
  <c r="BN1861" i="3"/>
  <c r="BK1861" i="3"/>
  <c r="BJ1861" i="3"/>
  <c r="BJ1832" i="3"/>
  <c r="BL1832" i="3"/>
  <c r="AL1831" i="3"/>
  <c r="BE1831" i="3"/>
  <c r="AO1831" i="3"/>
  <c r="Y1831" i="3"/>
  <c r="BH1831" i="3"/>
  <c r="AR1831" i="3"/>
  <c r="AB1831" i="3"/>
  <c r="BG1831" i="3"/>
  <c r="AQ1831" i="3"/>
  <c r="AA1831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AD1833" i="3"/>
  <c r="AT1833" i="3"/>
  <c r="R1833" i="3"/>
  <c r="AH1833" i="3"/>
  <c r="AX1833" i="3"/>
  <c r="V1833" i="3"/>
  <c r="AL1833" i="3"/>
  <c r="BB1833" i="3"/>
  <c r="Z1833" i="3"/>
  <c r="AP1833" i="3"/>
  <c r="BF1833" i="3"/>
  <c r="BM1830" i="3"/>
  <c r="AH1837" i="3"/>
  <c r="V1837" i="3"/>
  <c r="BM1836" i="3"/>
  <c r="BE1837" i="3"/>
  <c r="AO1837" i="3"/>
  <c r="Y1837" i="3"/>
  <c r="BH1837" i="3"/>
  <c r="AR1837" i="3"/>
  <c r="AB1837" i="3"/>
  <c r="BG1837" i="3"/>
  <c r="AQ1837" i="3"/>
  <c r="AA1837" i="3"/>
  <c r="BK1832" i="3"/>
  <c r="BL1835" i="3"/>
  <c r="AT1837" i="3"/>
  <c r="BN1841" i="3"/>
  <c r="BL1842" i="3"/>
  <c r="BN1843" i="3"/>
  <c r="BK1843" i="3"/>
  <c r="BM1843" i="3"/>
  <c r="AY1839" i="3"/>
  <c r="S1839" i="3"/>
  <c r="AH1839" i="3"/>
  <c r="AU1839" i="3"/>
  <c r="O1839" i="3"/>
  <c r="AD1839" i="3"/>
  <c r="BE1839" i="3"/>
  <c r="AO1839" i="3"/>
  <c r="Y1839" i="3"/>
  <c r="BH1839" i="3"/>
  <c r="AR1839" i="3"/>
  <c r="AB1839" i="3"/>
  <c r="BL1846" i="3"/>
  <c r="BJ1846" i="3"/>
  <c r="BJ1848" i="3"/>
  <c r="BM1855" i="3"/>
  <c r="BM1856" i="3"/>
  <c r="BM1851" i="3"/>
  <c r="BM1852" i="3"/>
  <c r="BM1853" i="3"/>
  <c r="BM1854" i="3"/>
  <c r="BL1830" i="3"/>
  <c r="BJ1830" i="3"/>
  <c r="BM1838" i="3"/>
  <c r="BL1836" i="3"/>
  <c r="BN1836" i="3"/>
  <c r="BK1836" i="3"/>
  <c r="BA1837" i="3"/>
  <c r="AK1837" i="3"/>
  <c r="U1837" i="3"/>
  <c r="BD1837" i="3"/>
  <c r="AN1837" i="3"/>
  <c r="X1837" i="3"/>
  <c r="BC1837" i="3"/>
  <c r="AM1837" i="3"/>
  <c r="W1837" i="3"/>
  <c r="BN1832" i="3"/>
  <c r="BM1840" i="3"/>
  <c r="BM1842" i="3"/>
  <c r="BJ1844" i="3"/>
  <c r="BJ1843" i="3"/>
  <c r="BN1844" i="3"/>
  <c r="AQ1839" i="3"/>
  <c r="BF1839" i="3"/>
  <c r="Z1839" i="3"/>
  <c r="AM1839" i="3"/>
  <c r="BB1839" i="3"/>
  <c r="V1839" i="3"/>
  <c r="BA1839" i="3"/>
  <c r="AK1839" i="3"/>
  <c r="U1839" i="3"/>
  <c r="BD1839" i="3"/>
  <c r="AN1839" i="3"/>
  <c r="BN1840" i="3"/>
  <c r="BK1840" i="3"/>
  <c r="BN1846" i="3"/>
  <c r="BK1846" i="3"/>
  <c r="BJ1845" i="3"/>
  <c r="BM1848" i="3"/>
  <c r="BL1850" i="3"/>
  <c r="BN1855" i="3"/>
  <c r="BK1855" i="3"/>
  <c r="BL1855" i="3"/>
  <c r="BJ1855" i="3"/>
  <c r="BL1856" i="3"/>
  <c r="BJ1856" i="3"/>
  <c r="BM1857" i="3"/>
  <c r="BM1858" i="3"/>
  <c r="BM1860" i="3"/>
  <c r="BN1851" i="3"/>
  <c r="BK1851" i="3"/>
  <c r="BL1851" i="3"/>
  <c r="BJ1851" i="3"/>
  <c r="BL1852" i="3"/>
  <c r="BJ1852" i="3"/>
  <c r="BN1853" i="3"/>
  <c r="BK1853" i="3"/>
  <c r="BL1853" i="3"/>
  <c r="BJ1853" i="3"/>
  <c r="BL1854" i="3"/>
  <c r="BJ1854" i="3"/>
  <c r="L1828" i="3"/>
  <c r="K1826" i="3"/>
  <c r="K1822" i="3"/>
  <c r="L1819" i="3"/>
  <c r="X1819" i="3" s="1"/>
  <c r="K1823" i="3"/>
  <c r="K1828" i="3"/>
  <c r="L1826" i="3"/>
  <c r="K1824" i="3"/>
  <c r="L1821" i="3"/>
  <c r="K1820" i="3"/>
  <c r="V1820" i="3" s="1"/>
  <c r="L1829" i="3"/>
  <c r="L1827" i="3"/>
  <c r="V1827" i="3" s="1"/>
  <c r="K1825" i="3"/>
  <c r="L1823" i="3"/>
  <c r="AF1823" i="3" s="1"/>
  <c r="N1829" i="3"/>
  <c r="R1829" i="3"/>
  <c r="V1829" i="3"/>
  <c r="Z1829" i="3"/>
  <c r="AD1829" i="3"/>
  <c r="AH1829" i="3"/>
  <c r="AL1829" i="3"/>
  <c r="AP1829" i="3"/>
  <c r="AT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O1829" i="3"/>
  <c r="W1829" i="3"/>
  <c r="AE1829" i="3"/>
  <c r="AM1829" i="3"/>
  <c r="AU1829" i="3"/>
  <c r="BA1829" i="3"/>
  <c r="BF1829" i="3"/>
  <c r="Q1829" i="3"/>
  <c r="Y1829" i="3"/>
  <c r="AG1829" i="3"/>
  <c r="AO1829" i="3"/>
  <c r="AW1829" i="3"/>
  <c r="BB1829" i="3"/>
  <c r="BG1829" i="3"/>
  <c r="S1829" i="3"/>
  <c r="AQ1829" i="3"/>
  <c r="BC1829" i="3"/>
  <c r="M1829" i="3"/>
  <c r="U1829" i="3"/>
  <c r="AC1829" i="3"/>
  <c r="AK1829" i="3"/>
  <c r="AS1829" i="3"/>
  <c r="AY1829" i="3"/>
  <c r="BE1829" i="3"/>
  <c r="AA1829" i="3"/>
  <c r="AI1829" i="3"/>
  <c r="AX1829" i="3"/>
  <c r="BI1829" i="3"/>
  <c r="X1828" i="3"/>
  <c r="AF1828" i="3"/>
  <c r="AV1828" i="3"/>
  <c r="AZ1828" i="3"/>
  <c r="R1828" i="3"/>
  <c r="V1828" i="3"/>
  <c r="AL1828" i="3"/>
  <c r="AT1828" i="3"/>
  <c r="S1828" i="3"/>
  <c r="AA1828" i="3"/>
  <c r="BG1828" i="3"/>
  <c r="W1828" i="3"/>
  <c r="AC1828" i="3"/>
  <c r="AS1828" i="3"/>
  <c r="Y1828" i="3"/>
  <c r="AG1828" i="3"/>
  <c r="O1828" i="3"/>
  <c r="AE1828" i="3"/>
  <c r="N1827" i="3"/>
  <c r="R1827" i="3"/>
  <c r="Z1827" i="3"/>
  <c r="AD1827" i="3"/>
  <c r="AH1827" i="3"/>
  <c r="AP1827" i="3"/>
  <c r="AT1827" i="3"/>
  <c r="AX1827" i="3"/>
  <c r="BF1827" i="3"/>
  <c r="P1827" i="3"/>
  <c r="T1827" i="3"/>
  <c r="AB1827" i="3"/>
  <c r="AF1827" i="3"/>
  <c r="AJ1827" i="3"/>
  <c r="AR1827" i="3"/>
  <c r="AV1827" i="3"/>
  <c r="AZ1827" i="3"/>
  <c r="BH1827" i="3"/>
  <c r="Q1827" i="3"/>
  <c r="Y1827" i="3"/>
  <c r="AO1827" i="3"/>
  <c r="AW1827" i="3"/>
  <c r="BE1827" i="3"/>
  <c r="AA1827" i="3"/>
  <c r="AI1827" i="3"/>
  <c r="AQ1827" i="3"/>
  <c r="BG1827" i="3"/>
  <c r="M1827" i="3"/>
  <c r="U1827" i="3"/>
  <c r="AK1827" i="3"/>
  <c r="AS1827" i="3"/>
  <c r="BA1827" i="3"/>
  <c r="O1827" i="3"/>
  <c r="W1827" i="3"/>
  <c r="AE1827" i="3"/>
  <c r="AU1827" i="3"/>
  <c r="BC1827" i="3"/>
  <c r="P1826" i="3"/>
  <c r="X1826" i="3"/>
  <c r="AB1826" i="3"/>
  <c r="AF1826" i="3"/>
  <c r="AN1826" i="3"/>
  <c r="AR1826" i="3"/>
  <c r="AV1826" i="3"/>
  <c r="BD1826" i="3"/>
  <c r="BH1826" i="3"/>
  <c r="N1826" i="3"/>
  <c r="V1826" i="3"/>
  <c r="Z1826" i="3"/>
  <c r="AD1826" i="3"/>
  <c r="AL1826" i="3"/>
  <c r="AP1826" i="3"/>
  <c r="AT1826" i="3"/>
  <c r="BB1826" i="3"/>
  <c r="BF1826" i="3"/>
  <c r="S1826" i="3"/>
  <c r="AI1826" i="3"/>
  <c r="AQ1826" i="3"/>
  <c r="AY1826" i="3"/>
  <c r="M1826" i="3"/>
  <c r="U1826" i="3"/>
  <c r="AC1826" i="3"/>
  <c r="AS1826" i="3"/>
  <c r="BA1826" i="3"/>
  <c r="BI1826" i="3"/>
  <c r="O1826" i="3"/>
  <c r="W1826" i="3"/>
  <c r="AM1826" i="3"/>
  <c r="BC1826" i="3"/>
  <c r="Q1826" i="3"/>
  <c r="Y1826" i="3"/>
  <c r="AO1826" i="3"/>
  <c r="AW1826" i="3"/>
  <c r="BE1826" i="3"/>
  <c r="AN1823" i="3"/>
  <c r="BF1824" i="3"/>
  <c r="Z1824" i="3"/>
  <c r="AJ1821" i="3"/>
  <c r="AZ1821" i="3"/>
  <c r="X1821" i="3"/>
  <c r="BD1821" i="3"/>
  <c r="AR1821" i="3"/>
  <c r="BH1821" i="3"/>
  <c r="AF1821" i="3"/>
  <c r="AV1821" i="3"/>
  <c r="T1819" i="3"/>
  <c r="AJ1819" i="3"/>
  <c r="AZ1819" i="3"/>
  <c r="BH1819" i="3"/>
  <c r="P1819" i="3"/>
  <c r="AF1819" i="3"/>
  <c r="AV1819" i="3"/>
  <c r="AX1824" i="3"/>
  <c r="T1823" i="3"/>
  <c r="AZ1823" i="3"/>
  <c r="O1824" i="3"/>
  <c r="S1824" i="3"/>
  <c r="W1824" i="3"/>
  <c r="AE1824" i="3"/>
  <c r="AI1824" i="3"/>
  <c r="AM1824" i="3"/>
  <c r="AU1824" i="3"/>
  <c r="AY1824" i="3"/>
  <c r="BC1824" i="3"/>
  <c r="P1824" i="3"/>
  <c r="T1824" i="3"/>
  <c r="X1824" i="3"/>
  <c r="AF1824" i="3"/>
  <c r="AJ1824" i="3"/>
  <c r="AN1824" i="3"/>
  <c r="AV1824" i="3"/>
  <c r="AZ1824" i="3"/>
  <c r="BD1824" i="3"/>
  <c r="M1824" i="3"/>
  <c r="Q1824" i="3"/>
  <c r="U1824" i="3"/>
  <c r="AC1824" i="3"/>
  <c r="AG1824" i="3"/>
  <c r="AK1824" i="3"/>
  <c r="AS1824" i="3"/>
  <c r="AW1824" i="3"/>
  <c r="BA1824" i="3"/>
  <c r="BI1824" i="3"/>
  <c r="V1824" i="3"/>
  <c r="AL1824" i="3"/>
  <c r="N1824" i="3"/>
  <c r="AD1824" i="3"/>
  <c r="AT1824" i="3"/>
  <c r="P1823" i="3"/>
  <c r="L1825" i="3"/>
  <c r="AR1819" i="3"/>
  <c r="AB1819" i="3"/>
  <c r="AA1822" i="3"/>
  <c r="AE1822" i="3"/>
  <c r="AU1822" i="3"/>
  <c r="BC1822" i="3"/>
  <c r="X1822" i="3"/>
  <c r="AB1822" i="3"/>
  <c r="AR1822" i="3"/>
  <c r="AV1822" i="3"/>
  <c r="M1822" i="3"/>
  <c r="U1822" i="3"/>
  <c r="AK1822" i="3"/>
  <c r="AO1822" i="3"/>
  <c r="BE1822" i="3"/>
  <c r="BI1822" i="3"/>
  <c r="BD1819" i="3"/>
  <c r="AN1819" i="3"/>
  <c r="M1823" i="3"/>
  <c r="Q1823" i="3"/>
  <c r="AG1823" i="3"/>
  <c r="AO1823" i="3"/>
  <c r="BE1823" i="3"/>
  <c r="BI1823" i="3"/>
  <c r="Z1823" i="3"/>
  <c r="AD1823" i="3"/>
  <c r="AT1823" i="3"/>
  <c r="BB1823" i="3"/>
  <c r="W1823" i="3"/>
  <c r="AA1823" i="3"/>
  <c r="AQ1823" i="3"/>
  <c r="AU1823" i="3"/>
  <c r="BB1822" i="3"/>
  <c r="V1822" i="3"/>
  <c r="M1821" i="3"/>
  <c r="Q1821" i="3"/>
  <c r="Y1821" i="3"/>
  <c r="AC1821" i="3"/>
  <c r="AG1821" i="3"/>
  <c r="AO1821" i="3"/>
  <c r="AS1821" i="3"/>
  <c r="AW1821" i="3"/>
  <c r="BE1821" i="3"/>
  <c r="BI1821" i="3"/>
  <c r="N1821" i="3"/>
  <c r="V1821" i="3"/>
  <c r="Z1821" i="3"/>
  <c r="AD1821" i="3"/>
  <c r="AL1821" i="3"/>
  <c r="AP1821" i="3"/>
  <c r="AT1821" i="3"/>
  <c r="BB1821" i="3"/>
  <c r="BF1821" i="3"/>
  <c r="O1821" i="3"/>
  <c r="W1821" i="3"/>
  <c r="AA1821" i="3"/>
  <c r="AE1821" i="3"/>
  <c r="AM1821" i="3"/>
  <c r="AQ1821" i="3"/>
  <c r="AU1821" i="3"/>
  <c r="BC1821" i="3"/>
  <c r="BG1821" i="3"/>
  <c r="L1820" i="3"/>
  <c r="M1819" i="3"/>
  <c r="Q1819" i="3"/>
  <c r="U1819" i="3"/>
  <c r="Y1819" i="3"/>
  <c r="AC1819" i="3"/>
  <c r="AG1819" i="3"/>
  <c r="AK1819" i="3"/>
  <c r="AO1819" i="3"/>
  <c r="AS1819" i="3"/>
  <c r="AW1819" i="3"/>
  <c r="BA1819" i="3"/>
  <c r="BE1819" i="3"/>
  <c r="BI1819" i="3"/>
  <c r="N1819" i="3"/>
  <c r="R1819" i="3"/>
  <c r="V1819" i="3"/>
  <c r="Z1819" i="3"/>
  <c r="AD1819" i="3"/>
  <c r="AH1819" i="3"/>
  <c r="AL1819" i="3"/>
  <c r="AP1819" i="3"/>
  <c r="AT1819" i="3"/>
  <c r="AX1819" i="3"/>
  <c r="BB1819" i="3"/>
  <c r="BF1819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E1619" i="3"/>
  <c r="K1619" i="3" s="1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L1623" i="3"/>
  <c r="E1624" i="3"/>
  <c r="F1624" i="3"/>
  <c r="K1624" i="3" s="1"/>
  <c r="G1624" i="3"/>
  <c r="H1624" i="3"/>
  <c r="I1624" i="3"/>
  <c r="J1624" i="3"/>
  <c r="E1625" i="3"/>
  <c r="F1625" i="3"/>
  <c r="G1625" i="3"/>
  <c r="H1625" i="3"/>
  <c r="I1625" i="3"/>
  <c r="J1625" i="3"/>
  <c r="K1625" i="3"/>
  <c r="L1625" i="3"/>
  <c r="AJ1625" i="3" s="1"/>
  <c r="E1626" i="3"/>
  <c r="F1626" i="3"/>
  <c r="G1626" i="3"/>
  <c r="H1626" i="3"/>
  <c r="I1626" i="3"/>
  <c r="J1626" i="3"/>
  <c r="E1627" i="3"/>
  <c r="K1627" i="3" s="1"/>
  <c r="F1627" i="3"/>
  <c r="G1627" i="3"/>
  <c r="H1627" i="3"/>
  <c r="I1627" i="3"/>
  <c r="J1627" i="3"/>
  <c r="E1628" i="3"/>
  <c r="F1628" i="3"/>
  <c r="K1628" i="3" s="1"/>
  <c r="G1628" i="3"/>
  <c r="H1628" i="3"/>
  <c r="I1628" i="3"/>
  <c r="J1628" i="3"/>
  <c r="L1628" i="3" s="1"/>
  <c r="AN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K1630" i="3"/>
  <c r="L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4" i="3"/>
  <c r="K1634" i="3" s="1"/>
  <c r="F1634" i="3"/>
  <c r="G1634" i="3"/>
  <c r="H1634" i="3"/>
  <c r="I1634" i="3"/>
  <c r="J1634" i="3"/>
  <c r="L1634" i="3"/>
  <c r="S1634" i="3" s="1"/>
  <c r="E1635" i="3"/>
  <c r="F1635" i="3"/>
  <c r="G1635" i="3"/>
  <c r="H1635" i="3"/>
  <c r="I1635" i="3"/>
  <c r="J1635" i="3"/>
  <c r="E1637" i="3"/>
  <c r="K1637" i="3" s="1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L1639" i="3" s="1"/>
  <c r="J1639" i="3"/>
  <c r="E1640" i="3"/>
  <c r="F1640" i="3"/>
  <c r="G1640" i="3"/>
  <c r="H1640" i="3"/>
  <c r="I1640" i="3"/>
  <c r="J1640" i="3"/>
  <c r="L1640" i="3" s="1"/>
  <c r="K1640" i="3"/>
  <c r="AN1640" i="3" s="1"/>
  <c r="E1641" i="3"/>
  <c r="F1641" i="3"/>
  <c r="G1641" i="3"/>
  <c r="H1641" i="3"/>
  <c r="I1641" i="3"/>
  <c r="J1641" i="3"/>
  <c r="E1642" i="3"/>
  <c r="K1642" i="3" s="1"/>
  <c r="F1642" i="3"/>
  <c r="G1642" i="3"/>
  <c r="H1642" i="3"/>
  <c r="I1642" i="3"/>
  <c r="J1642" i="3"/>
  <c r="E1643" i="3"/>
  <c r="F1643" i="3"/>
  <c r="G1643" i="3"/>
  <c r="H1643" i="3"/>
  <c r="I1643" i="3"/>
  <c r="J1643" i="3"/>
  <c r="K1643" i="3"/>
  <c r="E1644" i="3"/>
  <c r="F1644" i="3"/>
  <c r="G1644" i="3"/>
  <c r="H1644" i="3"/>
  <c r="I1644" i="3"/>
  <c r="J1644" i="3"/>
  <c r="E1646" i="3"/>
  <c r="K1646" i="3" s="1"/>
  <c r="F1646" i="3"/>
  <c r="G1646" i="3"/>
  <c r="H1646" i="3"/>
  <c r="I1646" i="3"/>
  <c r="L1646" i="3" s="1"/>
  <c r="J1646" i="3"/>
  <c r="U1646" i="3"/>
  <c r="AQ1646" i="3"/>
  <c r="BI1646" i="3"/>
  <c r="E1647" i="3"/>
  <c r="F1647" i="3"/>
  <c r="G1647" i="3"/>
  <c r="H1647" i="3"/>
  <c r="I1647" i="3"/>
  <c r="J1647" i="3"/>
  <c r="K1647" i="3"/>
  <c r="E1648" i="3"/>
  <c r="F1648" i="3"/>
  <c r="G1648" i="3"/>
  <c r="H1648" i="3"/>
  <c r="I1648" i="3"/>
  <c r="J1648" i="3"/>
  <c r="E1649" i="3"/>
  <c r="K1649" i="3" s="1"/>
  <c r="F1649" i="3"/>
  <c r="G1649" i="3"/>
  <c r="H1649" i="3"/>
  <c r="I1649" i="3"/>
  <c r="L1649" i="3" s="1"/>
  <c r="J1649" i="3"/>
  <c r="U1649" i="3"/>
  <c r="AI1649" i="3"/>
  <c r="AW1649" i="3"/>
  <c r="E1650" i="3"/>
  <c r="K1650" i="3" s="1"/>
  <c r="F1650" i="3"/>
  <c r="G1650" i="3"/>
  <c r="H1650" i="3"/>
  <c r="I1650" i="3"/>
  <c r="L1650" i="3" s="1"/>
  <c r="J1650" i="3"/>
  <c r="E1651" i="3"/>
  <c r="F1651" i="3"/>
  <c r="G1651" i="3"/>
  <c r="H1651" i="3"/>
  <c r="I1651" i="3"/>
  <c r="J1651" i="3"/>
  <c r="L1651" i="3"/>
  <c r="E1652" i="3"/>
  <c r="F1652" i="3"/>
  <c r="G1652" i="3"/>
  <c r="H1652" i="3"/>
  <c r="I1652" i="3"/>
  <c r="J1652" i="3"/>
  <c r="E1653" i="3"/>
  <c r="K1653" i="3" s="1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K1655" i="3" s="1"/>
  <c r="F1655" i="3"/>
  <c r="G1655" i="3"/>
  <c r="H1655" i="3"/>
  <c r="L1655" i="3" s="1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L1657" i="3"/>
  <c r="E1658" i="3"/>
  <c r="F1658" i="3"/>
  <c r="G1658" i="3"/>
  <c r="H1658" i="3"/>
  <c r="I1658" i="3"/>
  <c r="J1658" i="3"/>
  <c r="K1658" i="3"/>
  <c r="P1658" i="3" s="1"/>
  <c r="L1658" i="3"/>
  <c r="BB1658" i="3" s="1"/>
  <c r="AF1658" i="3"/>
  <c r="E1659" i="3"/>
  <c r="F1659" i="3"/>
  <c r="G1659" i="3"/>
  <c r="H1659" i="3"/>
  <c r="I1659" i="3"/>
  <c r="J1659" i="3"/>
  <c r="L1659" i="3"/>
  <c r="E1660" i="3"/>
  <c r="F1660" i="3"/>
  <c r="G1660" i="3"/>
  <c r="H1660" i="3"/>
  <c r="I1660" i="3"/>
  <c r="J1660" i="3"/>
  <c r="K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L1662" i="3" s="1"/>
  <c r="K1662" i="3"/>
  <c r="AQ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L1664" i="3" s="1"/>
  <c r="E1665" i="3"/>
  <c r="K1665" i="3" s="1"/>
  <c r="F1665" i="3"/>
  <c r="G1665" i="3"/>
  <c r="H1665" i="3"/>
  <c r="I1665" i="3"/>
  <c r="L1665" i="3" s="1"/>
  <c r="J1665" i="3"/>
  <c r="E1666" i="3"/>
  <c r="K1666" i="3" s="1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K1668" i="3"/>
  <c r="E1669" i="3"/>
  <c r="F1669" i="3"/>
  <c r="G1669" i="3"/>
  <c r="H1669" i="3"/>
  <c r="I1669" i="3"/>
  <c r="J1669" i="3"/>
  <c r="E1670" i="3"/>
  <c r="F1670" i="3"/>
  <c r="G1670" i="3"/>
  <c r="K1670" i="3" s="1"/>
  <c r="H1670" i="3"/>
  <c r="I1670" i="3"/>
  <c r="J1670" i="3"/>
  <c r="L1670" i="3" s="1"/>
  <c r="E1671" i="3"/>
  <c r="K1671" i="3" s="1"/>
  <c r="F1671" i="3"/>
  <c r="G1671" i="3"/>
  <c r="H1671" i="3"/>
  <c r="I1671" i="3"/>
  <c r="L1671" i="3" s="1"/>
  <c r="J1671" i="3"/>
  <c r="AG1671" i="3"/>
  <c r="E1672" i="3"/>
  <c r="K1672" i="3" s="1"/>
  <c r="F1672" i="3"/>
  <c r="G1672" i="3"/>
  <c r="H1672" i="3"/>
  <c r="I1672" i="3"/>
  <c r="J1672" i="3"/>
  <c r="E1673" i="3"/>
  <c r="K1673" i="3" s="1"/>
  <c r="AG1673" i="3" s="1"/>
  <c r="F1673" i="3"/>
  <c r="G1673" i="3"/>
  <c r="H1673" i="3"/>
  <c r="I1673" i="3"/>
  <c r="L1673" i="3" s="1"/>
  <c r="J1673" i="3"/>
  <c r="E1674" i="3"/>
  <c r="K1674" i="3" s="1"/>
  <c r="F1674" i="3"/>
  <c r="G1674" i="3"/>
  <c r="H1674" i="3"/>
  <c r="I1674" i="3"/>
  <c r="J1674" i="3"/>
  <c r="E1675" i="3"/>
  <c r="K1675" i="3" s="1"/>
  <c r="F1675" i="3"/>
  <c r="G1675" i="3"/>
  <c r="H1675" i="3"/>
  <c r="I1675" i="3"/>
  <c r="L1675" i="3" s="1"/>
  <c r="J1675" i="3"/>
  <c r="E1676" i="3"/>
  <c r="F1676" i="3"/>
  <c r="G1676" i="3"/>
  <c r="H1676" i="3"/>
  <c r="I1676" i="3"/>
  <c r="J1676" i="3"/>
  <c r="L1676" i="3" s="1"/>
  <c r="AM1676" i="3" s="1"/>
  <c r="K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K1678" i="3"/>
  <c r="L1678" i="3"/>
  <c r="AH1678" i="3" s="1"/>
  <c r="BC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K1684" i="3" s="1"/>
  <c r="G1684" i="3"/>
  <c r="H1684" i="3"/>
  <c r="I1684" i="3"/>
  <c r="J1684" i="3"/>
  <c r="E1685" i="3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F1687" i="3"/>
  <c r="G1687" i="3"/>
  <c r="H1687" i="3"/>
  <c r="L1687" i="3" s="1"/>
  <c r="I1687" i="3"/>
  <c r="J1687" i="3"/>
  <c r="E1688" i="3"/>
  <c r="F1688" i="3"/>
  <c r="G1688" i="3"/>
  <c r="H1688" i="3"/>
  <c r="I1688" i="3"/>
  <c r="J1688" i="3"/>
  <c r="E1689" i="3"/>
  <c r="K1689" i="3" s="1"/>
  <c r="F1689" i="3"/>
  <c r="G1689" i="3"/>
  <c r="H1689" i="3"/>
  <c r="I1689" i="3"/>
  <c r="J1689" i="3"/>
  <c r="E1690" i="3"/>
  <c r="F1690" i="3"/>
  <c r="K1690" i="3" s="1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K1695" i="3" s="1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K1697" i="3" s="1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K1699" i="3" s="1"/>
  <c r="F1699" i="3"/>
  <c r="G1699" i="3"/>
  <c r="H1699" i="3"/>
  <c r="I1699" i="3"/>
  <c r="L1699" i="3" s="1"/>
  <c r="J1699" i="3"/>
  <c r="AQ1699" i="3"/>
  <c r="E1700" i="3"/>
  <c r="K1700" i="3" s="1"/>
  <c r="F1700" i="3"/>
  <c r="G1700" i="3"/>
  <c r="H1700" i="3"/>
  <c r="I1700" i="3"/>
  <c r="J1700" i="3"/>
  <c r="E1701" i="3"/>
  <c r="K1701" i="3" s="1"/>
  <c r="F1701" i="3"/>
  <c r="G1701" i="3"/>
  <c r="H1701" i="3"/>
  <c r="I1701" i="3"/>
  <c r="L1701" i="3" s="1"/>
  <c r="J1701" i="3"/>
  <c r="E1702" i="3"/>
  <c r="K1702" i="3" s="1"/>
  <c r="F1702" i="3"/>
  <c r="G1702" i="3"/>
  <c r="H1702" i="3"/>
  <c r="I1702" i="3"/>
  <c r="L1702" i="3" s="1"/>
  <c r="AK1702" i="3" s="1"/>
  <c r="J1702" i="3"/>
  <c r="E1704" i="3"/>
  <c r="F1704" i="3"/>
  <c r="G1704" i="3"/>
  <c r="H1704" i="3"/>
  <c r="I1704" i="3"/>
  <c r="J1704" i="3"/>
  <c r="E1706" i="3"/>
  <c r="F1706" i="3"/>
  <c r="G1706" i="3"/>
  <c r="H1706" i="3"/>
  <c r="I1706" i="3"/>
  <c r="J1706" i="3"/>
  <c r="E1707" i="3"/>
  <c r="F1707" i="3"/>
  <c r="K1707" i="3" s="1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K1711" i="3" s="1"/>
  <c r="F1711" i="3"/>
  <c r="G1711" i="3"/>
  <c r="H1711" i="3"/>
  <c r="I1711" i="3"/>
  <c r="L1711" i="3" s="1"/>
  <c r="J1711" i="3"/>
  <c r="AQ1711" i="3"/>
  <c r="E1712" i="3"/>
  <c r="F1712" i="3"/>
  <c r="G1712" i="3"/>
  <c r="H1712" i="3"/>
  <c r="I1712" i="3"/>
  <c r="J1712" i="3"/>
  <c r="E1713" i="3"/>
  <c r="K1713" i="3" s="1"/>
  <c r="F1713" i="3"/>
  <c r="G1713" i="3"/>
  <c r="H1713" i="3"/>
  <c r="I1713" i="3"/>
  <c r="J1713" i="3"/>
  <c r="E1714" i="3"/>
  <c r="K1714" i="3" s="1"/>
  <c r="AQ1714" i="3" s="1"/>
  <c r="F1714" i="3"/>
  <c r="G1714" i="3"/>
  <c r="H1714" i="3"/>
  <c r="I1714" i="3"/>
  <c r="L1714" i="3" s="1"/>
  <c r="J1714" i="3"/>
  <c r="E1715" i="3"/>
  <c r="F1715" i="3"/>
  <c r="G1715" i="3"/>
  <c r="H1715" i="3"/>
  <c r="I1715" i="3"/>
  <c r="J1715" i="3"/>
  <c r="E1718" i="3"/>
  <c r="F1718" i="3"/>
  <c r="K1718" i="3" s="1"/>
  <c r="G1718" i="3"/>
  <c r="H1718" i="3"/>
  <c r="L1718" i="3" s="1"/>
  <c r="BH1718" i="3" s="1"/>
  <c r="I1718" i="3"/>
  <c r="J1718" i="3"/>
  <c r="E1719" i="3"/>
  <c r="F1719" i="3"/>
  <c r="K1719" i="3" s="1"/>
  <c r="G1719" i="3"/>
  <c r="H1719" i="3"/>
  <c r="I1719" i="3"/>
  <c r="J1719" i="3"/>
  <c r="E1720" i="3"/>
  <c r="F1720" i="3"/>
  <c r="K1720" i="3" s="1"/>
  <c r="G1720" i="3"/>
  <c r="H1720" i="3"/>
  <c r="L1720" i="3" s="1"/>
  <c r="I1720" i="3"/>
  <c r="J1720" i="3"/>
  <c r="E1721" i="3"/>
  <c r="F1721" i="3"/>
  <c r="G1721" i="3"/>
  <c r="H1721" i="3"/>
  <c r="I1721" i="3"/>
  <c r="J1721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L1724" i="3"/>
  <c r="E1727" i="3"/>
  <c r="F1727" i="3"/>
  <c r="K1727" i="3" s="1"/>
  <c r="G1727" i="3"/>
  <c r="H1727" i="3"/>
  <c r="I1727" i="3"/>
  <c r="J1727" i="3"/>
  <c r="E1729" i="3"/>
  <c r="F1729" i="3"/>
  <c r="K1729" i="3" s="1"/>
  <c r="G1729" i="3"/>
  <c r="H1729" i="3"/>
  <c r="I1729" i="3"/>
  <c r="J1729" i="3"/>
  <c r="E1730" i="3"/>
  <c r="F1730" i="3"/>
  <c r="G1730" i="3"/>
  <c r="H1730" i="3"/>
  <c r="L1730" i="3" s="1"/>
  <c r="I1730" i="3"/>
  <c r="J1730" i="3"/>
  <c r="E1731" i="3"/>
  <c r="F1731" i="3"/>
  <c r="K1731" i="3" s="1"/>
  <c r="G1731" i="3"/>
  <c r="H1731" i="3"/>
  <c r="I1731" i="3"/>
  <c r="J1731" i="3"/>
  <c r="E1732" i="3"/>
  <c r="F1732" i="3"/>
  <c r="K1732" i="3" s="1"/>
  <c r="G1732" i="3"/>
  <c r="H1732" i="3"/>
  <c r="L1732" i="3" s="1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L1734" i="3" s="1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L1736" i="3"/>
  <c r="E1737" i="3"/>
  <c r="F1737" i="3"/>
  <c r="K1737" i="3" s="1"/>
  <c r="N1737" i="3" s="1"/>
  <c r="G1737" i="3"/>
  <c r="H1737" i="3"/>
  <c r="I1737" i="3"/>
  <c r="J1737" i="3"/>
  <c r="L1737" i="3" s="1"/>
  <c r="AP1737" i="3" s="1"/>
  <c r="E1738" i="3"/>
  <c r="F1738" i="3"/>
  <c r="K1738" i="3" s="1"/>
  <c r="BH1738" i="3" s="1"/>
  <c r="G1738" i="3"/>
  <c r="H1738" i="3"/>
  <c r="L1738" i="3" s="1"/>
  <c r="AB1738" i="3" s="1"/>
  <c r="I1738" i="3"/>
  <c r="J1738" i="3"/>
  <c r="E1739" i="3"/>
  <c r="F1739" i="3"/>
  <c r="K1739" i="3" s="1"/>
  <c r="N1739" i="3" s="1"/>
  <c r="G1739" i="3"/>
  <c r="H1739" i="3"/>
  <c r="I1739" i="3"/>
  <c r="J1739" i="3"/>
  <c r="L1739" i="3" s="1"/>
  <c r="AP1739" i="3" s="1"/>
  <c r="E1740" i="3"/>
  <c r="F1740" i="3"/>
  <c r="K1740" i="3" s="1"/>
  <c r="G1740" i="3"/>
  <c r="H1740" i="3"/>
  <c r="L1740" i="3" s="1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L1742" i="3"/>
  <c r="E1744" i="3"/>
  <c r="F1744" i="3"/>
  <c r="G1744" i="3"/>
  <c r="H1744" i="3"/>
  <c r="I1744" i="3"/>
  <c r="L1744" i="3" s="1"/>
  <c r="J1744" i="3"/>
  <c r="E1745" i="3"/>
  <c r="F1745" i="3"/>
  <c r="K1745" i="3" s="1"/>
  <c r="G1745" i="3"/>
  <c r="H1745" i="3"/>
  <c r="I1745" i="3"/>
  <c r="J1745" i="3"/>
  <c r="E1746" i="3"/>
  <c r="F1746" i="3"/>
  <c r="K1746" i="3" s="1"/>
  <c r="G1746" i="3"/>
  <c r="H1746" i="3"/>
  <c r="L1746" i="3" s="1"/>
  <c r="I1746" i="3"/>
  <c r="J1746" i="3"/>
  <c r="E1747" i="3"/>
  <c r="F1747" i="3"/>
  <c r="K1747" i="3" s="1"/>
  <c r="G1747" i="3"/>
  <c r="H1747" i="3"/>
  <c r="I1747" i="3"/>
  <c r="J1747" i="3"/>
  <c r="E1748" i="3"/>
  <c r="F1748" i="3"/>
  <c r="K1748" i="3" s="1"/>
  <c r="G1748" i="3"/>
  <c r="H1748" i="3"/>
  <c r="L1748" i="3" s="1"/>
  <c r="I1748" i="3"/>
  <c r="J1748" i="3"/>
  <c r="E1749" i="3"/>
  <c r="F1749" i="3"/>
  <c r="G1749" i="3"/>
  <c r="H1749" i="3"/>
  <c r="I1749" i="3"/>
  <c r="J1749" i="3"/>
  <c r="E1751" i="3"/>
  <c r="F1751" i="3"/>
  <c r="G1751" i="3"/>
  <c r="H1751" i="3"/>
  <c r="I1751" i="3"/>
  <c r="L1751" i="3" s="1"/>
  <c r="J1751" i="3"/>
  <c r="E1752" i="3"/>
  <c r="F1752" i="3"/>
  <c r="K1752" i="3" s="1"/>
  <c r="P1752" i="3" s="1"/>
  <c r="G1752" i="3"/>
  <c r="H1752" i="3"/>
  <c r="L1752" i="3" s="1"/>
  <c r="BD1752" i="3" s="1"/>
  <c r="I1752" i="3"/>
  <c r="J1752" i="3"/>
  <c r="E1754" i="3"/>
  <c r="F1754" i="3"/>
  <c r="G1754" i="3"/>
  <c r="H1754" i="3"/>
  <c r="L1754" i="3" s="1"/>
  <c r="I1754" i="3"/>
  <c r="J1754" i="3"/>
  <c r="E1756" i="3"/>
  <c r="F1756" i="3"/>
  <c r="G1756" i="3"/>
  <c r="H1756" i="3"/>
  <c r="I1756" i="3"/>
  <c r="L1756" i="3" s="1"/>
  <c r="J1756" i="3"/>
  <c r="E1757" i="3"/>
  <c r="F1757" i="3"/>
  <c r="K1757" i="3" s="1"/>
  <c r="G1757" i="3"/>
  <c r="H1757" i="3"/>
  <c r="I1757" i="3"/>
  <c r="J1757" i="3"/>
  <c r="L1757" i="3" s="1"/>
  <c r="E1758" i="3"/>
  <c r="F1758" i="3"/>
  <c r="G1758" i="3"/>
  <c r="H1758" i="3"/>
  <c r="L1758" i="3" s="1"/>
  <c r="I1758" i="3"/>
  <c r="J1758" i="3"/>
  <c r="E1760" i="3"/>
  <c r="F1760" i="3"/>
  <c r="G1760" i="3"/>
  <c r="H1760" i="3"/>
  <c r="I1760" i="3"/>
  <c r="L1760" i="3" s="1"/>
  <c r="J1760" i="3"/>
  <c r="E1761" i="3"/>
  <c r="F1761" i="3"/>
  <c r="K1761" i="3" s="1"/>
  <c r="G1761" i="3"/>
  <c r="H1761" i="3"/>
  <c r="I1761" i="3"/>
  <c r="J1761" i="3"/>
  <c r="L1761" i="3" s="1"/>
  <c r="T1761" i="3" s="1"/>
  <c r="E1762" i="3"/>
  <c r="F1762" i="3"/>
  <c r="G1762" i="3"/>
  <c r="H1762" i="3"/>
  <c r="I1762" i="3"/>
  <c r="J1762" i="3"/>
  <c r="E1763" i="3"/>
  <c r="K1763" i="3" s="1"/>
  <c r="F1763" i="3"/>
  <c r="G1763" i="3"/>
  <c r="H1763" i="3"/>
  <c r="I1763" i="3"/>
  <c r="J1763" i="3"/>
  <c r="L1763" i="3"/>
  <c r="E1764" i="3"/>
  <c r="F1764" i="3"/>
  <c r="G1764" i="3"/>
  <c r="H1764" i="3"/>
  <c r="I1764" i="3"/>
  <c r="J1764" i="3"/>
  <c r="E1765" i="3"/>
  <c r="K1765" i="3" s="1"/>
  <c r="F1765" i="3"/>
  <c r="G1765" i="3"/>
  <c r="H1765" i="3"/>
  <c r="L1765" i="3" s="1"/>
  <c r="I1765" i="3"/>
  <c r="J1765" i="3"/>
  <c r="E1768" i="3"/>
  <c r="F1768" i="3"/>
  <c r="G1768" i="3"/>
  <c r="H1768" i="3"/>
  <c r="I1768" i="3"/>
  <c r="J1768" i="3"/>
  <c r="E1769" i="3"/>
  <c r="F1769" i="3"/>
  <c r="G1769" i="3"/>
  <c r="K1769" i="3" s="1"/>
  <c r="H1769" i="3"/>
  <c r="I1769" i="3"/>
  <c r="L1769" i="3" s="1"/>
  <c r="T1769" i="3" s="1"/>
  <c r="J1769" i="3"/>
  <c r="E1770" i="3"/>
  <c r="F1770" i="3"/>
  <c r="G1770" i="3"/>
  <c r="H1770" i="3"/>
  <c r="I1770" i="3"/>
  <c r="J1770" i="3"/>
  <c r="E1771" i="3"/>
  <c r="K1771" i="3" s="1"/>
  <c r="F1771" i="3"/>
  <c r="G1771" i="3"/>
  <c r="H1771" i="3"/>
  <c r="I1771" i="3"/>
  <c r="L1771" i="3" s="1"/>
  <c r="T1771" i="3" s="1"/>
  <c r="J1771" i="3"/>
  <c r="E1772" i="3"/>
  <c r="F1772" i="3"/>
  <c r="G1772" i="3"/>
  <c r="H1772" i="3"/>
  <c r="I1772" i="3"/>
  <c r="J1772" i="3"/>
  <c r="E1773" i="3"/>
  <c r="K1773" i="3" s="1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K1775" i="3" s="1"/>
  <c r="F1775" i="3"/>
  <c r="G1775" i="3"/>
  <c r="H1775" i="3"/>
  <c r="L1775" i="3" s="1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L1779" i="3" s="1"/>
  <c r="T1779" i="3" s="1"/>
  <c r="I1779" i="3"/>
  <c r="J1779" i="3"/>
  <c r="E1780" i="3"/>
  <c r="F1780" i="3"/>
  <c r="G1780" i="3"/>
  <c r="H1780" i="3"/>
  <c r="I1780" i="3"/>
  <c r="J1780" i="3"/>
  <c r="E1781" i="3"/>
  <c r="K1781" i="3" s="1"/>
  <c r="F1781" i="3"/>
  <c r="G1781" i="3"/>
  <c r="H1781" i="3"/>
  <c r="L1781" i="3" s="1"/>
  <c r="I1781" i="3"/>
  <c r="J1781" i="3"/>
  <c r="E1783" i="3"/>
  <c r="K1783" i="3" s="1"/>
  <c r="AE1783" i="3" s="1"/>
  <c r="F1783" i="3"/>
  <c r="G1783" i="3"/>
  <c r="H1783" i="3"/>
  <c r="I1783" i="3"/>
  <c r="L1783" i="3" s="1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L1787" i="3" s="1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1" i="3"/>
  <c r="F1791" i="3"/>
  <c r="G1791" i="3"/>
  <c r="H1791" i="3"/>
  <c r="I1791" i="3"/>
  <c r="L1791" i="3" s="1"/>
  <c r="J1791" i="3"/>
  <c r="E1793" i="3"/>
  <c r="F1793" i="3"/>
  <c r="G1793" i="3"/>
  <c r="H1793" i="3"/>
  <c r="I1793" i="3"/>
  <c r="J1793" i="3"/>
  <c r="E1795" i="3"/>
  <c r="K1795" i="3" s="1"/>
  <c r="F1795" i="3"/>
  <c r="G1795" i="3"/>
  <c r="H1795" i="3"/>
  <c r="I1795" i="3"/>
  <c r="J1795" i="3"/>
  <c r="E1796" i="3"/>
  <c r="F1796" i="3"/>
  <c r="G1796" i="3"/>
  <c r="H1796" i="3"/>
  <c r="I1796" i="3"/>
  <c r="L1796" i="3" s="1"/>
  <c r="J1796" i="3"/>
  <c r="E1797" i="3"/>
  <c r="F1797" i="3"/>
  <c r="K1797" i="3" s="1"/>
  <c r="G1797" i="3"/>
  <c r="H1797" i="3"/>
  <c r="I1797" i="3"/>
  <c r="J1797" i="3"/>
  <c r="L1797" i="3" s="1"/>
  <c r="E1798" i="3"/>
  <c r="F1798" i="3"/>
  <c r="G1798" i="3"/>
  <c r="H1798" i="3"/>
  <c r="I1798" i="3"/>
  <c r="J1798" i="3"/>
  <c r="E1800" i="3"/>
  <c r="F1800" i="3"/>
  <c r="G1800" i="3"/>
  <c r="H1800" i="3"/>
  <c r="I1800" i="3"/>
  <c r="L1800" i="3" s="1"/>
  <c r="J1800" i="3"/>
  <c r="E1801" i="3"/>
  <c r="F1801" i="3"/>
  <c r="K1801" i="3" s="1"/>
  <c r="G1801" i="3"/>
  <c r="H1801" i="3"/>
  <c r="I1801" i="3"/>
  <c r="J1801" i="3"/>
  <c r="L1801" i="3" s="1"/>
  <c r="AA1801" i="3" s="1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K1803" i="3"/>
  <c r="E1804" i="3"/>
  <c r="K1804" i="3" s="1"/>
  <c r="F1804" i="3"/>
  <c r="G1804" i="3"/>
  <c r="H1804" i="3"/>
  <c r="I1804" i="3"/>
  <c r="L1804" i="3" s="1"/>
  <c r="U1804" i="3" s="1"/>
  <c r="J1804" i="3"/>
  <c r="E1805" i="3"/>
  <c r="K1805" i="3" s="1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K1807" i="3" s="1"/>
  <c r="F1807" i="3"/>
  <c r="G1807" i="3"/>
  <c r="H1807" i="3"/>
  <c r="I1807" i="3"/>
  <c r="J1807" i="3"/>
  <c r="E1808" i="3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7" i="3"/>
  <c r="F1817" i="3"/>
  <c r="G1817" i="3"/>
  <c r="H1817" i="3"/>
  <c r="I1817" i="3"/>
  <c r="J1817" i="3"/>
  <c r="E1818" i="3"/>
  <c r="K1818" i="3" s="1"/>
  <c r="F1818" i="3"/>
  <c r="G1818" i="3"/>
  <c r="H1818" i="3"/>
  <c r="I1818" i="3"/>
  <c r="J1818" i="3"/>
  <c r="BK1833" i="3" l="1"/>
  <c r="BN1833" i="3"/>
  <c r="BL1833" i="3"/>
  <c r="BM1839" i="3"/>
  <c r="BK1837" i="3"/>
  <c r="BN1837" i="3"/>
  <c r="BK1831" i="3"/>
  <c r="BN1831" i="3"/>
  <c r="BJ1839" i="3"/>
  <c r="BL1839" i="3"/>
  <c r="BK1839" i="3"/>
  <c r="BN1839" i="3"/>
  <c r="BJ1833" i="3"/>
  <c r="BM1833" i="3"/>
  <c r="BL1837" i="3"/>
  <c r="BL1831" i="3"/>
  <c r="BM1837" i="3"/>
  <c r="BM1831" i="3"/>
  <c r="BJ1831" i="3"/>
  <c r="O1801" i="3"/>
  <c r="W1801" i="3"/>
  <c r="AM1801" i="3"/>
  <c r="BC1801" i="3"/>
  <c r="AJ1763" i="3"/>
  <c r="AR1763" i="3"/>
  <c r="AB1720" i="3"/>
  <c r="AR1720" i="3"/>
  <c r="O1670" i="3"/>
  <c r="AU1670" i="3"/>
  <c r="AA1670" i="3"/>
  <c r="AY1670" i="3"/>
  <c r="AE1670" i="3"/>
  <c r="BG1670" i="3"/>
  <c r="AQ1670" i="3"/>
  <c r="AM1805" i="3"/>
  <c r="AO1804" i="3"/>
  <c r="M1804" i="3"/>
  <c r="AS1804" i="3"/>
  <c r="Y1804" i="3"/>
  <c r="BE1804" i="3"/>
  <c r="BH1769" i="3"/>
  <c r="AR1769" i="3"/>
  <c r="AB1769" i="3"/>
  <c r="AJ1769" i="3"/>
  <c r="AA1713" i="3"/>
  <c r="S1672" i="3"/>
  <c r="BI1804" i="3"/>
  <c r="AM1803" i="3"/>
  <c r="O1797" i="3"/>
  <c r="W1797" i="3"/>
  <c r="AM1797" i="3"/>
  <c r="BC1797" i="3"/>
  <c r="BH1720" i="3"/>
  <c r="AB1718" i="3"/>
  <c r="W1807" i="3"/>
  <c r="AC1804" i="3"/>
  <c r="AJ1779" i="3"/>
  <c r="AR1779" i="3"/>
  <c r="T1777" i="3"/>
  <c r="AZ1777" i="3"/>
  <c r="AR1777" i="3"/>
  <c r="AB1777" i="3"/>
  <c r="BH1777" i="3"/>
  <c r="AJ1777" i="3"/>
  <c r="T1775" i="3"/>
  <c r="AZ1775" i="3"/>
  <c r="AB1775" i="3"/>
  <c r="BH1775" i="3"/>
  <c r="AJ1775" i="3"/>
  <c r="AR1775" i="3"/>
  <c r="AR1771" i="3"/>
  <c r="AJ1771" i="3"/>
  <c r="AR1761" i="3"/>
  <c r="AJ1761" i="3"/>
  <c r="BH1761" i="3"/>
  <c r="AB1761" i="3"/>
  <c r="AB1746" i="3"/>
  <c r="BH1746" i="3"/>
  <c r="AU1783" i="3"/>
  <c r="Y1783" i="3"/>
  <c r="X1752" i="3"/>
  <c r="AX1675" i="3"/>
  <c r="X1675" i="3"/>
  <c r="AC1675" i="3"/>
  <c r="AE1666" i="3"/>
  <c r="Y1665" i="3"/>
  <c r="AC1665" i="3"/>
  <c r="AW1665" i="3"/>
  <c r="M1665" i="3"/>
  <c r="AG1665" i="3"/>
  <c r="BA1665" i="3"/>
  <c r="Q1665" i="3"/>
  <c r="AK1665" i="3"/>
  <c r="BI1665" i="3"/>
  <c r="AC1650" i="3"/>
  <c r="W1650" i="3"/>
  <c r="BI1650" i="3"/>
  <c r="R1650" i="3"/>
  <c r="AM1650" i="3"/>
  <c r="AB1619" i="3"/>
  <c r="AN1619" i="3"/>
  <c r="AR1619" i="3"/>
  <c r="BD1619" i="3"/>
  <c r="X1619" i="3"/>
  <c r="BH1619" i="3"/>
  <c r="M1702" i="3"/>
  <c r="AC1702" i="3"/>
  <c r="AS1702" i="3"/>
  <c r="BI1702" i="3"/>
  <c r="Q1702" i="3"/>
  <c r="AG1702" i="3"/>
  <c r="AW1702" i="3"/>
  <c r="L1818" i="3"/>
  <c r="Q1818" i="3" s="1"/>
  <c r="L1817" i="3"/>
  <c r="K1817" i="3"/>
  <c r="T1817" i="3" s="1"/>
  <c r="L1806" i="3"/>
  <c r="K1806" i="3"/>
  <c r="L1803" i="3"/>
  <c r="AA1803" i="3" s="1"/>
  <c r="L1789" i="3"/>
  <c r="V1789" i="3" s="1"/>
  <c r="K1789" i="3"/>
  <c r="AO1783" i="3"/>
  <c r="T1783" i="3"/>
  <c r="L1773" i="3"/>
  <c r="S1773" i="3" s="1"/>
  <c r="AV1752" i="3"/>
  <c r="K1742" i="3"/>
  <c r="L1741" i="3"/>
  <c r="K1741" i="3"/>
  <c r="AD1739" i="3"/>
  <c r="AD1737" i="3"/>
  <c r="K1736" i="3"/>
  <c r="L1735" i="3"/>
  <c r="K1735" i="3"/>
  <c r="AT1729" i="3"/>
  <c r="L1723" i="3"/>
  <c r="K1723" i="3"/>
  <c r="L1721" i="3"/>
  <c r="K1721" i="3"/>
  <c r="AT1719" i="3"/>
  <c r="AR1718" i="3"/>
  <c r="L1715" i="3"/>
  <c r="K1715" i="3"/>
  <c r="L1709" i="3"/>
  <c r="K1709" i="3"/>
  <c r="BE1702" i="3"/>
  <c r="Y1702" i="3"/>
  <c r="AA1668" i="3"/>
  <c r="AS1665" i="3"/>
  <c r="O1662" i="3"/>
  <c r="AU1662" i="3"/>
  <c r="AA1662" i="3"/>
  <c r="BG1662" i="3"/>
  <c r="AE1662" i="3"/>
  <c r="L1656" i="3"/>
  <c r="K1656" i="3"/>
  <c r="O1649" i="3"/>
  <c r="S1649" i="3"/>
  <c r="AC1649" i="3"/>
  <c r="AO1649" i="3"/>
  <c r="AY1649" i="3"/>
  <c r="BI1649" i="3"/>
  <c r="Y1649" i="3"/>
  <c r="AK1649" i="3"/>
  <c r="BA1649" i="3"/>
  <c r="M1649" i="3"/>
  <c r="AA1649" i="3"/>
  <c r="AQ1649" i="3"/>
  <c r="BE1649" i="3"/>
  <c r="Q1649" i="3"/>
  <c r="AG1649" i="3"/>
  <c r="AS1649" i="3"/>
  <c r="BG1649" i="3"/>
  <c r="P1646" i="3"/>
  <c r="X1646" i="3"/>
  <c r="AN1646" i="3"/>
  <c r="BA1646" i="3"/>
  <c r="AC1646" i="3"/>
  <c r="AS1646" i="3"/>
  <c r="M1646" i="3"/>
  <c r="AF1646" i="3"/>
  <c r="AY1646" i="3"/>
  <c r="S1646" i="3"/>
  <c r="AI1646" i="3"/>
  <c r="BD1646" i="3"/>
  <c r="BE1625" i="3"/>
  <c r="AA1797" i="3"/>
  <c r="AP1757" i="3"/>
  <c r="K1814" i="3"/>
  <c r="L1805" i="3"/>
  <c r="AA1805" i="3" s="1"/>
  <c r="K1796" i="3"/>
  <c r="K1787" i="3"/>
  <c r="BE1783" i="3"/>
  <c r="AJ1783" i="3"/>
  <c r="O1783" i="3"/>
  <c r="AN1752" i="3"/>
  <c r="T1752" i="3"/>
  <c r="L1747" i="3"/>
  <c r="L1745" i="3"/>
  <c r="BF1739" i="3"/>
  <c r="Z1739" i="3"/>
  <c r="BF1737" i="3"/>
  <c r="Z1737" i="3"/>
  <c r="L1731" i="3"/>
  <c r="AT1731" i="3" s="1"/>
  <c r="L1729" i="3"/>
  <c r="L1727" i="3"/>
  <c r="K1724" i="3"/>
  <c r="L1719" i="3"/>
  <c r="AD1719" i="3" s="1"/>
  <c r="AA1711" i="3"/>
  <c r="BA1702" i="3"/>
  <c r="U1702" i="3"/>
  <c r="AB1678" i="3"/>
  <c r="AX1678" i="3"/>
  <c r="AS1675" i="3"/>
  <c r="Y1671" i="3"/>
  <c r="AK1671" i="3"/>
  <c r="Q1671" i="3"/>
  <c r="AW1671" i="3"/>
  <c r="U1671" i="3"/>
  <c r="BA1671" i="3"/>
  <c r="U1665" i="3"/>
  <c r="AS1650" i="3"/>
  <c r="AB1640" i="3"/>
  <c r="AR1640" i="3"/>
  <c r="BH1640" i="3"/>
  <c r="P1640" i="3"/>
  <c r="AF1640" i="3"/>
  <c r="AV1640" i="3"/>
  <c r="T1640" i="3"/>
  <c r="AZ1640" i="3"/>
  <c r="X1640" i="3"/>
  <c r="BD1640" i="3"/>
  <c r="AJ1640" i="3"/>
  <c r="T1763" i="3"/>
  <c r="K1812" i="3"/>
  <c r="K1808" i="3"/>
  <c r="AP1808" i="3" s="1"/>
  <c r="K1800" i="3"/>
  <c r="K1791" i="3"/>
  <c r="L1815" i="3"/>
  <c r="K1815" i="3"/>
  <c r="L1814" i="3"/>
  <c r="L1813" i="3"/>
  <c r="X1813" i="3" s="1"/>
  <c r="K1813" i="3"/>
  <c r="L1812" i="3"/>
  <c r="L1807" i="3"/>
  <c r="L1802" i="3"/>
  <c r="U1802" i="3" s="1"/>
  <c r="K1802" i="3"/>
  <c r="L1798" i="3"/>
  <c r="K1798" i="3"/>
  <c r="L1795" i="3"/>
  <c r="AA1795" i="3" s="1"/>
  <c r="L1793" i="3"/>
  <c r="K1793" i="3"/>
  <c r="L1785" i="3"/>
  <c r="K1785" i="3"/>
  <c r="AZ1783" i="3"/>
  <c r="AF1752" i="3"/>
  <c r="K1751" i="3"/>
  <c r="L1749" i="3"/>
  <c r="K1749" i="3"/>
  <c r="K1744" i="3"/>
  <c r="AB1744" i="3" s="1"/>
  <c r="AT1739" i="3"/>
  <c r="AT1737" i="3"/>
  <c r="K1734" i="3"/>
  <c r="L1733" i="3"/>
  <c r="K1733" i="3"/>
  <c r="K1730" i="3"/>
  <c r="BH1730" i="3" s="1"/>
  <c r="L1713" i="3"/>
  <c r="AQ1713" i="3" s="1"/>
  <c r="BG1711" i="3"/>
  <c r="AO1702" i="3"/>
  <c r="L1700" i="3"/>
  <c r="K1698" i="3"/>
  <c r="R1678" i="3"/>
  <c r="BC1676" i="3"/>
  <c r="R1676" i="3"/>
  <c r="BH1676" i="3"/>
  <c r="AH1676" i="3"/>
  <c r="Y1673" i="3"/>
  <c r="AK1673" i="3"/>
  <c r="Q1673" i="3"/>
  <c r="AW1673" i="3"/>
  <c r="U1673" i="3"/>
  <c r="BA1673" i="3"/>
  <c r="AU1672" i="3"/>
  <c r="AI1672" i="3"/>
  <c r="K1664" i="3"/>
  <c r="AA1658" i="3"/>
  <c r="AV1658" i="3"/>
  <c r="L1653" i="3"/>
  <c r="AR1653" i="3" s="1"/>
  <c r="M1625" i="3"/>
  <c r="Q1625" i="3"/>
  <c r="X1625" i="3"/>
  <c r="AC1625" i="3"/>
  <c r="AH1625" i="3"/>
  <c r="AN1625" i="3"/>
  <c r="AS1625" i="3"/>
  <c r="AX1625" i="3"/>
  <c r="BD1625" i="3"/>
  <c r="BI1625" i="3"/>
  <c r="T1625" i="3"/>
  <c r="AO1625" i="3"/>
  <c r="Y1625" i="3"/>
  <c r="AT1625" i="3"/>
  <c r="AD1625" i="3"/>
  <c r="AZ1625" i="3"/>
  <c r="L1695" i="3"/>
  <c r="X1695" i="3" s="1"/>
  <c r="K1694" i="3"/>
  <c r="L1693" i="3"/>
  <c r="K1692" i="3"/>
  <c r="L1689" i="3"/>
  <c r="AN1689" i="3" s="1"/>
  <c r="K1688" i="3"/>
  <c r="K1683" i="3"/>
  <c r="K1681" i="3"/>
  <c r="K1677" i="3"/>
  <c r="L1663" i="3"/>
  <c r="K1663" i="3"/>
  <c r="S1640" i="3"/>
  <c r="L1632" i="3"/>
  <c r="K1632" i="3"/>
  <c r="L1631" i="3"/>
  <c r="K1631" i="3"/>
  <c r="N1628" i="3"/>
  <c r="S1628" i="3"/>
  <c r="AT1628" i="3"/>
  <c r="X1628" i="3"/>
  <c r="AY1628" i="3"/>
  <c r="AD1628" i="3"/>
  <c r="N1625" i="3"/>
  <c r="L1710" i="3"/>
  <c r="K1710" i="3"/>
  <c r="L1708" i="3"/>
  <c r="K1708" i="3"/>
  <c r="L1707" i="3"/>
  <c r="AA1707" i="3" s="1"/>
  <c r="L1704" i="3"/>
  <c r="K1704" i="3"/>
  <c r="L1697" i="3"/>
  <c r="BA1697" i="3" s="1"/>
  <c r="K1696" i="3"/>
  <c r="L1683" i="3"/>
  <c r="K1682" i="3"/>
  <c r="L1681" i="3"/>
  <c r="K1680" i="3"/>
  <c r="K1679" i="3"/>
  <c r="AN1679" i="3" s="1"/>
  <c r="AR1678" i="3"/>
  <c r="W1678" i="3"/>
  <c r="L1677" i="3"/>
  <c r="X1677" i="3" s="1"/>
  <c r="L1669" i="3"/>
  <c r="M1669" i="3" s="1"/>
  <c r="K1669" i="3"/>
  <c r="AE1668" i="3"/>
  <c r="L1668" i="3"/>
  <c r="L1661" i="3"/>
  <c r="K1661" i="3"/>
  <c r="AE1660" i="3"/>
  <c r="L1660" i="3"/>
  <c r="AQ1658" i="3"/>
  <c r="V1658" i="3"/>
  <c r="L1654" i="3"/>
  <c r="K1654" i="3"/>
  <c r="L1652" i="3"/>
  <c r="K1652" i="3"/>
  <c r="L1648" i="3"/>
  <c r="K1648" i="3"/>
  <c r="BI1642" i="3"/>
  <c r="L1635" i="3"/>
  <c r="K1635" i="3"/>
  <c r="AQ1634" i="3"/>
  <c r="AI1634" i="3"/>
  <c r="AY1634" i="3"/>
  <c r="L1712" i="3"/>
  <c r="K1712" i="3"/>
  <c r="L1706" i="3"/>
  <c r="Y1706" i="3" s="1"/>
  <c r="K1706" i="3"/>
  <c r="K1691" i="3"/>
  <c r="K1687" i="3"/>
  <c r="K1685" i="3"/>
  <c r="L1679" i="3"/>
  <c r="BH1678" i="3"/>
  <c r="AM1678" i="3"/>
  <c r="L1674" i="3"/>
  <c r="AA1674" i="3" s="1"/>
  <c r="L1672" i="3"/>
  <c r="AQ1672" i="3" s="1"/>
  <c r="BG1668" i="3"/>
  <c r="L1667" i="3"/>
  <c r="K1667" i="3"/>
  <c r="L1666" i="3"/>
  <c r="AQ1666" i="3" s="1"/>
  <c r="BG1660" i="3"/>
  <c r="BG1658" i="3"/>
  <c r="AL1658" i="3"/>
  <c r="L1647" i="3"/>
  <c r="V1647" i="3" s="1"/>
  <c r="L1642" i="3"/>
  <c r="P1642" i="3"/>
  <c r="AI1642" i="3"/>
  <c r="AY1642" i="3"/>
  <c r="X1642" i="3"/>
  <c r="BA1642" i="3"/>
  <c r="L1637" i="3"/>
  <c r="Y1637" i="3"/>
  <c r="BB1637" i="3"/>
  <c r="N1637" i="3"/>
  <c r="AD1637" i="3"/>
  <c r="BF1637" i="3"/>
  <c r="W1630" i="3"/>
  <c r="AM1630" i="3"/>
  <c r="BC1630" i="3"/>
  <c r="L1621" i="3"/>
  <c r="K1629" i="3"/>
  <c r="L1627" i="3"/>
  <c r="AZ1627" i="3" s="1"/>
  <c r="K1621" i="3"/>
  <c r="AB1828" i="3"/>
  <c r="AR1828" i="3"/>
  <c r="BH1828" i="3"/>
  <c r="Z1828" i="3"/>
  <c r="AP1828" i="3"/>
  <c r="BF1828" i="3"/>
  <c r="AQ1828" i="3"/>
  <c r="BC1828" i="3"/>
  <c r="AK1828" i="3"/>
  <c r="Q1828" i="3"/>
  <c r="AW1828" i="3"/>
  <c r="AM1828" i="3"/>
  <c r="N1822" i="3"/>
  <c r="Z1822" i="3"/>
  <c r="BF1822" i="3"/>
  <c r="AP1822" i="3"/>
  <c r="AH1822" i="3"/>
  <c r="BL1822" i="3" s="1"/>
  <c r="R1822" i="3"/>
  <c r="AX1822" i="3"/>
  <c r="AD1822" i="3"/>
  <c r="S1822" i="3"/>
  <c r="BK1822" i="3" s="1"/>
  <c r="AI1822" i="3"/>
  <c r="AY1822" i="3"/>
  <c r="T1822" i="3"/>
  <c r="AJ1822" i="3"/>
  <c r="AZ1822" i="3"/>
  <c r="Q1822" i="3"/>
  <c r="AG1822" i="3"/>
  <c r="AW1822" i="3"/>
  <c r="AL1822" i="3"/>
  <c r="K1651" i="3"/>
  <c r="BH1625" i="3"/>
  <c r="BB1625" i="3"/>
  <c r="AW1625" i="3"/>
  <c r="AR1625" i="3"/>
  <c r="AL1625" i="3"/>
  <c r="AG1625" i="3"/>
  <c r="AB1625" i="3"/>
  <c r="V1625" i="3"/>
  <c r="P1625" i="3"/>
  <c r="K1623" i="3"/>
  <c r="K1620" i="3"/>
  <c r="BG1823" i="3"/>
  <c r="AM1823" i="3"/>
  <c r="O1823" i="3"/>
  <c r="AP1823" i="3"/>
  <c r="V1823" i="3"/>
  <c r="AW1823" i="3"/>
  <c r="AC1823" i="3"/>
  <c r="BA1822" i="3"/>
  <c r="AC1822" i="3"/>
  <c r="BH1822" i="3"/>
  <c r="AN1822" i="3"/>
  <c r="P1822" i="3"/>
  <c r="AQ1822" i="3"/>
  <c r="W1822" i="3"/>
  <c r="AT1822" i="3"/>
  <c r="AR1823" i="3"/>
  <c r="BE1828" i="3"/>
  <c r="BI1828" i="3"/>
  <c r="U1828" i="3"/>
  <c r="BM1828" i="3" s="1"/>
  <c r="AY1828" i="3"/>
  <c r="BB1828" i="3"/>
  <c r="AH1828" i="3"/>
  <c r="N1828" i="3"/>
  <c r="BJ1828" i="3" s="1"/>
  <c r="AN1828" i="3"/>
  <c r="T1828" i="3"/>
  <c r="T1821" i="3"/>
  <c r="AN1821" i="3"/>
  <c r="BJ1821" i="3" s="1"/>
  <c r="P1821" i="3"/>
  <c r="U1821" i="3"/>
  <c r="AK1821" i="3"/>
  <c r="BA1821" i="3"/>
  <c r="R1821" i="3"/>
  <c r="AH1821" i="3"/>
  <c r="AX1821" i="3"/>
  <c r="S1821" i="3"/>
  <c r="BK1821" i="3" s="1"/>
  <c r="AI1821" i="3"/>
  <c r="AY1821" i="3"/>
  <c r="AB1821" i="3"/>
  <c r="T1826" i="3"/>
  <c r="BM1826" i="3" s="1"/>
  <c r="AJ1826" i="3"/>
  <c r="AZ1826" i="3"/>
  <c r="R1826" i="3"/>
  <c r="AH1826" i="3"/>
  <c r="BL1826" i="3" s="1"/>
  <c r="AX1826" i="3"/>
  <c r="AA1826" i="3"/>
  <c r="BG1826" i="3"/>
  <c r="AK1826" i="3"/>
  <c r="AE1826" i="3"/>
  <c r="AU1826" i="3"/>
  <c r="AG1826" i="3"/>
  <c r="L1644" i="3"/>
  <c r="K1644" i="3"/>
  <c r="L1643" i="3"/>
  <c r="BB1643" i="3" s="1"/>
  <c r="L1638" i="3"/>
  <c r="K1638" i="3"/>
  <c r="AZ1638" i="3" s="1"/>
  <c r="L1626" i="3"/>
  <c r="K1626" i="3"/>
  <c r="BF1625" i="3"/>
  <c r="BA1625" i="3"/>
  <c r="AV1625" i="3"/>
  <c r="AP1625" i="3"/>
  <c r="AK1625" i="3"/>
  <c r="AF1625" i="3"/>
  <c r="Z1625" i="3"/>
  <c r="U1625" i="3"/>
  <c r="K1622" i="3"/>
  <c r="BB1820" i="3"/>
  <c r="BC1823" i="3"/>
  <c r="AE1823" i="3"/>
  <c r="BF1823" i="3"/>
  <c r="AL1823" i="3"/>
  <c r="N1823" i="3"/>
  <c r="AS1823" i="3"/>
  <c r="Y1823" i="3"/>
  <c r="AS1822" i="3"/>
  <c r="Y1822" i="3"/>
  <c r="BD1822" i="3"/>
  <c r="AF1822" i="3"/>
  <c r="BG1822" i="3"/>
  <c r="AM1822" i="3"/>
  <c r="O1822" i="3"/>
  <c r="AB1823" i="3"/>
  <c r="AU1828" i="3"/>
  <c r="AO1828" i="3"/>
  <c r="BA1828" i="3"/>
  <c r="M1828" i="3"/>
  <c r="AI1828" i="3"/>
  <c r="AX1828" i="3"/>
  <c r="AD1828" i="3"/>
  <c r="BD1828" i="3"/>
  <c r="AJ1828" i="3"/>
  <c r="P1828" i="3"/>
  <c r="R1824" i="3"/>
  <c r="AP1824" i="3"/>
  <c r="BD1823" i="3"/>
  <c r="X1823" i="3"/>
  <c r="AY1823" i="3"/>
  <c r="AI1823" i="3"/>
  <c r="S1823" i="3"/>
  <c r="BK1823" i="3" s="1"/>
  <c r="AX1823" i="3"/>
  <c r="AH1823" i="3"/>
  <c r="R1823" i="3"/>
  <c r="BA1823" i="3"/>
  <c r="BJ1823" i="3" s="1"/>
  <c r="AK1823" i="3"/>
  <c r="U1823" i="3"/>
  <c r="AV1823" i="3"/>
  <c r="BB1824" i="3"/>
  <c r="BE1824" i="3"/>
  <c r="AO1824" i="3"/>
  <c r="Y1824" i="3"/>
  <c r="BH1824" i="3"/>
  <c r="AR1824" i="3"/>
  <c r="AB1824" i="3"/>
  <c r="BG1824" i="3"/>
  <c r="AQ1824" i="3"/>
  <c r="BJ1824" i="3" s="1"/>
  <c r="AA1824" i="3"/>
  <c r="BH1823" i="3"/>
  <c r="AJ1823" i="3"/>
  <c r="AH1824" i="3"/>
  <c r="BL1824" i="3" s="1"/>
  <c r="AM1827" i="3"/>
  <c r="BI1827" i="3"/>
  <c r="AC1827" i="3"/>
  <c r="BK1827" i="3" s="1"/>
  <c r="AY1827" i="3"/>
  <c r="S1827" i="3"/>
  <c r="AG1827" i="3"/>
  <c r="BD1827" i="3"/>
  <c r="AN1827" i="3"/>
  <c r="BM1827" i="3" s="1"/>
  <c r="X1827" i="3"/>
  <c r="BB1827" i="3"/>
  <c r="AL1827" i="3"/>
  <c r="Z1820" i="3"/>
  <c r="AP1820" i="3"/>
  <c r="BF1820" i="3"/>
  <c r="R1820" i="3"/>
  <c r="AH1820" i="3"/>
  <c r="AX1820" i="3"/>
  <c r="BN1821" i="3"/>
  <c r="BN1823" i="3"/>
  <c r="BE1820" i="3"/>
  <c r="AO1820" i="3"/>
  <c r="Y1820" i="3"/>
  <c r="BH1820" i="3"/>
  <c r="AR1820" i="3"/>
  <c r="AB1820" i="3"/>
  <c r="BG1820" i="3"/>
  <c r="AQ1820" i="3"/>
  <c r="AA1820" i="3"/>
  <c r="BN1822" i="3"/>
  <c r="AT1820" i="3"/>
  <c r="BK1824" i="3"/>
  <c r="BN1824" i="3"/>
  <c r="BJ1826" i="3"/>
  <c r="BM1829" i="3"/>
  <c r="BM1819" i="3"/>
  <c r="BA1820" i="3"/>
  <c r="AK1820" i="3"/>
  <c r="U1820" i="3"/>
  <c r="BD1820" i="3"/>
  <c r="AN1820" i="3"/>
  <c r="X1820" i="3"/>
  <c r="BC1820" i="3"/>
  <c r="AM1820" i="3"/>
  <c r="W1820" i="3"/>
  <c r="BN1827" i="3"/>
  <c r="BK1829" i="3"/>
  <c r="BN1829" i="3"/>
  <c r="BL1819" i="3"/>
  <c r="BJ1819" i="3"/>
  <c r="AL1820" i="3"/>
  <c r="BM1821" i="3"/>
  <c r="AW1820" i="3"/>
  <c r="AG1820" i="3"/>
  <c r="Q1820" i="3"/>
  <c r="AZ1820" i="3"/>
  <c r="AJ1820" i="3"/>
  <c r="T1820" i="3"/>
  <c r="AY1820" i="3"/>
  <c r="AI1820" i="3"/>
  <c r="S1820" i="3"/>
  <c r="BN1826" i="3"/>
  <c r="BK1826" i="3"/>
  <c r="BL1827" i="3"/>
  <c r="BK1828" i="3"/>
  <c r="BL1829" i="3"/>
  <c r="BN1819" i="3"/>
  <c r="BK1819" i="3"/>
  <c r="BL1821" i="3"/>
  <c r="BL1823" i="3"/>
  <c r="BI1820" i="3"/>
  <c r="AS1820" i="3"/>
  <c r="AC1820" i="3"/>
  <c r="M1820" i="3"/>
  <c r="AV1820" i="3"/>
  <c r="AF1820" i="3"/>
  <c r="P1820" i="3"/>
  <c r="AU1820" i="3"/>
  <c r="AE1820" i="3"/>
  <c r="O1820" i="3"/>
  <c r="BM1822" i="3"/>
  <c r="AD1820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Q1825" i="3"/>
  <c r="Y1825" i="3"/>
  <c r="AG1825" i="3"/>
  <c r="AO1825" i="3"/>
  <c r="AW1825" i="3"/>
  <c r="BE1825" i="3"/>
  <c r="S1825" i="3"/>
  <c r="AA1825" i="3"/>
  <c r="AI1825" i="3"/>
  <c r="AQ1825" i="3"/>
  <c r="AY1825" i="3"/>
  <c r="BG1825" i="3"/>
  <c r="M1825" i="3"/>
  <c r="U1825" i="3"/>
  <c r="AC1825" i="3"/>
  <c r="AK1825" i="3"/>
  <c r="AS1825" i="3"/>
  <c r="BA1825" i="3"/>
  <c r="BI1825" i="3"/>
  <c r="O1825" i="3"/>
  <c r="W1825" i="3"/>
  <c r="AE1825" i="3"/>
  <c r="AM1825" i="3"/>
  <c r="AU1825" i="3"/>
  <c r="BC1825" i="3"/>
  <c r="N1820" i="3"/>
  <c r="BJ1820" i="3" s="1"/>
  <c r="BJ1829" i="3"/>
  <c r="S1781" i="3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AF1817" i="3"/>
  <c r="AV1817" i="3"/>
  <c r="M1817" i="3"/>
  <c r="AC1817" i="3"/>
  <c r="AS1817" i="3"/>
  <c r="BI1817" i="3"/>
  <c r="AQ1817" i="3"/>
  <c r="V1817" i="3"/>
  <c r="BB1817" i="3"/>
  <c r="AP1817" i="3"/>
  <c r="W1817" i="3"/>
  <c r="BC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S1815" i="3"/>
  <c r="AA1815" i="3"/>
  <c r="AI1815" i="3"/>
  <c r="AQ1815" i="3"/>
  <c r="AY1815" i="3"/>
  <c r="BG1815" i="3"/>
  <c r="N1815" i="3"/>
  <c r="V1815" i="3"/>
  <c r="AD1815" i="3"/>
  <c r="AL1815" i="3"/>
  <c r="AT1815" i="3"/>
  <c r="BB1815" i="3"/>
  <c r="R1815" i="3"/>
  <c r="Z1815" i="3"/>
  <c r="AH1815" i="3"/>
  <c r="AP1815" i="3"/>
  <c r="AX1815" i="3"/>
  <c r="BF1815" i="3"/>
  <c r="O1815" i="3"/>
  <c r="W1815" i="3"/>
  <c r="AE1815" i="3"/>
  <c r="AM1815" i="3"/>
  <c r="AU1815" i="3"/>
  <c r="BC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T1813" i="3"/>
  <c r="AJ1813" i="3"/>
  <c r="AZ1813" i="3"/>
  <c r="Q1813" i="3"/>
  <c r="AG1813" i="3"/>
  <c r="AW1813" i="3"/>
  <c r="S1813" i="3"/>
  <c r="AY1813" i="3"/>
  <c r="AD1813" i="3"/>
  <c r="R1813" i="3"/>
  <c r="AX1813" i="3"/>
  <c r="AE1813" i="3"/>
  <c r="P1812" i="3"/>
  <c r="X1812" i="3"/>
  <c r="AF1812" i="3"/>
  <c r="AN1812" i="3"/>
  <c r="AV1812" i="3"/>
  <c r="BD1812" i="3"/>
  <c r="M1812" i="3"/>
  <c r="U1812" i="3"/>
  <c r="AC1812" i="3"/>
  <c r="AK1812" i="3"/>
  <c r="AS1812" i="3"/>
  <c r="BA1812" i="3"/>
  <c r="BI1812" i="3"/>
  <c r="AQ1773" i="3"/>
  <c r="AZ1773" i="3"/>
  <c r="AJ1773" i="3"/>
  <c r="AZ1757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Z1812" i="3"/>
  <c r="AR1812" i="3"/>
  <c r="AJ1812" i="3"/>
  <c r="AB1812" i="3"/>
  <c r="T1812" i="3"/>
  <c r="Z1808" i="3"/>
  <c r="AQ1808" i="3"/>
  <c r="BH1808" i="3"/>
  <c r="AY1807" i="3"/>
  <c r="AI1807" i="3"/>
  <c r="S1807" i="3"/>
  <c r="BA1806" i="3"/>
  <c r="AK1806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Y1803" i="3"/>
  <c r="AI1803" i="3"/>
  <c r="S1803" i="3"/>
  <c r="N1802" i="3"/>
  <c r="AD1802" i="3"/>
  <c r="AT1802" i="3"/>
  <c r="O1802" i="3"/>
  <c r="AE1802" i="3"/>
  <c r="AU1802" i="3"/>
  <c r="P1802" i="3"/>
  <c r="AF1802" i="3"/>
  <c r="AV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AK1798" i="3"/>
  <c r="AI1797" i="3"/>
  <c r="N1796" i="3"/>
  <c r="V1796" i="3"/>
  <c r="AD1796" i="3"/>
  <c r="AL1796" i="3"/>
  <c r="AT1796" i="3"/>
  <c r="BB1796" i="3"/>
  <c r="O1796" i="3"/>
  <c r="W1796" i="3"/>
  <c r="AE1796" i="3"/>
  <c r="AM1796" i="3"/>
  <c r="AU1796" i="3"/>
  <c r="BC1796" i="3"/>
  <c r="P1796" i="3"/>
  <c r="X1796" i="3"/>
  <c r="AF1796" i="3"/>
  <c r="AN1796" i="3"/>
  <c r="AV1796" i="3"/>
  <c r="BD1796" i="3"/>
  <c r="AY1795" i="3"/>
  <c r="S1795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P1793" i="3"/>
  <c r="U1793" i="3"/>
  <c r="AA1793" i="3"/>
  <c r="AF1793" i="3"/>
  <c r="AK1793" i="3"/>
  <c r="AQ1793" i="3"/>
  <c r="AV1793" i="3"/>
  <c r="BA1793" i="3"/>
  <c r="BG1793" i="3"/>
  <c r="Q1793" i="3"/>
  <c r="W1793" i="3"/>
  <c r="AB1793" i="3"/>
  <c r="AG1793" i="3"/>
  <c r="AM1793" i="3"/>
  <c r="AR1793" i="3"/>
  <c r="AW1793" i="3"/>
  <c r="BC1793" i="3"/>
  <c r="BH1793" i="3"/>
  <c r="M1793" i="3"/>
  <c r="S1793" i="3"/>
  <c r="X1793" i="3"/>
  <c r="AC1793" i="3"/>
  <c r="AI1793" i="3"/>
  <c r="AN1793" i="3"/>
  <c r="AS1793" i="3"/>
  <c r="AY1793" i="3"/>
  <c r="BD1793" i="3"/>
  <c r="BI1793" i="3"/>
  <c r="R1791" i="3"/>
  <c r="Z1791" i="3"/>
  <c r="AH1791" i="3"/>
  <c r="AP1791" i="3"/>
  <c r="AX1791" i="3"/>
  <c r="BF1791" i="3"/>
  <c r="U1791" i="3"/>
  <c r="AF1791" i="3"/>
  <c r="AQ1791" i="3"/>
  <c r="BA1791" i="3"/>
  <c r="Q1791" i="3"/>
  <c r="AB1791" i="3"/>
  <c r="AM1791" i="3"/>
  <c r="AW1791" i="3"/>
  <c r="BH1791" i="3"/>
  <c r="S1791" i="3"/>
  <c r="AC1791" i="3"/>
  <c r="AN1791" i="3"/>
  <c r="AY1791" i="3"/>
  <c r="BI1791" i="3"/>
  <c r="R1789" i="3"/>
  <c r="Z1789" i="3"/>
  <c r="AH1789" i="3"/>
  <c r="AP1789" i="3"/>
  <c r="AX1789" i="3"/>
  <c r="BF1789" i="3"/>
  <c r="U1789" i="3"/>
  <c r="AF1789" i="3"/>
  <c r="AQ1789" i="3"/>
  <c r="BA1789" i="3"/>
  <c r="Q1789" i="3"/>
  <c r="AB1789" i="3"/>
  <c r="AM1789" i="3"/>
  <c r="AW1789" i="3"/>
  <c r="BH1789" i="3"/>
  <c r="S1789" i="3"/>
  <c r="AC1789" i="3"/>
  <c r="AN1789" i="3"/>
  <c r="AY1789" i="3"/>
  <c r="BI1789" i="3"/>
  <c r="K1788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U1787" i="3"/>
  <c r="AA1787" i="3"/>
  <c r="AF1787" i="3"/>
  <c r="AK1787" i="3"/>
  <c r="AQ1787" i="3"/>
  <c r="AV1787" i="3"/>
  <c r="BA1787" i="3"/>
  <c r="BG1787" i="3"/>
  <c r="Q1787" i="3"/>
  <c r="W1787" i="3"/>
  <c r="AB1787" i="3"/>
  <c r="AG1787" i="3"/>
  <c r="AM1787" i="3"/>
  <c r="AR1787" i="3"/>
  <c r="AW1787" i="3"/>
  <c r="BC1787" i="3"/>
  <c r="BH1787" i="3"/>
  <c r="M1787" i="3"/>
  <c r="S1787" i="3"/>
  <c r="X1787" i="3"/>
  <c r="AC1787" i="3"/>
  <c r="AI1787" i="3"/>
  <c r="AN1787" i="3"/>
  <c r="AS1787" i="3"/>
  <c r="AY1787" i="3"/>
  <c r="BD1787" i="3"/>
  <c r="BI1787" i="3"/>
  <c r="K1786" i="3"/>
  <c r="R1785" i="3"/>
  <c r="Z1785" i="3"/>
  <c r="AH1785" i="3"/>
  <c r="AP1785" i="3"/>
  <c r="AX1785" i="3"/>
  <c r="BF1785" i="3"/>
  <c r="U1785" i="3"/>
  <c r="AF1785" i="3"/>
  <c r="AQ1785" i="3"/>
  <c r="BA1785" i="3"/>
  <c r="Q1785" i="3"/>
  <c r="AB1785" i="3"/>
  <c r="AM1785" i="3"/>
  <c r="AW1785" i="3"/>
  <c r="BH1785" i="3"/>
  <c r="S1785" i="3"/>
  <c r="AC1785" i="3"/>
  <c r="AN1785" i="3"/>
  <c r="AY1785" i="3"/>
  <c r="BI1785" i="3"/>
  <c r="K1784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P1783" i="3"/>
  <c r="U1783" i="3"/>
  <c r="AA1783" i="3"/>
  <c r="AF1783" i="3"/>
  <c r="AK1783" i="3"/>
  <c r="AQ1783" i="3"/>
  <c r="AV1783" i="3"/>
  <c r="BA1783" i="3"/>
  <c r="BG1783" i="3"/>
  <c r="Q1783" i="3"/>
  <c r="W1783" i="3"/>
  <c r="AB1783" i="3"/>
  <c r="AG1783" i="3"/>
  <c r="AM1783" i="3"/>
  <c r="AR1783" i="3"/>
  <c r="AW1783" i="3"/>
  <c r="BC1783" i="3"/>
  <c r="BH1783" i="3"/>
  <c r="M1783" i="3"/>
  <c r="S1783" i="3"/>
  <c r="X1783" i="3"/>
  <c r="AC1783" i="3"/>
  <c r="AI1783" i="3"/>
  <c r="AN1783" i="3"/>
  <c r="AS1783" i="3"/>
  <c r="AY1783" i="3"/>
  <c r="BD1783" i="3"/>
  <c r="B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AZ1761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R1757" i="3"/>
  <c r="W1757" i="3"/>
  <c r="AB1757" i="3"/>
  <c r="AH1757" i="3"/>
  <c r="AM1757" i="3"/>
  <c r="AR1757" i="3"/>
  <c r="AX1757" i="3"/>
  <c r="BC1757" i="3"/>
  <c r="BH1757" i="3"/>
  <c r="N1757" i="3"/>
  <c r="S1757" i="3"/>
  <c r="X1757" i="3"/>
  <c r="AD1757" i="3"/>
  <c r="AI1757" i="3"/>
  <c r="AN1757" i="3"/>
  <c r="AT1757" i="3"/>
  <c r="AY1757" i="3"/>
  <c r="BD1757" i="3"/>
  <c r="V1757" i="3"/>
  <c r="AF1757" i="3"/>
  <c r="AQ1757" i="3"/>
  <c r="BB1757" i="3"/>
  <c r="O1757" i="3"/>
  <c r="Z1757" i="3"/>
  <c r="AJ1757" i="3"/>
  <c r="AU1757" i="3"/>
  <c r="BF1757" i="3"/>
  <c r="P1757" i="3"/>
  <c r="AA1757" i="3"/>
  <c r="AL1757" i="3"/>
  <c r="AV1757" i="3"/>
  <c r="BG1757" i="3"/>
  <c r="X1748" i="3"/>
  <c r="AN1748" i="3"/>
  <c r="BD1748" i="3"/>
  <c r="AB1748" i="3"/>
  <c r="AR1748" i="3"/>
  <c r="BH174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O1798" i="3"/>
  <c r="S1798" i="3"/>
  <c r="W1798" i="3"/>
  <c r="AA1798" i="3"/>
  <c r="AE1798" i="3"/>
  <c r="AI1798" i="3"/>
  <c r="AM1798" i="3"/>
  <c r="AQ1798" i="3"/>
  <c r="AU1798" i="3"/>
  <c r="AY1798" i="3"/>
  <c r="BC1798" i="3"/>
  <c r="BG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AY1797" i="3"/>
  <c r="S1797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BE1812" i="3"/>
  <c r="AW1812" i="3"/>
  <c r="AO1812" i="3"/>
  <c r="AG1812" i="3"/>
  <c r="Y1812" i="3"/>
  <c r="L1810" i="3"/>
  <c r="Q1808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AU1803" i="3"/>
  <c r="AE1803" i="3"/>
  <c r="AW1802" i="3"/>
  <c r="AG1802" i="3"/>
  <c r="Q1802" i="3"/>
  <c r="AU1801" i="3"/>
  <c r="AE1801" i="3"/>
  <c r="AW1800" i="3"/>
  <c r="AG1800" i="3"/>
  <c r="Q1800" i="3"/>
  <c r="AW1798" i="3"/>
  <c r="AG1798" i="3"/>
  <c r="Q1798" i="3"/>
  <c r="AU1797" i="3"/>
  <c r="AE1797" i="3"/>
  <c r="AW1796" i="3"/>
  <c r="AG1796" i="3"/>
  <c r="Q1796" i="3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W1761" i="3"/>
  <c r="AE1761" i="3"/>
  <c r="AM1761" i="3"/>
  <c r="AU1761" i="3"/>
  <c r="BC1761" i="3"/>
  <c r="P1761" i="3"/>
  <c r="X1761" i="3"/>
  <c r="AF1761" i="3"/>
  <c r="AN1761" i="3"/>
  <c r="AV1761" i="3"/>
  <c r="BD1761" i="3"/>
  <c r="S1761" i="3"/>
  <c r="AA1761" i="3"/>
  <c r="AI1761" i="3"/>
  <c r="AQ1761" i="3"/>
  <c r="AY1761" i="3"/>
  <c r="BG1761" i="3"/>
  <c r="AE1757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V1807" i="3"/>
  <c r="AD1807" i="3"/>
  <c r="AL1807" i="3"/>
  <c r="AT1807" i="3"/>
  <c r="BB1807" i="3"/>
  <c r="R1807" i="3"/>
  <c r="Z1807" i="3"/>
  <c r="AH1807" i="3"/>
  <c r="AP1807" i="3"/>
  <c r="AX1807" i="3"/>
  <c r="BF1807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BG1803" i="3"/>
  <c r="AQ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G1797" i="3"/>
  <c r="AQ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M1797" i="3"/>
  <c r="Q1797" i="3"/>
  <c r="U1797" i="3"/>
  <c r="Y1797" i="3"/>
  <c r="AC1797" i="3"/>
  <c r="AG1797" i="3"/>
  <c r="AK1797" i="3"/>
  <c r="AO1797" i="3"/>
  <c r="AS1797" i="3"/>
  <c r="AW1797" i="3"/>
  <c r="BA1797" i="3"/>
  <c r="BE1797" i="3"/>
  <c r="BI1797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T1757" i="3"/>
  <c r="X1740" i="3"/>
  <c r="AN1740" i="3"/>
  <c r="BD1740" i="3"/>
  <c r="AB1740" i="3"/>
  <c r="AR1740" i="3"/>
  <c r="BH174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AA1709" i="3"/>
  <c r="AQ1709" i="3"/>
  <c r="BG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A1699" i="3"/>
  <c r="AV1699" i="3"/>
  <c r="AF1699" i="3"/>
  <c r="BA1699" i="3"/>
  <c r="P1699" i="3"/>
  <c r="AK1699" i="3"/>
  <c r="BG1699" i="3"/>
  <c r="U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X1744" i="3"/>
  <c r="AN1744" i="3"/>
  <c r="BD1744" i="3"/>
  <c r="X1736" i="3"/>
  <c r="AN1736" i="3"/>
  <c r="BD1736" i="3"/>
  <c r="X1720" i="3"/>
  <c r="AN1720" i="3"/>
  <c r="BD1720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X1746" i="3"/>
  <c r="AN1746" i="3"/>
  <c r="BD1746" i="3"/>
  <c r="X1738" i="3"/>
  <c r="AN1738" i="3"/>
  <c r="BD1738" i="3"/>
  <c r="P1730" i="3"/>
  <c r="AF1730" i="3"/>
  <c r="AV1730" i="3"/>
  <c r="T1730" i="3"/>
  <c r="AJ1730" i="3"/>
  <c r="AZ1730" i="3"/>
  <c r="X1730" i="3"/>
  <c r="AN1730" i="3"/>
  <c r="BD1730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AA1701" i="3"/>
  <c r="AQ1701" i="3"/>
  <c r="BG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AJ1681" i="3"/>
  <c r="AZ1681" i="3"/>
  <c r="BD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AZ1746" i="3"/>
  <c r="AJ1746" i="3"/>
  <c r="T1746" i="3"/>
  <c r="BB1745" i="3"/>
  <c r="AL1745" i="3"/>
  <c r="V1745" i="3"/>
  <c r="AZ1744" i="3"/>
  <c r="AJ1744" i="3"/>
  <c r="T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AZ1738" i="3"/>
  <c r="AJ1738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BB1731" i="3"/>
  <c r="AL1731" i="3"/>
  <c r="V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AJ1720" i="3"/>
  <c r="T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AN1681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AV1746" i="3"/>
  <c r="AF1746" i="3"/>
  <c r="P1746" i="3"/>
  <c r="AX1745" i="3"/>
  <c r="AH1745" i="3"/>
  <c r="R1745" i="3"/>
  <c r="AV1744" i="3"/>
  <c r="AF1744" i="3"/>
  <c r="P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V1738" i="3"/>
  <c r="AF1738" i="3"/>
  <c r="P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H1731" i="3"/>
  <c r="R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V1720" i="3"/>
  <c r="AF1720" i="3"/>
  <c r="P1720" i="3"/>
  <c r="AX1719" i="3"/>
  <c r="AH1719" i="3"/>
  <c r="R1719" i="3"/>
  <c r="AV1718" i="3"/>
  <c r="AF1718" i="3"/>
  <c r="P1718" i="3"/>
  <c r="AU1715" i="3"/>
  <c r="O1715" i="3"/>
  <c r="BG1713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AE1707" i="3"/>
  <c r="AU1707" i="3"/>
  <c r="S1707" i="3"/>
  <c r="AI1707" i="3"/>
  <c r="AY1707" i="3"/>
  <c r="W1707" i="3"/>
  <c r="AM1707" i="3"/>
  <c r="BC1707" i="3"/>
  <c r="R1696" i="3"/>
  <c r="BE1712" i="3"/>
  <c r="AO1712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P1694" i="3"/>
  <c r="AC1694" i="3"/>
  <c r="AL1694" i="3"/>
  <c r="X1690" i="3"/>
  <c r="AK1690" i="3"/>
  <c r="O1686" i="3"/>
  <c r="AF1686" i="3"/>
  <c r="AS1686" i="3"/>
  <c r="S1682" i="3"/>
  <c r="AJ1682" i="3"/>
  <c r="AW1682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Q1699" i="3"/>
  <c r="W1699" i="3"/>
  <c r="AB1699" i="3"/>
  <c r="AG1699" i="3"/>
  <c r="AM1699" i="3"/>
  <c r="AR1699" i="3"/>
  <c r="AW1699" i="3"/>
  <c r="BC1699" i="3"/>
  <c r="BH1699" i="3"/>
  <c r="M1699" i="3"/>
  <c r="S1699" i="3"/>
  <c r="X1699" i="3"/>
  <c r="AC1699" i="3"/>
  <c r="AI1699" i="3"/>
  <c r="AN1699" i="3"/>
  <c r="AS1699" i="3"/>
  <c r="AY1699" i="3"/>
  <c r="BD1699" i="3"/>
  <c r="BI1699" i="3"/>
  <c r="O1699" i="3"/>
  <c r="T1699" i="3"/>
  <c r="Y1699" i="3"/>
  <c r="AE1699" i="3"/>
  <c r="AJ1699" i="3"/>
  <c r="AO1699" i="3"/>
  <c r="AU1699" i="3"/>
  <c r="AZ1699" i="3"/>
  <c r="BE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P1687" i="3"/>
  <c r="AF1687" i="3"/>
  <c r="AV1687" i="3"/>
  <c r="T1687" i="3"/>
  <c r="AJ1687" i="3"/>
  <c r="AZ1687" i="3"/>
  <c r="BF1686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AR1696" i="3"/>
  <c r="BH1696" i="3"/>
  <c r="Y1696" i="3"/>
  <c r="BE1696" i="3"/>
  <c r="AI1696" i="3"/>
  <c r="N1696" i="3"/>
  <c r="AE1696" i="3"/>
  <c r="AA1692" i="3"/>
  <c r="BG1692" i="3"/>
  <c r="AB1692" i="3"/>
  <c r="AR1692" i="3"/>
  <c r="Y1692" i="3"/>
  <c r="AO1692" i="3"/>
  <c r="BE1692" i="3"/>
  <c r="V1692" i="3"/>
  <c r="O1688" i="3"/>
  <c r="AE1688" i="3"/>
  <c r="P1688" i="3"/>
  <c r="AF1688" i="3"/>
  <c r="AV1688" i="3"/>
  <c r="AC1688" i="3"/>
  <c r="AS1688" i="3"/>
  <c r="BI1688" i="3"/>
  <c r="AL1688" i="3"/>
  <c r="S1684" i="3"/>
  <c r="AI1684" i="3"/>
  <c r="T1684" i="3"/>
  <c r="AJ1684" i="3"/>
  <c r="AZ1684" i="3"/>
  <c r="AG1684" i="3"/>
  <c r="AW1684" i="3"/>
  <c r="N1684" i="3"/>
  <c r="BB1684" i="3"/>
  <c r="X1683" i="3"/>
  <c r="W1680" i="3"/>
  <c r="BC1680" i="3"/>
  <c r="X1680" i="3"/>
  <c r="AN1680" i="3"/>
  <c r="U1680" i="3"/>
  <c r="AK1680" i="3"/>
  <c r="BA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Z1692" i="3" s="1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AI1682" i="3" s="1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P1655" i="3"/>
  <c r="AF1655" i="3"/>
  <c r="AV1655" i="3"/>
  <c r="T1655" i="3"/>
  <c r="AJ1655" i="3"/>
  <c r="AZ1655" i="3"/>
  <c r="X1655" i="3"/>
  <c r="AN1655" i="3"/>
  <c r="BD1655" i="3"/>
  <c r="AB1655" i="3"/>
  <c r="AR1655" i="3"/>
  <c r="BH1655" i="3"/>
  <c r="AV1683" i="3"/>
  <c r="AF1683" i="3"/>
  <c r="P1683" i="3"/>
  <c r="AV1681" i="3"/>
  <c r="AF1681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BH1687" i="3"/>
  <c r="AR1687" i="3"/>
  <c r="AB1687" i="3"/>
  <c r="BH1685" i="3"/>
  <c r="AR1685" i="3"/>
  <c r="AB1685" i="3"/>
  <c r="BH1683" i="3"/>
  <c r="AR1683" i="3"/>
  <c r="AB1683" i="3"/>
  <c r="BH1681" i="3"/>
  <c r="AR1681" i="3"/>
  <c r="AB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AO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R1656" i="3"/>
  <c r="W1656" i="3"/>
  <c r="AB1656" i="3"/>
  <c r="AH1656" i="3"/>
  <c r="AM1656" i="3"/>
  <c r="AR1656" i="3"/>
  <c r="AX1656" i="3"/>
  <c r="BC1656" i="3"/>
  <c r="BH1656" i="3"/>
  <c r="N1656" i="3"/>
  <c r="S1656" i="3"/>
  <c r="X1656" i="3"/>
  <c r="AD1656" i="3"/>
  <c r="AI1656" i="3"/>
  <c r="AN1656" i="3"/>
  <c r="AT1656" i="3"/>
  <c r="AY1656" i="3"/>
  <c r="BD1656" i="3"/>
  <c r="O1656" i="3"/>
  <c r="T1656" i="3"/>
  <c r="Z1656" i="3"/>
  <c r="AE1656" i="3"/>
  <c r="AJ1656" i="3"/>
  <c r="AP1656" i="3"/>
  <c r="AU1656" i="3"/>
  <c r="AZ1656" i="3"/>
  <c r="BF1656" i="3"/>
  <c r="P1653" i="3"/>
  <c r="AF1653" i="3"/>
  <c r="AV1653" i="3"/>
  <c r="T1653" i="3"/>
  <c r="AJ1653" i="3"/>
  <c r="AZ1653" i="3"/>
  <c r="X1653" i="3"/>
  <c r="AN1653" i="3"/>
  <c r="BD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BM1670" i="3" s="1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BM1662" i="3" s="1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AQ1656" i="3"/>
  <c r="V1656" i="3"/>
  <c r="BH1653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BB1654" i="3"/>
  <c r="AL1654" i="3"/>
  <c r="V1654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AU1649" i="3"/>
  <c r="AM1649" i="3"/>
  <c r="AE1649" i="3"/>
  <c r="W1649" i="3"/>
  <c r="BG1646" i="3"/>
  <c r="AV1646" i="3"/>
  <c r="AK1646" i="3"/>
  <c r="AA1646" i="3"/>
  <c r="BG1642" i="3"/>
  <c r="AV1642" i="3"/>
  <c r="AK1642" i="3"/>
  <c r="AA1642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N1646" i="3"/>
  <c r="R1646" i="3"/>
  <c r="V1646" i="3"/>
  <c r="BK1646" i="3" s="1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T1646" i="3"/>
  <c r="Y1646" i="3"/>
  <c r="AE1646" i="3"/>
  <c r="AJ1646" i="3"/>
  <c r="AO1646" i="3"/>
  <c r="AU1646" i="3"/>
  <c r="AZ1646" i="3"/>
  <c r="BE1646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BJ1640" i="3" s="1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AE1630" i="3"/>
  <c r="AU1630" i="3"/>
  <c r="S1630" i="3"/>
  <c r="AI1630" i="3"/>
  <c r="AY1630" i="3"/>
  <c r="N1631" i="3"/>
  <c r="R1631" i="3"/>
  <c r="V1631" i="3"/>
  <c r="Z1631" i="3"/>
  <c r="AD1631" i="3"/>
  <c r="AH1631" i="3"/>
  <c r="AL1631" i="3"/>
  <c r="AP1631" i="3"/>
  <c r="AT1631" i="3"/>
  <c r="AX1631" i="3"/>
  <c r="BB1631" i="3"/>
  <c r="BF1631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L1629" i="3"/>
  <c r="N1627" i="3"/>
  <c r="R1627" i="3"/>
  <c r="V1627" i="3"/>
  <c r="Z1627" i="3"/>
  <c r="AD1627" i="3"/>
  <c r="AH1627" i="3"/>
  <c r="AL1627" i="3"/>
  <c r="AP1627" i="3"/>
  <c r="AT1627" i="3"/>
  <c r="AX1627" i="3"/>
  <c r="BB1627" i="3"/>
  <c r="BF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X1627" i="3"/>
  <c r="AN1627" i="3"/>
  <c r="BD1627" i="3"/>
  <c r="AB1627" i="3"/>
  <c r="AR1627" i="3"/>
  <c r="BH1627" i="3"/>
  <c r="P1627" i="3"/>
  <c r="AF1627" i="3"/>
  <c r="AV1627" i="3"/>
  <c r="K1639" i="3"/>
  <c r="BG1632" i="3"/>
  <c r="AQ1632" i="3"/>
  <c r="AW1631" i="3"/>
  <c r="AG1631" i="3"/>
  <c r="Q1631" i="3"/>
  <c r="BD1628" i="3"/>
  <c r="AI1628" i="3"/>
  <c r="AJ1627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V1632" i="3"/>
  <c r="Z1632" i="3"/>
  <c r="AD1632" i="3"/>
  <c r="AH1632" i="3"/>
  <c r="AL1632" i="3"/>
  <c r="AP1632" i="3"/>
  <c r="AT1632" i="3"/>
  <c r="AX1632" i="3"/>
  <c r="BB1632" i="3"/>
  <c r="BF1632" i="3"/>
  <c r="BI1631" i="3"/>
  <c r="AS1631" i="3"/>
  <c r="AC1631" i="3"/>
  <c r="M1631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O1628" i="3"/>
  <c r="T1628" i="3"/>
  <c r="Z1628" i="3"/>
  <c r="AE1628" i="3"/>
  <c r="AJ1628" i="3"/>
  <c r="AP1628" i="3"/>
  <c r="AU1628" i="3"/>
  <c r="AZ1628" i="3"/>
  <c r="BF1628" i="3"/>
  <c r="P1628" i="3"/>
  <c r="V1628" i="3"/>
  <c r="AA1628" i="3"/>
  <c r="AF1628" i="3"/>
  <c r="AL1628" i="3"/>
  <c r="AQ1628" i="3"/>
  <c r="AV1628" i="3"/>
  <c r="BB1628" i="3"/>
  <c r="BG1628" i="3"/>
  <c r="R1628" i="3"/>
  <c r="W1628" i="3"/>
  <c r="AB1628" i="3"/>
  <c r="AH1628" i="3"/>
  <c r="AM1628" i="3"/>
  <c r="AR1628" i="3"/>
  <c r="AX1628" i="3"/>
  <c r="BC1628" i="3"/>
  <c r="BH1628" i="3"/>
  <c r="T1627" i="3"/>
  <c r="AX1626" i="3"/>
  <c r="AH1626" i="3"/>
  <c r="R1626" i="3"/>
  <c r="AT1626" i="3"/>
  <c r="AD1626" i="3"/>
  <c r="AE1622" i="3"/>
  <c r="P1622" i="3"/>
  <c r="AV1622" i="3"/>
  <c r="AC1622" i="3"/>
  <c r="BI1622" i="3"/>
  <c r="AD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BJ1625" i="3" s="1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BN1625" i="3" s="1"/>
  <c r="S1625" i="3"/>
  <c r="AV1623" i="3"/>
  <c r="AF1623" i="3"/>
  <c r="AV1621" i="3"/>
  <c r="AF1621" i="3"/>
  <c r="AV1619" i="3"/>
  <c r="AF1619" i="3"/>
  <c r="P1619" i="3"/>
  <c r="E1591" i="3"/>
  <c r="F1591" i="3"/>
  <c r="K1591" i="3" s="1"/>
  <c r="G1591" i="3"/>
  <c r="H1591" i="3"/>
  <c r="L1591" i="3" s="1"/>
  <c r="I1591" i="3"/>
  <c r="J1591" i="3"/>
  <c r="E1592" i="3"/>
  <c r="F1592" i="3"/>
  <c r="K1592" i="3" s="1"/>
  <c r="G1592" i="3"/>
  <c r="H1592" i="3"/>
  <c r="I1592" i="3"/>
  <c r="J1592" i="3"/>
  <c r="E1593" i="3"/>
  <c r="F1593" i="3"/>
  <c r="K1593" i="3" s="1"/>
  <c r="G1593" i="3"/>
  <c r="H1593" i="3"/>
  <c r="L1593" i="3" s="1"/>
  <c r="AB1593" i="3" s="1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L1595" i="3" s="1"/>
  <c r="J1595" i="3"/>
  <c r="E1596" i="3"/>
  <c r="F1596" i="3"/>
  <c r="G1596" i="3"/>
  <c r="H1596" i="3"/>
  <c r="I1596" i="3"/>
  <c r="J1596" i="3"/>
  <c r="E1597" i="3"/>
  <c r="F1597" i="3"/>
  <c r="K1597" i="3" s="1"/>
  <c r="G1597" i="3"/>
  <c r="H1597" i="3"/>
  <c r="I1597" i="3"/>
  <c r="J1597" i="3"/>
  <c r="E1598" i="3"/>
  <c r="F1598" i="3"/>
  <c r="G1598" i="3"/>
  <c r="H1598" i="3"/>
  <c r="L1598" i="3" s="1"/>
  <c r="I1598" i="3"/>
  <c r="J1598" i="3"/>
  <c r="E1599" i="3"/>
  <c r="F1599" i="3"/>
  <c r="K1599" i="3" s="1"/>
  <c r="G1599" i="3"/>
  <c r="H1599" i="3"/>
  <c r="L1599" i="3" s="1"/>
  <c r="R1599" i="3" s="1"/>
  <c r="I1599" i="3"/>
  <c r="J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L1602" i="3" s="1"/>
  <c r="J1602" i="3"/>
  <c r="E1603" i="3"/>
  <c r="K1603" i="3" s="1"/>
  <c r="F1603" i="3"/>
  <c r="G1603" i="3"/>
  <c r="H1603" i="3"/>
  <c r="I1603" i="3"/>
  <c r="L1603" i="3" s="1"/>
  <c r="J1603" i="3"/>
  <c r="E1604" i="3"/>
  <c r="K1604" i="3" s="1"/>
  <c r="AE1604" i="3" s="1"/>
  <c r="F1604" i="3"/>
  <c r="G1604" i="3"/>
  <c r="H1604" i="3"/>
  <c r="I1604" i="3"/>
  <c r="L1604" i="3" s="1"/>
  <c r="J1604" i="3"/>
  <c r="E1605" i="3"/>
  <c r="F1605" i="3"/>
  <c r="G1605" i="3"/>
  <c r="H1605" i="3"/>
  <c r="I1605" i="3"/>
  <c r="J1605" i="3"/>
  <c r="E1606" i="3"/>
  <c r="F1606" i="3"/>
  <c r="K1606" i="3" s="1"/>
  <c r="G1606" i="3"/>
  <c r="H1606" i="3"/>
  <c r="L1606" i="3" s="1"/>
  <c r="I1606" i="3"/>
  <c r="J1606" i="3"/>
  <c r="E1607" i="3"/>
  <c r="F1607" i="3"/>
  <c r="G1607" i="3"/>
  <c r="H1607" i="3"/>
  <c r="I1607" i="3"/>
  <c r="J1607" i="3"/>
  <c r="E1608" i="3"/>
  <c r="K1608" i="3" s="1"/>
  <c r="F1608" i="3"/>
  <c r="G1608" i="3"/>
  <c r="H1608" i="3"/>
  <c r="I1608" i="3"/>
  <c r="L1608" i="3" s="1"/>
  <c r="J1608" i="3"/>
  <c r="E1609" i="3"/>
  <c r="F1609" i="3"/>
  <c r="G1609" i="3"/>
  <c r="H1609" i="3"/>
  <c r="I1609" i="3"/>
  <c r="J1609" i="3"/>
  <c r="E1610" i="3"/>
  <c r="F1610" i="3"/>
  <c r="G1610" i="3"/>
  <c r="K1610" i="3" s="1"/>
  <c r="H1610" i="3"/>
  <c r="I1610" i="3"/>
  <c r="J1610" i="3"/>
  <c r="E1611" i="3"/>
  <c r="F1611" i="3"/>
  <c r="G1611" i="3"/>
  <c r="H1611" i="3"/>
  <c r="I1611" i="3"/>
  <c r="J1611" i="3"/>
  <c r="E1612" i="3"/>
  <c r="F1612" i="3"/>
  <c r="K1612" i="3" s="1"/>
  <c r="G1612" i="3"/>
  <c r="H1612" i="3"/>
  <c r="L1612" i="3" s="1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L1614" i="3" s="1"/>
  <c r="I1614" i="3"/>
  <c r="J1614" i="3"/>
  <c r="E1615" i="3"/>
  <c r="K1615" i="3" s="1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K1617" i="3" s="1"/>
  <c r="F1617" i="3"/>
  <c r="G1617" i="3"/>
  <c r="H1617" i="3"/>
  <c r="I1617" i="3"/>
  <c r="J1617" i="3"/>
  <c r="E1618" i="3"/>
  <c r="F1618" i="3"/>
  <c r="G1618" i="3"/>
  <c r="H1618" i="3"/>
  <c r="I1618" i="3"/>
  <c r="J1618" i="3"/>
  <c r="P1606" i="3" l="1"/>
  <c r="AB1599" i="3"/>
  <c r="AH1599" i="3"/>
  <c r="AX1599" i="3"/>
  <c r="BC1599" i="3"/>
  <c r="BH1593" i="3"/>
  <c r="M1608" i="3"/>
  <c r="T1608" i="3"/>
  <c r="AJ1608" i="3"/>
  <c r="AZ1608" i="3"/>
  <c r="P1608" i="3"/>
  <c r="AF1608" i="3"/>
  <c r="AV1608" i="3"/>
  <c r="X1608" i="3"/>
  <c r="AN1608" i="3"/>
  <c r="BD1608" i="3"/>
  <c r="AB1608" i="3"/>
  <c r="AR1608" i="3"/>
  <c r="BH1608" i="3"/>
  <c r="U1603" i="3"/>
  <c r="AK1603" i="3"/>
  <c r="BA1603" i="3"/>
  <c r="S1603" i="3"/>
  <c r="AY1603" i="3"/>
  <c r="AA1603" i="3"/>
  <c r="AQ1603" i="3"/>
  <c r="BE1603" i="3"/>
  <c r="M1603" i="3"/>
  <c r="AC1603" i="3"/>
  <c r="AS1603" i="3"/>
  <c r="BF1603" i="3"/>
  <c r="AI1603" i="3"/>
  <c r="O1612" i="3"/>
  <c r="S1612" i="3"/>
  <c r="AY1612" i="3"/>
  <c r="AA1612" i="3"/>
  <c r="AQ1612" i="3"/>
  <c r="BG1612" i="3"/>
  <c r="AI1612" i="3"/>
  <c r="T1606" i="3"/>
  <c r="AZ1606" i="3"/>
  <c r="AB1606" i="3"/>
  <c r="BH1606" i="3"/>
  <c r="AJ1606" i="3"/>
  <c r="AR1606" i="3"/>
  <c r="AD1592" i="3"/>
  <c r="BM1628" i="3"/>
  <c r="K1618" i="3"/>
  <c r="L1617" i="3"/>
  <c r="L1616" i="3"/>
  <c r="K1616" i="3"/>
  <c r="L1615" i="3"/>
  <c r="K1614" i="3"/>
  <c r="L1613" i="3"/>
  <c r="K1613" i="3"/>
  <c r="M1613" i="3" s="1"/>
  <c r="L1607" i="3"/>
  <c r="K1607" i="3"/>
  <c r="Y1604" i="3"/>
  <c r="AX1597" i="3"/>
  <c r="AP1597" i="3"/>
  <c r="R1597" i="3"/>
  <c r="L1594" i="3"/>
  <c r="V1622" i="3"/>
  <c r="M1622" i="3"/>
  <c r="AU1622" i="3"/>
  <c r="BJ1628" i="3"/>
  <c r="BL1630" i="3"/>
  <c r="AJ1604" i="3"/>
  <c r="AY1597" i="3"/>
  <c r="AQ1597" i="3"/>
  <c r="S1597" i="3"/>
  <c r="L1601" i="3"/>
  <c r="BC1601" i="3" s="1"/>
  <c r="AU1597" i="3"/>
  <c r="AM1597" i="3"/>
  <c r="L1596" i="3"/>
  <c r="L1592" i="3"/>
  <c r="AT1592" i="3" s="1"/>
  <c r="BM1634" i="3"/>
  <c r="BK1652" i="3"/>
  <c r="Q1597" i="3"/>
  <c r="BL1720" i="3"/>
  <c r="BD1604" i="3"/>
  <c r="O1604" i="3"/>
  <c r="K1602" i="3"/>
  <c r="L1597" i="3"/>
  <c r="AH1597" i="3" s="1"/>
  <c r="L1618" i="3"/>
  <c r="L1611" i="3"/>
  <c r="K1611" i="3"/>
  <c r="L1610" i="3"/>
  <c r="AU1604" i="3"/>
  <c r="K1598" i="3"/>
  <c r="AT1597" i="3"/>
  <c r="AL1597" i="3"/>
  <c r="AD1597" i="3"/>
  <c r="M1597" i="3"/>
  <c r="K1595" i="3"/>
  <c r="AS1622" i="3"/>
  <c r="AF1622" i="3"/>
  <c r="O1622" i="3"/>
  <c r="BJ1637" i="3"/>
  <c r="BM1640" i="3"/>
  <c r="BL1646" i="3"/>
  <c r="BM1649" i="3"/>
  <c r="BL1649" i="3"/>
  <c r="BL1801" i="3"/>
  <c r="BK1802" i="3"/>
  <c r="X1623" i="3"/>
  <c r="BD1623" i="3"/>
  <c r="AB1623" i="3"/>
  <c r="BL1623" i="3" s="1"/>
  <c r="BH1623" i="3"/>
  <c r="AN1623" i="3"/>
  <c r="AR1623" i="3"/>
  <c r="Y1667" i="3"/>
  <c r="U1667" i="3"/>
  <c r="AS1667" i="3"/>
  <c r="AC1667" i="3"/>
  <c r="AW1667" i="3"/>
  <c r="M1667" i="3"/>
  <c r="BK1667" i="3" s="1"/>
  <c r="AG1667" i="3"/>
  <c r="BA1667" i="3"/>
  <c r="Q1667" i="3"/>
  <c r="BJ1667" i="3" s="1"/>
  <c r="AK1667" i="3"/>
  <c r="BI1667" i="3"/>
  <c r="Y1710" i="3"/>
  <c r="U1710" i="3"/>
  <c r="BA1710" i="3"/>
  <c r="AC1710" i="3"/>
  <c r="BI1710" i="3"/>
  <c r="AS1710" i="3"/>
  <c r="M1710" i="3"/>
  <c r="AK1710" i="3"/>
  <c r="BG1700" i="3"/>
  <c r="AG1700" i="3"/>
  <c r="Y1785" i="3"/>
  <c r="AU1785" i="3"/>
  <c r="AE1785" i="3"/>
  <c r="AZ1785" i="3"/>
  <c r="T1785" i="3"/>
  <c r="AO1785" i="3"/>
  <c r="O1785" i="3"/>
  <c r="AJ1785" i="3"/>
  <c r="BE1785" i="3"/>
  <c r="T1791" i="3"/>
  <c r="AO1791" i="3"/>
  <c r="Y1791" i="3"/>
  <c r="AU1791" i="3"/>
  <c r="O1791" i="3"/>
  <c r="AJ1791" i="3"/>
  <c r="BE1791" i="3"/>
  <c r="AE1791" i="3"/>
  <c r="AZ1791" i="3"/>
  <c r="BF1745" i="3"/>
  <c r="AP1745" i="3"/>
  <c r="BM1745" i="3" s="1"/>
  <c r="Z1745" i="3"/>
  <c r="Y1796" i="3"/>
  <c r="BE1796" i="3"/>
  <c r="M1796" i="3"/>
  <c r="BN1796" i="3" s="1"/>
  <c r="AC1796" i="3"/>
  <c r="BI1796" i="3"/>
  <c r="AS1796" i="3"/>
  <c r="AO1796" i="3"/>
  <c r="BJ1796" i="3" s="1"/>
  <c r="AE1715" i="3"/>
  <c r="AM1715" i="3"/>
  <c r="Z1741" i="3"/>
  <c r="BF1741" i="3"/>
  <c r="AD1741" i="3"/>
  <c r="AP1741" i="3"/>
  <c r="N1741" i="3"/>
  <c r="AT1741" i="3"/>
  <c r="AT1745" i="3"/>
  <c r="AY1674" i="3"/>
  <c r="AB1730" i="3"/>
  <c r="BC1795" i="3"/>
  <c r="BM1795" i="3" s="1"/>
  <c r="BK1649" i="3"/>
  <c r="BJ1653" i="3"/>
  <c r="BK1665" i="3"/>
  <c r="BL1668" i="3"/>
  <c r="BL1670" i="3"/>
  <c r="AP1694" i="3"/>
  <c r="BB1682" i="3"/>
  <c r="AG1682" i="3"/>
  <c r="T1682" i="3"/>
  <c r="AL1686" i="3"/>
  <c r="AC1686" i="3"/>
  <c r="P1686" i="3"/>
  <c r="AX1690" i="3"/>
  <c r="U1690" i="3"/>
  <c r="BC1690" i="3"/>
  <c r="R1694" i="3"/>
  <c r="M1694" i="3"/>
  <c r="AU1694" i="3"/>
  <c r="BJ1721" i="3"/>
  <c r="BN1804" i="3"/>
  <c r="AG1808" i="3"/>
  <c r="BL1783" i="3"/>
  <c r="BD1785" i="3"/>
  <c r="AI1785" i="3"/>
  <c r="M1785" i="3"/>
  <c r="AR1785" i="3"/>
  <c r="W1785" i="3"/>
  <c r="AV1785" i="3"/>
  <c r="AA1785" i="3"/>
  <c r="BB1785" i="3"/>
  <c r="AL1785" i="3"/>
  <c r="V1785" i="3"/>
  <c r="AS1789" i="3"/>
  <c r="X1789" i="3"/>
  <c r="BC1789" i="3"/>
  <c r="AG1789" i="3"/>
  <c r="BG1789" i="3"/>
  <c r="AK1789" i="3"/>
  <c r="P1789" i="3"/>
  <c r="AT1789" i="3"/>
  <c r="AD1789" i="3"/>
  <c r="N1789" i="3"/>
  <c r="AS1791" i="3"/>
  <c r="X1791" i="3"/>
  <c r="BC1791" i="3"/>
  <c r="AG1791" i="3"/>
  <c r="BG1791" i="3"/>
  <c r="AK1791" i="3"/>
  <c r="P1791" i="3"/>
  <c r="BN1791" i="3" s="1"/>
  <c r="AT1791" i="3"/>
  <c r="AD1791" i="3"/>
  <c r="N1791" i="3"/>
  <c r="BH1796" i="3"/>
  <c r="AR1796" i="3"/>
  <c r="AB1796" i="3"/>
  <c r="BG1796" i="3"/>
  <c r="AQ1796" i="3"/>
  <c r="AA1796" i="3"/>
  <c r="BF1796" i="3"/>
  <c r="AP1796" i="3"/>
  <c r="Z1796" i="3"/>
  <c r="BH1802" i="3"/>
  <c r="AR1802" i="3"/>
  <c r="AB1802" i="3"/>
  <c r="BG1802" i="3"/>
  <c r="AQ1802" i="3"/>
  <c r="AA1802" i="3"/>
  <c r="BF1802" i="3"/>
  <c r="AP1802" i="3"/>
  <c r="Z1802" i="3"/>
  <c r="AK1802" i="3"/>
  <c r="AR1808" i="3"/>
  <c r="AA1808" i="3"/>
  <c r="AR1773" i="3"/>
  <c r="T1773" i="3"/>
  <c r="AI1773" i="3"/>
  <c r="BC1813" i="3"/>
  <c r="W1813" i="3"/>
  <c r="AP1813" i="3"/>
  <c r="BB1813" i="3"/>
  <c r="V1813" i="3"/>
  <c r="AQ1813" i="3"/>
  <c r="BI1813" i="3"/>
  <c r="AS1813" i="3"/>
  <c r="AC1813" i="3"/>
  <c r="M1813" i="3"/>
  <c r="AV1813" i="3"/>
  <c r="AF1813" i="3"/>
  <c r="P1813" i="3"/>
  <c r="BN1813" i="3" s="1"/>
  <c r="AU1817" i="3"/>
  <c r="O1817" i="3"/>
  <c r="AH1817" i="3"/>
  <c r="AT1817" i="3"/>
  <c r="N1817" i="3"/>
  <c r="AI1817" i="3"/>
  <c r="BE1817" i="3"/>
  <c r="AO1817" i="3"/>
  <c r="Y1817" i="3"/>
  <c r="BH1817" i="3"/>
  <c r="AR1817" i="3"/>
  <c r="AB1817" i="3"/>
  <c r="BM1824" i="3"/>
  <c r="BN1828" i="3"/>
  <c r="BL1828" i="3"/>
  <c r="P1621" i="3"/>
  <c r="BK1621" i="3" s="1"/>
  <c r="AG1637" i="3"/>
  <c r="BH1637" i="3"/>
  <c r="Q1637" i="3"/>
  <c r="AW1637" i="3"/>
  <c r="V1637" i="3"/>
  <c r="BA1637" i="3"/>
  <c r="AC1642" i="3"/>
  <c r="BD1642" i="3"/>
  <c r="BL1642" i="3" s="1"/>
  <c r="M1642" i="3"/>
  <c r="BK1642" i="3" s="1"/>
  <c r="AQ1642" i="3"/>
  <c r="AS1642" i="3"/>
  <c r="S1642" i="3"/>
  <c r="BM1642" i="3" s="1"/>
  <c r="BD1687" i="3"/>
  <c r="X1687" i="3"/>
  <c r="AN1687" i="3"/>
  <c r="Y1712" i="3"/>
  <c r="AC1712" i="3"/>
  <c r="BI1712" i="3"/>
  <c r="U1712" i="3"/>
  <c r="AK1712" i="3"/>
  <c r="AS1712" i="3"/>
  <c r="M1712" i="3"/>
  <c r="BK1712" i="3" s="1"/>
  <c r="BA1712" i="3"/>
  <c r="AK1648" i="3"/>
  <c r="AC1648" i="3"/>
  <c r="BA1648" i="3"/>
  <c r="BI1648" i="3"/>
  <c r="U1648" i="3"/>
  <c r="Z1654" i="3"/>
  <c r="AT1654" i="3"/>
  <c r="AD1654" i="3"/>
  <c r="AX1654" i="3"/>
  <c r="BM1654" i="3" s="1"/>
  <c r="N1654" i="3"/>
  <c r="BJ1654" i="3" s="1"/>
  <c r="AH1654" i="3"/>
  <c r="BF1654" i="3"/>
  <c r="R1654" i="3"/>
  <c r="BN1654" i="3" s="1"/>
  <c r="AP1654" i="3"/>
  <c r="AQ1660" i="3"/>
  <c r="O1660" i="3"/>
  <c r="AU1660" i="3"/>
  <c r="BM1660" i="3" s="1"/>
  <c r="AQ1668" i="3"/>
  <c r="AU1668" i="3"/>
  <c r="O1668" i="3"/>
  <c r="U1631" i="3"/>
  <c r="BA1631" i="3"/>
  <c r="Y1631" i="3"/>
  <c r="BE1631" i="3"/>
  <c r="AK1631" i="3"/>
  <c r="AO1631" i="3"/>
  <c r="M1677" i="3"/>
  <c r="BK1677" i="3" s="1"/>
  <c r="AN1677" i="3"/>
  <c r="R1677" i="3"/>
  <c r="BN1677" i="3" s="1"/>
  <c r="AX1677" i="3"/>
  <c r="AC1677" i="3"/>
  <c r="BD1677" i="3"/>
  <c r="AH1677" i="3"/>
  <c r="BI1677" i="3"/>
  <c r="AA1660" i="3"/>
  <c r="O1672" i="3"/>
  <c r="AA1672" i="3"/>
  <c r="AP1733" i="3"/>
  <c r="N1733" i="3"/>
  <c r="AT1733" i="3"/>
  <c r="Z1733" i="3"/>
  <c r="BM1733" i="3" s="1"/>
  <c r="BF1733" i="3"/>
  <c r="AD1733" i="3"/>
  <c r="AJ1751" i="3"/>
  <c r="AR1751" i="3"/>
  <c r="BL1751" i="3" s="1"/>
  <c r="U1798" i="3"/>
  <c r="AC1798" i="3"/>
  <c r="BI1798" i="3"/>
  <c r="AO1798" i="3"/>
  <c r="M1798" i="3"/>
  <c r="BN1798" i="3" s="1"/>
  <c r="AS1798" i="3"/>
  <c r="Y1798" i="3"/>
  <c r="BE1798" i="3"/>
  <c r="AA1807" i="3"/>
  <c r="AM1807" i="3"/>
  <c r="U1796" i="3"/>
  <c r="Q1812" i="3"/>
  <c r="BN1812" i="3" s="1"/>
  <c r="AB1653" i="3"/>
  <c r="AP1727" i="3"/>
  <c r="Z1727" i="3"/>
  <c r="BF1727" i="3"/>
  <c r="BM1727" i="3" s="1"/>
  <c r="AP1747" i="3"/>
  <c r="Z1747" i="3"/>
  <c r="BF1747" i="3"/>
  <c r="AQ1674" i="3"/>
  <c r="W1715" i="3"/>
  <c r="Z1721" i="3"/>
  <c r="BF1721" i="3"/>
  <c r="AD1721" i="3"/>
  <c r="BM1721" i="3" s="1"/>
  <c r="AP1721" i="3"/>
  <c r="N1721" i="3"/>
  <c r="AT1721" i="3"/>
  <c r="N1727" i="3"/>
  <c r="N1731" i="3"/>
  <c r="AR1736" i="3"/>
  <c r="BH1736" i="3"/>
  <c r="N1747" i="3"/>
  <c r="AL1637" i="3"/>
  <c r="AU1666" i="3"/>
  <c r="BG1674" i="3"/>
  <c r="AE1674" i="3"/>
  <c r="BM1674" i="3" s="1"/>
  <c r="AD1731" i="3"/>
  <c r="AD1747" i="3"/>
  <c r="O1795" i="3"/>
  <c r="BC1807" i="3"/>
  <c r="W1803" i="3"/>
  <c r="BG1707" i="3"/>
  <c r="BL1707" i="3" s="1"/>
  <c r="AD1727" i="3"/>
  <c r="O1805" i="3"/>
  <c r="Q1700" i="3"/>
  <c r="BL1662" i="3"/>
  <c r="BL1672" i="3"/>
  <c r="AH1682" i="3"/>
  <c r="Q1682" i="3"/>
  <c r="AY1682" i="3"/>
  <c r="R1686" i="3"/>
  <c r="M1686" i="3"/>
  <c r="AU1686" i="3"/>
  <c r="AD1690" i="3"/>
  <c r="BD1690" i="3"/>
  <c r="AM1690" i="3"/>
  <c r="BI1694" i="3"/>
  <c r="AV1694" i="3"/>
  <c r="AE1694" i="3"/>
  <c r="BL1711" i="3"/>
  <c r="BL1797" i="3"/>
  <c r="BD1802" i="3"/>
  <c r="AN1802" i="3"/>
  <c r="X1802" i="3"/>
  <c r="BC1802" i="3"/>
  <c r="AM1802" i="3"/>
  <c r="W1802" i="3"/>
  <c r="BB1802" i="3"/>
  <c r="AL1802" i="3"/>
  <c r="V1802" i="3"/>
  <c r="BA1802" i="3"/>
  <c r="AB1808" i="3"/>
  <c r="BF1808" i="3"/>
  <c r="BH1773" i="3"/>
  <c r="BG1773" i="3"/>
  <c r="AA1773" i="3"/>
  <c r="BM1773" i="3" s="1"/>
  <c r="AU1813" i="3"/>
  <c r="O1813" i="3"/>
  <c r="AH1813" i="3"/>
  <c r="AT1813" i="3"/>
  <c r="N1813" i="3"/>
  <c r="AI1813" i="3"/>
  <c r="BE1813" i="3"/>
  <c r="AO1813" i="3"/>
  <c r="Y1813" i="3"/>
  <c r="BH1813" i="3"/>
  <c r="AR1813" i="3"/>
  <c r="AB1813" i="3"/>
  <c r="AM1817" i="3"/>
  <c r="BF1817" i="3"/>
  <c r="Z1817" i="3"/>
  <c r="AL1817" i="3"/>
  <c r="BG1817" i="3"/>
  <c r="AA1817" i="3"/>
  <c r="BA1817" i="3"/>
  <c r="AK1817" i="3"/>
  <c r="U1817" i="3"/>
  <c r="BD1817" i="3"/>
  <c r="AN1817" i="3"/>
  <c r="X1817" i="3"/>
  <c r="BJ1827" i="3"/>
  <c r="N1626" i="3"/>
  <c r="AP1626" i="3"/>
  <c r="V1626" i="3"/>
  <c r="BB1626" i="3"/>
  <c r="Z1626" i="3"/>
  <c r="BF1626" i="3"/>
  <c r="AL1626" i="3"/>
  <c r="BC1651" i="3"/>
  <c r="AG1651" i="3"/>
  <c r="BJ1822" i="3"/>
  <c r="AR1621" i="3"/>
  <c r="X1621" i="3"/>
  <c r="BD1621" i="3"/>
  <c r="AB1621" i="3"/>
  <c r="BH1621" i="3"/>
  <c r="AN1621" i="3"/>
  <c r="P1623" i="3"/>
  <c r="BD1691" i="3"/>
  <c r="X1691" i="3"/>
  <c r="AN1691" i="3"/>
  <c r="AO1635" i="3"/>
  <c r="Q1635" i="3"/>
  <c r="BJ1635" i="3" s="1"/>
  <c r="AG1635" i="3"/>
  <c r="AW1635" i="3"/>
  <c r="Y1708" i="3"/>
  <c r="U1708" i="3"/>
  <c r="BA1708" i="3"/>
  <c r="BJ1708" i="3" s="1"/>
  <c r="AC1708" i="3"/>
  <c r="BI1708" i="3"/>
  <c r="AK1708" i="3"/>
  <c r="AS1708" i="3"/>
  <c r="BM1708" i="3" s="1"/>
  <c r="M1708" i="3"/>
  <c r="BK1708" i="3" s="1"/>
  <c r="BB1647" i="3"/>
  <c r="AQ1664" i="3"/>
  <c r="O1664" i="3"/>
  <c r="AU1664" i="3"/>
  <c r="AA1664" i="3"/>
  <c r="BG1664" i="3"/>
  <c r="AE1664" i="3"/>
  <c r="AY1672" i="3"/>
  <c r="BB1700" i="3"/>
  <c r="BH1744" i="3"/>
  <c r="AR1744" i="3"/>
  <c r="Y1793" i="3"/>
  <c r="AU1793" i="3"/>
  <c r="AE1793" i="3"/>
  <c r="AZ1793" i="3"/>
  <c r="T1793" i="3"/>
  <c r="AO1793" i="3"/>
  <c r="O1793" i="3"/>
  <c r="AJ1793" i="3"/>
  <c r="BE1793" i="3"/>
  <c r="Y1800" i="3"/>
  <c r="BE1800" i="3"/>
  <c r="M1800" i="3"/>
  <c r="AS1800" i="3"/>
  <c r="AC1800" i="3"/>
  <c r="BI1800" i="3"/>
  <c r="AO1800" i="3"/>
  <c r="BM1800" i="3" s="1"/>
  <c r="S1674" i="3"/>
  <c r="AN1695" i="3"/>
  <c r="BM1695" i="3" s="1"/>
  <c r="AP1729" i="3"/>
  <c r="Z1729" i="3"/>
  <c r="BF1729" i="3"/>
  <c r="Q1814" i="3"/>
  <c r="AT1727" i="3"/>
  <c r="AB1742" i="3"/>
  <c r="BL1742" i="3" s="1"/>
  <c r="AR1742" i="3"/>
  <c r="BH1742" i="3"/>
  <c r="AT1747" i="3"/>
  <c r="M1806" i="3"/>
  <c r="AS1806" i="3"/>
  <c r="Y1806" i="3"/>
  <c r="BE1806" i="3"/>
  <c r="AC1806" i="3"/>
  <c r="BI1806" i="3"/>
  <c r="AO1806" i="3"/>
  <c r="O1666" i="3"/>
  <c r="AI1674" i="3"/>
  <c r="AU1674" i="3"/>
  <c r="AD1745" i="3"/>
  <c r="AM1795" i="3"/>
  <c r="O1807" i="3"/>
  <c r="BL1807" i="3" s="1"/>
  <c r="T1751" i="3"/>
  <c r="O1803" i="3"/>
  <c r="BM1646" i="3"/>
  <c r="BK1661" i="3"/>
  <c r="BK1669" i="3"/>
  <c r="AD1680" i="3"/>
  <c r="BD1680" i="3"/>
  <c r="AM1680" i="3"/>
  <c r="AH1684" i="3"/>
  <c r="Q1684" i="3"/>
  <c r="AY1684" i="3"/>
  <c r="R1688" i="3"/>
  <c r="M1688" i="3"/>
  <c r="AU1688" i="3"/>
  <c r="AT1692" i="3"/>
  <c r="BH1692" i="3"/>
  <c r="AQ1692" i="3"/>
  <c r="AT1696" i="3"/>
  <c r="AO1696" i="3"/>
  <c r="AB1696" i="3"/>
  <c r="BL1699" i="3"/>
  <c r="BK1710" i="3"/>
  <c r="N1682" i="3"/>
  <c r="AZ1682" i="3"/>
  <c r="BI1686" i="3"/>
  <c r="AV1686" i="3"/>
  <c r="AE1686" i="3"/>
  <c r="BA1690" i="3"/>
  <c r="AN1690" i="3"/>
  <c r="W1690" i="3"/>
  <c r="AS1694" i="3"/>
  <c r="AF1694" i="3"/>
  <c r="O1694" i="3"/>
  <c r="BJ1719" i="3"/>
  <c r="BJ1737" i="3"/>
  <c r="BL1795" i="3"/>
  <c r="BL1803" i="3"/>
  <c r="BK1798" i="3"/>
  <c r="AS1785" i="3"/>
  <c r="X1785" i="3"/>
  <c r="BC1785" i="3"/>
  <c r="AG1785" i="3"/>
  <c r="BJ1785" i="3" s="1"/>
  <c r="BG1785" i="3"/>
  <c r="AK1785" i="3"/>
  <c r="P1785" i="3"/>
  <c r="AT1785" i="3"/>
  <c r="AD1785" i="3"/>
  <c r="N1785" i="3"/>
  <c r="BD1789" i="3"/>
  <c r="AI1789" i="3"/>
  <c r="M1789" i="3"/>
  <c r="AR1789" i="3"/>
  <c r="W1789" i="3"/>
  <c r="AV1789" i="3"/>
  <c r="AA1789" i="3"/>
  <c r="BB1789" i="3"/>
  <c r="AL1789" i="3"/>
  <c r="BD1791" i="3"/>
  <c r="AI1791" i="3"/>
  <c r="M1791" i="3"/>
  <c r="AR1791" i="3"/>
  <c r="W1791" i="3"/>
  <c r="BJ1791" i="3" s="1"/>
  <c r="AV1791" i="3"/>
  <c r="AA1791" i="3"/>
  <c r="BB1791" i="3"/>
  <c r="AL1791" i="3"/>
  <c r="BK1791" i="3" s="1"/>
  <c r="V1791" i="3"/>
  <c r="AI1795" i="3"/>
  <c r="AZ1796" i="3"/>
  <c r="AJ1796" i="3"/>
  <c r="BL1796" i="3" s="1"/>
  <c r="T1796" i="3"/>
  <c r="AY1796" i="3"/>
  <c r="AI1796" i="3"/>
  <c r="S1796" i="3"/>
  <c r="BM1796" i="3" s="1"/>
  <c r="AX1796" i="3"/>
  <c r="AH1796" i="3"/>
  <c r="R1796" i="3"/>
  <c r="AZ1802" i="3"/>
  <c r="AJ1802" i="3"/>
  <c r="T1802" i="3"/>
  <c r="AY1802" i="3"/>
  <c r="AI1802" i="3"/>
  <c r="S1802" i="3"/>
  <c r="AX1802" i="3"/>
  <c r="AH1802" i="3"/>
  <c r="R1802" i="3"/>
  <c r="BG1808" i="3"/>
  <c r="AB1773" i="3"/>
  <c r="AY1773" i="3"/>
  <c r="AM1813" i="3"/>
  <c r="BJ1813" i="3" s="1"/>
  <c r="BF1813" i="3"/>
  <c r="Z1813" i="3"/>
  <c r="AL1813" i="3"/>
  <c r="BG1813" i="3"/>
  <c r="AA1813" i="3"/>
  <c r="BA1813" i="3"/>
  <c r="AK1813" i="3"/>
  <c r="U1813" i="3"/>
  <c r="BM1813" i="3" s="1"/>
  <c r="BD1813" i="3"/>
  <c r="AN1813" i="3"/>
  <c r="AE1817" i="3"/>
  <c r="AX1817" i="3"/>
  <c r="R1817" i="3"/>
  <c r="AD1817" i="3"/>
  <c r="AY1817" i="3"/>
  <c r="S1817" i="3"/>
  <c r="BK1817" i="3" s="1"/>
  <c r="AW1817" i="3"/>
  <c r="AG1817" i="3"/>
  <c r="Q1817" i="3"/>
  <c r="AZ1817" i="3"/>
  <c r="AJ1817" i="3"/>
  <c r="BM1823" i="3"/>
  <c r="AI1644" i="3"/>
  <c r="AS1644" i="3"/>
  <c r="M1644" i="3"/>
  <c r="BN1644" i="3" s="1"/>
  <c r="X1644" i="3"/>
  <c r="BD1644" i="3"/>
  <c r="AT1637" i="3"/>
  <c r="BL1637" i="3" s="1"/>
  <c r="AO1637" i="3"/>
  <c r="AN1642" i="3"/>
  <c r="U1642" i="3"/>
  <c r="AG1647" i="3"/>
  <c r="BD1679" i="3"/>
  <c r="AC1706" i="3"/>
  <c r="BI1706" i="3"/>
  <c r="AK1706" i="3"/>
  <c r="AS1706" i="3"/>
  <c r="BA1706" i="3"/>
  <c r="M1706" i="3"/>
  <c r="U1706" i="3"/>
  <c r="W1652" i="3"/>
  <c r="AT1652" i="3"/>
  <c r="AC1652" i="3"/>
  <c r="AX1652" i="3"/>
  <c r="BM1652" i="3" s="1"/>
  <c r="AH1652" i="3"/>
  <c r="BF1652" i="3"/>
  <c r="AP1652" i="3"/>
  <c r="M1652" i="3"/>
  <c r="BN1652" i="3" s="1"/>
  <c r="Y1661" i="3"/>
  <c r="Q1661" i="3"/>
  <c r="AK1661" i="3"/>
  <c r="BI1661" i="3"/>
  <c r="BL1661" i="3" s="1"/>
  <c r="U1661" i="3"/>
  <c r="AS1661" i="3"/>
  <c r="AC1661" i="3"/>
  <c r="AW1661" i="3"/>
  <c r="M1661" i="3"/>
  <c r="BN1661" i="3" s="1"/>
  <c r="AG1661" i="3"/>
  <c r="BA1661" i="3"/>
  <c r="Y1669" i="3"/>
  <c r="BJ1669" i="3" s="1"/>
  <c r="U1669" i="3"/>
  <c r="BA1669" i="3"/>
  <c r="AG1669" i="3"/>
  <c r="AK1669" i="3"/>
  <c r="BL1669" i="3" s="1"/>
  <c r="AW1669" i="3"/>
  <c r="Q1669" i="3"/>
  <c r="BN1669" i="3" s="1"/>
  <c r="Q1704" i="3"/>
  <c r="AG1704" i="3"/>
  <c r="AW1704" i="3"/>
  <c r="U1704" i="3"/>
  <c r="AK1704" i="3"/>
  <c r="BA1704" i="3"/>
  <c r="AO1704" i="3"/>
  <c r="M1704" i="3"/>
  <c r="BK1704" i="3" s="1"/>
  <c r="AS1704" i="3"/>
  <c r="Y1704" i="3"/>
  <c r="BE1704" i="3"/>
  <c r="AC1704" i="3"/>
  <c r="BI1704" i="3"/>
  <c r="AA1632" i="3"/>
  <c r="W1632" i="3"/>
  <c r="AU1632" i="3"/>
  <c r="AE1632" i="3"/>
  <c r="AY1632" i="3"/>
  <c r="BJ1632" i="3" s="1"/>
  <c r="O1632" i="3"/>
  <c r="BC1632" i="3"/>
  <c r="S1632" i="3"/>
  <c r="AI1632" i="3"/>
  <c r="AM1632" i="3"/>
  <c r="Y1663" i="3"/>
  <c r="M1663" i="3"/>
  <c r="BK1663" i="3" s="1"/>
  <c r="AG1663" i="3"/>
  <c r="BJ1663" i="3" s="1"/>
  <c r="BA1663" i="3"/>
  <c r="Q1663" i="3"/>
  <c r="AK1663" i="3"/>
  <c r="BI1663" i="3"/>
  <c r="BL1663" i="3" s="1"/>
  <c r="U1663" i="3"/>
  <c r="AS1663" i="3"/>
  <c r="AC1663" i="3"/>
  <c r="AW1663" i="3"/>
  <c r="AN1683" i="3"/>
  <c r="BD1683" i="3"/>
  <c r="BG1672" i="3"/>
  <c r="AE1672" i="3"/>
  <c r="BJ1672" i="3" s="1"/>
  <c r="AL1700" i="3"/>
  <c r="BH1734" i="3"/>
  <c r="AB1734" i="3"/>
  <c r="AR1734" i="3"/>
  <c r="BM1734" i="3" s="1"/>
  <c r="AP1749" i="3"/>
  <c r="AD1749" i="3"/>
  <c r="N1749" i="3"/>
  <c r="AT1749" i="3"/>
  <c r="BM1749" i="3" s="1"/>
  <c r="Z1749" i="3"/>
  <c r="BF1749" i="3"/>
  <c r="AC1802" i="3"/>
  <c r="BI1802" i="3"/>
  <c r="AO1802" i="3"/>
  <c r="M1802" i="3"/>
  <c r="AS1802" i="3"/>
  <c r="Y1802" i="3"/>
  <c r="BM1802" i="3" s="1"/>
  <c r="BE1802" i="3"/>
  <c r="U1800" i="3"/>
  <c r="AF1642" i="3"/>
  <c r="AA1666" i="3"/>
  <c r="V1719" i="3"/>
  <c r="AP1719" i="3"/>
  <c r="Z1719" i="3"/>
  <c r="BF1719" i="3"/>
  <c r="BM1719" i="3" s="1"/>
  <c r="AP1731" i="3"/>
  <c r="BF1731" i="3"/>
  <c r="Z1731" i="3"/>
  <c r="T1787" i="3"/>
  <c r="AO1787" i="3"/>
  <c r="Y1787" i="3"/>
  <c r="AU1787" i="3"/>
  <c r="O1787" i="3"/>
  <c r="BL1787" i="3" s="1"/>
  <c r="AJ1787" i="3"/>
  <c r="BE1787" i="3"/>
  <c r="AE1787" i="3"/>
  <c r="AZ1787" i="3"/>
  <c r="AF1656" i="3"/>
  <c r="BG1656" i="3"/>
  <c r="AL1656" i="3"/>
  <c r="P1656" i="3"/>
  <c r="AV1656" i="3"/>
  <c r="AA1656" i="3"/>
  <c r="BB1656" i="3"/>
  <c r="BG1666" i="3"/>
  <c r="BD1695" i="3"/>
  <c r="N1719" i="3"/>
  <c r="Z1723" i="3"/>
  <c r="BF1723" i="3"/>
  <c r="AD1723" i="3"/>
  <c r="AP1723" i="3"/>
  <c r="N1723" i="3"/>
  <c r="AT1723" i="3"/>
  <c r="BL1723" i="3" s="1"/>
  <c r="N1729" i="3"/>
  <c r="BJ1729" i="3" s="1"/>
  <c r="Z1735" i="3"/>
  <c r="BF1735" i="3"/>
  <c r="AD1735" i="3"/>
  <c r="BM1735" i="3" s="1"/>
  <c r="AP1735" i="3"/>
  <c r="N1735" i="3"/>
  <c r="AT1735" i="3"/>
  <c r="N1745" i="3"/>
  <c r="O1789" i="3"/>
  <c r="AJ1789" i="3"/>
  <c r="BE1789" i="3"/>
  <c r="T1789" i="3"/>
  <c r="AO1789" i="3"/>
  <c r="Y1789" i="3"/>
  <c r="AU1789" i="3"/>
  <c r="AE1789" i="3"/>
  <c r="AZ1789" i="3"/>
  <c r="U1806" i="3"/>
  <c r="O1674" i="3"/>
  <c r="BL1674" i="3" s="1"/>
  <c r="AB1736" i="3"/>
  <c r="AD1729" i="3"/>
  <c r="W1795" i="3"/>
  <c r="W1805" i="3"/>
  <c r="BC1803" i="3"/>
  <c r="BM1803" i="3" s="1"/>
  <c r="BC1805" i="3"/>
  <c r="BL1820" i="3"/>
  <c r="BN1825" i="3"/>
  <c r="BK1825" i="3"/>
  <c r="BJ1825" i="3"/>
  <c r="BM1820" i="3"/>
  <c r="BL1825" i="3"/>
  <c r="BK1820" i="3"/>
  <c r="BN1820" i="3"/>
  <c r="BM1825" i="3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I1629" i="3"/>
  <c r="Y1629" i="3"/>
  <c r="BK1637" i="3"/>
  <c r="BN1637" i="3"/>
  <c r="BA1629" i="3"/>
  <c r="BM1651" i="3"/>
  <c r="BL1652" i="3"/>
  <c r="BM1671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K1731" i="3"/>
  <c r="BN1731" i="3"/>
  <c r="BL1731" i="3"/>
  <c r="BL1732" i="3"/>
  <c r="BJ1732" i="3"/>
  <c r="BK1735" i="3"/>
  <c r="BN1735" i="3"/>
  <c r="BL1735" i="3"/>
  <c r="BJ1736" i="3"/>
  <c r="BK1739" i="3"/>
  <c r="BN1739" i="3"/>
  <c r="BL1739" i="3"/>
  <c r="BL1740" i="3"/>
  <c r="BJ1740" i="3"/>
  <c r="BJ1744" i="3"/>
  <c r="BK1747" i="3"/>
  <c r="BL1747" i="3"/>
  <c r="BL1748" i="3"/>
  <c r="BJ1748" i="3"/>
  <c r="BK1751" i="3"/>
  <c r="BN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N1793" i="3"/>
  <c r="BK1793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AC1629" i="3"/>
  <c r="AQ1629" i="3"/>
  <c r="AF1629" i="3"/>
  <c r="W1629" i="3"/>
  <c r="BM1638" i="3"/>
  <c r="BK1650" i="3"/>
  <c r="BN1650" i="3"/>
  <c r="BJ1662" i="3"/>
  <c r="BM1683" i="3"/>
  <c r="BM1687" i="3"/>
  <c r="BN1679" i="3"/>
  <c r="BK1679" i="3"/>
  <c r="BE1698" i="3"/>
  <c r="AA1698" i="3"/>
  <c r="AN1698" i="3"/>
  <c r="BN1730" i="3"/>
  <c r="BK1730" i="3"/>
  <c r="BM1625" i="3"/>
  <c r="BF1622" i="3"/>
  <c r="BL1626" i="3"/>
  <c r="N1622" i="3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L1654" i="3"/>
  <c r="BL1658" i="3"/>
  <c r="BM1658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6" i="3"/>
  <c r="BL1708" i="3"/>
  <c r="BJ1710" i="3"/>
  <c r="BL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N1732" i="3"/>
  <c r="BK1732" i="3"/>
  <c r="BJ1733" i="3"/>
  <c r="BN1736" i="3"/>
  <c r="BK1736" i="3"/>
  <c r="BM1737" i="3"/>
  <c r="BM1738" i="3"/>
  <c r="BN1740" i="3"/>
  <c r="BK1740" i="3"/>
  <c r="BJ1741" i="3"/>
  <c r="BM1742" i="3"/>
  <c r="BN1744" i="3"/>
  <c r="BK1744" i="3"/>
  <c r="BM1746" i="3"/>
  <c r="BN1748" i="3"/>
  <c r="BK1748" i="3"/>
  <c r="BJ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L1804" i="3"/>
  <c r="BJ1804" i="3"/>
  <c r="BM1806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N1814" i="3"/>
  <c r="BK1814" i="3"/>
  <c r="BL1815" i="3"/>
  <c r="BJ1815" i="3"/>
  <c r="BN1630" i="3"/>
  <c r="BK1630" i="3"/>
  <c r="AV1629" i="3"/>
  <c r="BG1629" i="3"/>
  <c r="AX1629" i="3"/>
  <c r="AM1629" i="3"/>
  <c r="BM1635" i="3"/>
  <c r="BL1653" i="3"/>
  <c r="BL1655" i="3"/>
  <c r="BJ1655" i="3"/>
  <c r="BL1638" i="3"/>
  <c r="BN1658" i="3"/>
  <c r="BK1658" i="3"/>
  <c r="BM1665" i="3"/>
  <c r="BL1667" i="3"/>
  <c r="BJ1656" i="3"/>
  <c r="BJ1643" i="3"/>
  <c r="BN1673" i="3"/>
  <c r="BK1673" i="3"/>
  <c r="BN1693" i="3"/>
  <c r="BK1693" i="3"/>
  <c r="Z1698" i="3"/>
  <c r="BB1698" i="3"/>
  <c r="AP1698" i="3"/>
  <c r="R1698" i="3"/>
  <c r="AW1698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J1621" i="3"/>
  <c r="BM1623" i="3"/>
  <c r="BM1619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N1649" i="3"/>
  <c r="BJ1648" i="3"/>
  <c r="BJ1650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N1648" i="3"/>
  <c r="BK1648" i="3"/>
  <c r="BJ1658" i="3"/>
  <c r="BM1661" i="3"/>
  <c r="BL1673" i="3"/>
  <c r="BJ1673" i="3"/>
  <c r="BM1675" i="3"/>
  <c r="BM1677" i="3"/>
  <c r="BL1679" i="3"/>
  <c r="BL1678" i="3"/>
  <c r="BM1643" i="3"/>
  <c r="BN1660" i="3"/>
  <c r="BK1660" i="3"/>
  <c r="BN1665" i="3"/>
  <c r="BJ1666" i="3"/>
  <c r="BN1668" i="3"/>
  <c r="BK1668" i="3"/>
  <c r="BN1670" i="3"/>
  <c r="BK1670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AL1680" i="3"/>
  <c r="R1680" i="3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J1742" i="3"/>
  <c r="BK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N1801" i="3"/>
  <c r="BK1801" i="3"/>
  <c r="BN1802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N1789" i="3"/>
  <c r="BK1789" i="3"/>
  <c r="BM1791" i="3"/>
  <c r="BJ1793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K1813" i="3"/>
  <c r="BN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J1623" i="3"/>
  <c r="BL1619" i="3"/>
  <c r="BJ1619" i="3"/>
  <c r="AT1622" i="3"/>
  <c r="AL1622" i="3"/>
  <c r="R1622" i="3"/>
  <c r="AW1622" i="3"/>
  <c r="AG1622" i="3"/>
  <c r="Q1622" i="3"/>
  <c r="AZ1622" i="3"/>
  <c r="AJ1622" i="3"/>
  <c r="T1622" i="3"/>
  <c r="AY1622" i="3"/>
  <c r="AI1622" i="3"/>
  <c r="S1622" i="3"/>
  <c r="BK1625" i="3"/>
  <c r="BL1628" i="3"/>
  <c r="Z1622" i="3"/>
  <c r="BJ1630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J1661" i="3"/>
  <c r="BM1667" i="3"/>
  <c r="BL1675" i="3"/>
  <c r="BL1677" i="3"/>
  <c r="BL1656" i="3"/>
  <c r="BM1656" i="3"/>
  <c r="BN1643" i="3"/>
  <c r="BK1643" i="3"/>
  <c r="BN1663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D1684" i="3"/>
  <c r="AN1684" i="3"/>
  <c r="X1684" i="3"/>
  <c r="BC1684" i="3"/>
  <c r="AM1684" i="3"/>
  <c r="W1684" i="3"/>
  <c r="BB1688" i="3"/>
  <c r="AH1688" i="3"/>
  <c r="N1688" i="3"/>
  <c r="AW1688" i="3"/>
  <c r="AG1688" i="3"/>
  <c r="Q1688" i="3"/>
  <c r="AZ1688" i="3"/>
  <c r="AJ1688" i="3"/>
  <c r="T1688" i="3"/>
  <c r="AY1688" i="3"/>
  <c r="AI1688" i="3"/>
  <c r="S1688" i="3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D1682" i="3"/>
  <c r="AN1682" i="3"/>
  <c r="X1682" i="3"/>
  <c r="BC1682" i="3"/>
  <c r="AM1682" i="3"/>
  <c r="W1682" i="3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20" i="3"/>
  <c r="BJ1723" i="3"/>
  <c r="BK1729" i="3"/>
  <c r="BN1729" i="3"/>
  <c r="BL1729" i="3"/>
  <c r="BJ1731" i="3"/>
  <c r="BM1731" i="3"/>
  <c r="BM1732" i="3"/>
  <c r="BN1734" i="3"/>
  <c r="BK1734" i="3"/>
  <c r="BN1738" i="3"/>
  <c r="BK1738" i="3"/>
  <c r="BJ1739" i="3"/>
  <c r="BM1739" i="3"/>
  <c r="BM1740" i="3"/>
  <c r="BN1742" i="3"/>
  <c r="BK1742" i="3"/>
  <c r="BN1746" i="3"/>
  <c r="BK1746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M1793" i="3"/>
  <c r="BL1800" i="3"/>
  <c r="BJ1800" i="3"/>
  <c r="AV1808" i="3"/>
  <c r="AF1808" i="3"/>
  <c r="P1808" i="3"/>
  <c r="AU1808" i="3"/>
  <c r="AE1808" i="3"/>
  <c r="O1808" i="3"/>
  <c r="AT1808" i="3"/>
  <c r="AD1808" i="3"/>
  <c r="N1808" i="3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K1812" i="3"/>
  <c r="BL1813" i="3"/>
  <c r="BM1815" i="3"/>
  <c r="BL1817" i="3"/>
  <c r="BJ1817" i="3"/>
  <c r="W1618" i="3"/>
  <c r="AQ1618" i="3"/>
  <c r="BC1618" i="3"/>
  <c r="AB1618" i="3"/>
  <c r="AN1618" i="3"/>
  <c r="BH1618" i="3"/>
  <c r="V1618" i="3"/>
  <c r="AP1618" i="3"/>
  <c r="Q1618" i="3"/>
  <c r="AK1618" i="3"/>
  <c r="AW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U1615" i="3"/>
  <c r="AO1615" i="3"/>
  <c r="BA1615" i="3"/>
  <c r="V1615" i="3"/>
  <c r="AH1615" i="3"/>
  <c r="BB1615" i="3"/>
  <c r="AV1615" i="3"/>
  <c r="AA1615" i="3"/>
  <c r="AM1615" i="3"/>
  <c r="BG1615" i="3"/>
  <c r="X1615" i="3"/>
  <c r="AZ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AI1607" i="3"/>
  <c r="AU1607" i="3"/>
  <c r="T1607" i="3"/>
  <c r="AF1607" i="3"/>
  <c r="AZ1607" i="3"/>
  <c r="M1607" i="3"/>
  <c r="AG1607" i="3"/>
  <c r="AS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AX1611" i="3"/>
  <c r="AH1611" i="3"/>
  <c r="R1611" i="3"/>
  <c r="L1609" i="3"/>
  <c r="K1609" i="3"/>
  <c r="AP1607" i="3"/>
  <c r="Z1607" i="3"/>
  <c r="BD1606" i="3"/>
  <c r="AN1606" i="3"/>
  <c r="X1606" i="3"/>
  <c r="M1606" i="3"/>
  <c r="BH1604" i="3"/>
  <c r="AO1604" i="3"/>
  <c r="T1604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BK1603" i="3" s="1"/>
  <c r="T1603" i="3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N1599" i="3"/>
  <c r="BH1598" i="3"/>
  <c r="AZ1598" i="3"/>
  <c r="AR1598" i="3"/>
  <c r="AJ1598" i="3"/>
  <c r="AB1598" i="3"/>
  <c r="T1598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Q1595" i="3"/>
  <c r="U1595" i="3"/>
  <c r="AG1595" i="3"/>
  <c r="AK1595" i="3"/>
  <c r="AW1595" i="3"/>
  <c r="BA1595" i="3"/>
  <c r="N1595" i="3"/>
  <c r="R1595" i="3"/>
  <c r="AD1595" i="3"/>
  <c r="AH1595" i="3"/>
  <c r="AT1595" i="3"/>
  <c r="AX1595" i="3"/>
  <c r="O1595" i="3"/>
  <c r="S1595" i="3"/>
  <c r="AE1595" i="3"/>
  <c r="AI1595" i="3"/>
  <c r="AU1595" i="3"/>
  <c r="AY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T1595" i="3"/>
  <c r="K1594" i="3"/>
  <c r="AZ1593" i="3"/>
  <c r="AJ1593" i="3"/>
  <c r="T1593" i="3"/>
  <c r="BB1592" i="3"/>
  <c r="AL1592" i="3"/>
  <c r="V1592" i="3"/>
  <c r="O1597" i="3"/>
  <c r="AV1595" i="3"/>
  <c r="AV1593" i="3"/>
  <c r="AF1593" i="3"/>
  <c r="P1593" i="3"/>
  <c r="AX1592" i="3"/>
  <c r="AH1592" i="3"/>
  <c r="R1592" i="3"/>
  <c r="E1400" i="3"/>
  <c r="F1400" i="3"/>
  <c r="G1400" i="3"/>
  <c r="H1400" i="3"/>
  <c r="I1400" i="3"/>
  <c r="J1400" i="3"/>
  <c r="K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K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L1404" i="3" s="1"/>
  <c r="E1405" i="3"/>
  <c r="K1405" i="3" s="1"/>
  <c r="F1405" i="3"/>
  <c r="G1405" i="3"/>
  <c r="H1405" i="3"/>
  <c r="I1405" i="3"/>
  <c r="L1405" i="3" s="1"/>
  <c r="U1405" i="3" s="1"/>
  <c r="J1405" i="3"/>
  <c r="Q1405" i="3"/>
  <c r="AF1405" i="3"/>
  <c r="AG1405" i="3"/>
  <c r="AN1405" i="3"/>
  <c r="AW1405" i="3"/>
  <c r="BA1405" i="3"/>
  <c r="BH1405" i="3"/>
  <c r="E1406" i="3"/>
  <c r="F1406" i="3"/>
  <c r="G1406" i="3"/>
  <c r="H1406" i="3"/>
  <c r="L1406" i="3" s="1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K1411" i="3" s="1"/>
  <c r="F1411" i="3"/>
  <c r="G1411" i="3"/>
  <c r="H1411" i="3"/>
  <c r="I1411" i="3"/>
  <c r="J1411" i="3"/>
  <c r="E1412" i="3"/>
  <c r="F1412" i="3"/>
  <c r="G1412" i="3"/>
  <c r="H1412" i="3"/>
  <c r="I1412" i="3"/>
  <c r="J1412" i="3"/>
  <c r="L1412" i="3" s="1"/>
  <c r="K1412" i="3"/>
  <c r="R1412" i="3"/>
  <c r="S1412" i="3"/>
  <c r="AC1412" i="3"/>
  <c r="AJ1412" i="3"/>
  <c r="AK1412" i="3"/>
  <c r="AS1412" i="3"/>
  <c r="AZ1412" i="3"/>
  <c r="BA1412" i="3"/>
  <c r="BI1412" i="3"/>
  <c r="E1413" i="3"/>
  <c r="F1413" i="3"/>
  <c r="G1413" i="3"/>
  <c r="H1413" i="3"/>
  <c r="I1413" i="3"/>
  <c r="J1413" i="3"/>
  <c r="K1413" i="3"/>
  <c r="E1414" i="3"/>
  <c r="F1414" i="3"/>
  <c r="G1414" i="3"/>
  <c r="H1414" i="3"/>
  <c r="I1414" i="3"/>
  <c r="J1414" i="3"/>
  <c r="E1415" i="3"/>
  <c r="F1415" i="3"/>
  <c r="K1415" i="3" s="1"/>
  <c r="G1415" i="3"/>
  <c r="H1415" i="3"/>
  <c r="I1415" i="3"/>
  <c r="J1415" i="3"/>
  <c r="E1416" i="3"/>
  <c r="K1416" i="3" s="1"/>
  <c r="F1416" i="3"/>
  <c r="G1416" i="3"/>
  <c r="H1416" i="3"/>
  <c r="I1416" i="3"/>
  <c r="L1416" i="3" s="1"/>
  <c r="J1416" i="3"/>
  <c r="E1417" i="3"/>
  <c r="K1417" i="3" s="1"/>
  <c r="F1417" i="3"/>
  <c r="G1417" i="3"/>
  <c r="H1417" i="3"/>
  <c r="I1417" i="3"/>
  <c r="L1417" i="3" s="1"/>
  <c r="AE1417" i="3" s="1"/>
  <c r="J1417" i="3"/>
  <c r="O1417" i="3"/>
  <c r="BC1417" i="3"/>
  <c r="E1418" i="3"/>
  <c r="K1418" i="3" s="1"/>
  <c r="F1418" i="3"/>
  <c r="G1418" i="3"/>
  <c r="H1418" i="3"/>
  <c r="I1418" i="3"/>
  <c r="J1418" i="3"/>
  <c r="E1419" i="3"/>
  <c r="F1419" i="3"/>
  <c r="G1419" i="3"/>
  <c r="H1419" i="3"/>
  <c r="I1419" i="3"/>
  <c r="J1419" i="3"/>
  <c r="L1419" i="3" s="1"/>
  <c r="E1420" i="3"/>
  <c r="F1420" i="3"/>
  <c r="G1420" i="3"/>
  <c r="H1420" i="3"/>
  <c r="I1420" i="3"/>
  <c r="J1420" i="3"/>
  <c r="L1420" i="3" s="1"/>
  <c r="E1421" i="3"/>
  <c r="K1421" i="3" s="1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K1423" i="3" s="1"/>
  <c r="G1423" i="3"/>
  <c r="H1423" i="3"/>
  <c r="I1423" i="3"/>
  <c r="J1423" i="3"/>
  <c r="E1424" i="3"/>
  <c r="K1424" i="3" s="1"/>
  <c r="F1424" i="3"/>
  <c r="G1424" i="3"/>
  <c r="H1424" i="3"/>
  <c r="I1424" i="3"/>
  <c r="L1424" i="3" s="1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K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K1430" i="3" s="1"/>
  <c r="F1430" i="3"/>
  <c r="G1430" i="3"/>
  <c r="H1430" i="3"/>
  <c r="I1430" i="3"/>
  <c r="L1430" i="3" s="1"/>
  <c r="J1430" i="3"/>
  <c r="BE1430" i="3"/>
  <c r="E1431" i="3"/>
  <c r="F1431" i="3"/>
  <c r="G1431" i="3"/>
  <c r="H1431" i="3"/>
  <c r="I1431" i="3"/>
  <c r="J1431" i="3"/>
  <c r="K1431" i="3"/>
  <c r="E1432" i="3"/>
  <c r="K1432" i="3" s="1"/>
  <c r="F1432" i="3"/>
  <c r="G1432" i="3"/>
  <c r="H1432" i="3"/>
  <c r="I1432" i="3"/>
  <c r="L1432" i="3" s="1"/>
  <c r="J1432" i="3"/>
  <c r="AX1432" i="3"/>
  <c r="E1433" i="3"/>
  <c r="F1433" i="3"/>
  <c r="G1433" i="3"/>
  <c r="H1433" i="3"/>
  <c r="L1433" i="3" s="1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L1435" i="3" s="1"/>
  <c r="I1435" i="3"/>
  <c r="J1435" i="3"/>
  <c r="E1436" i="3"/>
  <c r="K1436" i="3" s="1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K1438" i="3" s="1"/>
  <c r="AO1438" i="3" s="1"/>
  <c r="F1438" i="3"/>
  <c r="G1438" i="3"/>
  <c r="H1438" i="3"/>
  <c r="I1438" i="3"/>
  <c r="L1438" i="3" s="1"/>
  <c r="J1438" i="3"/>
  <c r="AK1438" i="3"/>
  <c r="E1439" i="3"/>
  <c r="K1439" i="3" s="1"/>
  <c r="F1439" i="3"/>
  <c r="G1439" i="3"/>
  <c r="H1439" i="3"/>
  <c r="I1439" i="3"/>
  <c r="L1439" i="3" s="1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K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K1443" i="3"/>
  <c r="E1444" i="3"/>
  <c r="F1444" i="3"/>
  <c r="G1444" i="3"/>
  <c r="H1444" i="3"/>
  <c r="I1444" i="3"/>
  <c r="J1444" i="3"/>
  <c r="E1445" i="3"/>
  <c r="K1445" i="3" s="1"/>
  <c r="F1445" i="3"/>
  <c r="G1445" i="3"/>
  <c r="H1445" i="3"/>
  <c r="I1445" i="3"/>
  <c r="J1445" i="3"/>
  <c r="E1446" i="3"/>
  <c r="K1446" i="3" s="1"/>
  <c r="AO1446" i="3" s="1"/>
  <c r="F1446" i="3"/>
  <c r="G1446" i="3"/>
  <c r="H1446" i="3"/>
  <c r="I1446" i="3"/>
  <c r="L1446" i="3" s="1"/>
  <c r="J1446" i="3"/>
  <c r="AK1446" i="3"/>
  <c r="E1447" i="3"/>
  <c r="K1447" i="3" s="1"/>
  <c r="F1447" i="3"/>
  <c r="G1447" i="3"/>
  <c r="H1447" i="3"/>
  <c r="I1447" i="3"/>
  <c r="L1447" i="3" s="1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K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K1451" i="3"/>
  <c r="E1452" i="3"/>
  <c r="F1452" i="3"/>
  <c r="G1452" i="3"/>
  <c r="H1452" i="3"/>
  <c r="I1452" i="3"/>
  <c r="J1452" i="3"/>
  <c r="E1453" i="3"/>
  <c r="K1453" i="3" s="1"/>
  <c r="F1453" i="3"/>
  <c r="G1453" i="3"/>
  <c r="H1453" i="3"/>
  <c r="I1453" i="3"/>
  <c r="J1453" i="3"/>
  <c r="E1454" i="3"/>
  <c r="F1454" i="3"/>
  <c r="G1454" i="3"/>
  <c r="H1454" i="3"/>
  <c r="I1454" i="3"/>
  <c r="J1454" i="3"/>
  <c r="K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K1457" i="3" s="1"/>
  <c r="F1457" i="3"/>
  <c r="G1457" i="3"/>
  <c r="H1457" i="3"/>
  <c r="I1457" i="3"/>
  <c r="L1457" i="3" s="1"/>
  <c r="J1457" i="3"/>
  <c r="E1458" i="3"/>
  <c r="F1458" i="3"/>
  <c r="G1458" i="3"/>
  <c r="H1458" i="3"/>
  <c r="I1458" i="3"/>
  <c r="J1458" i="3"/>
  <c r="E1459" i="3"/>
  <c r="K1459" i="3" s="1"/>
  <c r="F1459" i="3"/>
  <c r="G1459" i="3"/>
  <c r="H1459" i="3"/>
  <c r="I1459" i="3"/>
  <c r="L1459" i="3" s="1"/>
  <c r="T1459" i="3" s="1"/>
  <c r="J1459" i="3"/>
  <c r="E1460" i="3"/>
  <c r="F1460" i="3"/>
  <c r="G1460" i="3"/>
  <c r="H1460" i="3"/>
  <c r="I1460" i="3"/>
  <c r="J1460" i="3"/>
  <c r="E1461" i="3"/>
  <c r="K1461" i="3" s="1"/>
  <c r="F1461" i="3"/>
  <c r="G1461" i="3"/>
  <c r="H1461" i="3"/>
  <c r="L1461" i="3" s="1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L1463" i="3" s="1"/>
  <c r="AR1463" i="3" s="1"/>
  <c r="J1463" i="3"/>
  <c r="K1463" i="3"/>
  <c r="E1464" i="3"/>
  <c r="F1464" i="3"/>
  <c r="G1464" i="3"/>
  <c r="H1464" i="3"/>
  <c r="I1464" i="3"/>
  <c r="J1464" i="3"/>
  <c r="E1465" i="3"/>
  <c r="K1465" i="3" s="1"/>
  <c r="F1465" i="3"/>
  <c r="G1465" i="3"/>
  <c r="H1465" i="3"/>
  <c r="L1465" i="3" s="1"/>
  <c r="I1465" i="3"/>
  <c r="J1465" i="3"/>
  <c r="E1466" i="3"/>
  <c r="F1466" i="3"/>
  <c r="G1466" i="3"/>
  <c r="H1466" i="3"/>
  <c r="I1466" i="3"/>
  <c r="J1466" i="3"/>
  <c r="E1467" i="3"/>
  <c r="K1467" i="3" s="1"/>
  <c r="F1467" i="3"/>
  <c r="G1467" i="3"/>
  <c r="H1467" i="3"/>
  <c r="L1467" i="3" s="1"/>
  <c r="T1467" i="3" s="1"/>
  <c r="I1467" i="3"/>
  <c r="J1467" i="3"/>
  <c r="E1468" i="3"/>
  <c r="F1468" i="3"/>
  <c r="G1468" i="3"/>
  <c r="H1468" i="3"/>
  <c r="I1468" i="3"/>
  <c r="J1468" i="3"/>
  <c r="E1469" i="3"/>
  <c r="F1469" i="3"/>
  <c r="G1469" i="3"/>
  <c r="K1469" i="3" s="1"/>
  <c r="H1469" i="3"/>
  <c r="I1469" i="3"/>
  <c r="J1469" i="3"/>
  <c r="L1469" i="3"/>
  <c r="E1470" i="3"/>
  <c r="K1470" i="3" s="1"/>
  <c r="F1470" i="3"/>
  <c r="G1470" i="3"/>
  <c r="H1470" i="3"/>
  <c r="I1470" i="3"/>
  <c r="J1470" i="3"/>
  <c r="E1471" i="3"/>
  <c r="K1471" i="3" s="1"/>
  <c r="F1471" i="3"/>
  <c r="G1471" i="3"/>
  <c r="H1471" i="3"/>
  <c r="I1471" i="3"/>
  <c r="L1471" i="3" s="1"/>
  <c r="W1471" i="3" s="1"/>
  <c r="J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K1475" i="3" s="1"/>
  <c r="F1475" i="3"/>
  <c r="G1475" i="3"/>
  <c r="H1475" i="3"/>
  <c r="I1475" i="3"/>
  <c r="L1475" i="3" s="1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K1477" i="3"/>
  <c r="E1478" i="3"/>
  <c r="F1478" i="3"/>
  <c r="G1478" i="3"/>
  <c r="H1478" i="3"/>
  <c r="I1478" i="3"/>
  <c r="J1478" i="3"/>
  <c r="E1479" i="3"/>
  <c r="K1479" i="3" s="1"/>
  <c r="F1479" i="3"/>
  <c r="G1479" i="3"/>
  <c r="H1479" i="3"/>
  <c r="I1479" i="3"/>
  <c r="J1479" i="3"/>
  <c r="E1480" i="3"/>
  <c r="K1480" i="3" s="1"/>
  <c r="F1480" i="3"/>
  <c r="G1480" i="3"/>
  <c r="H1480" i="3"/>
  <c r="I1480" i="3"/>
  <c r="L1480" i="3" s="1"/>
  <c r="J1480" i="3"/>
  <c r="AC1480" i="3"/>
  <c r="BI1480" i="3"/>
  <c r="E1481" i="3"/>
  <c r="F1481" i="3"/>
  <c r="G1481" i="3"/>
  <c r="K1481" i="3" s="1"/>
  <c r="H1481" i="3"/>
  <c r="I1481" i="3"/>
  <c r="J1481" i="3"/>
  <c r="E1482" i="3"/>
  <c r="F1482" i="3"/>
  <c r="G1482" i="3"/>
  <c r="H1482" i="3"/>
  <c r="L1482" i="3" s="1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L1484" i="3" s="1"/>
  <c r="I1484" i="3"/>
  <c r="J1484" i="3"/>
  <c r="E1485" i="3"/>
  <c r="K1485" i="3" s="1"/>
  <c r="F1485" i="3"/>
  <c r="G1485" i="3"/>
  <c r="H1485" i="3"/>
  <c r="I1485" i="3"/>
  <c r="L1485" i="3" s="1"/>
  <c r="J1485" i="3"/>
  <c r="E1486" i="3"/>
  <c r="F1486" i="3"/>
  <c r="G1486" i="3"/>
  <c r="H1486" i="3"/>
  <c r="I1486" i="3"/>
  <c r="J1486" i="3"/>
  <c r="K1486" i="3"/>
  <c r="E1487" i="3"/>
  <c r="F1487" i="3"/>
  <c r="G1487" i="3"/>
  <c r="K1487" i="3" s="1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K1490" i="3" s="1"/>
  <c r="F1490" i="3"/>
  <c r="G1490" i="3"/>
  <c r="H1490" i="3"/>
  <c r="I1490" i="3"/>
  <c r="J1490" i="3"/>
  <c r="E1491" i="3"/>
  <c r="K1491" i="3" s="1"/>
  <c r="F1491" i="3"/>
  <c r="G1491" i="3"/>
  <c r="H1491" i="3"/>
  <c r="I1491" i="3"/>
  <c r="L1491" i="3" s="1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K1495" i="3" s="1"/>
  <c r="BA1495" i="3" s="1"/>
  <c r="F1495" i="3"/>
  <c r="G1495" i="3"/>
  <c r="H1495" i="3"/>
  <c r="I1495" i="3"/>
  <c r="L1495" i="3" s="1"/>
  <c r="J1495" i="3"/>
  <c r="E1496" i="3"/>
  <c r="F1496" i="3"/>
  <c r="G1496" i="3"/>
  <c r="K1496" i="3" s="1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K1498" i="3" s="1"/>
  <c r="H1498" i="3"/>
  <c r="I1498" i="3"/>
  <c r="J1498" i="3"/>
  <c r="E1499" i="3"/>
  <c r="F1499" i="3"/>
  <c r="G1499" i="3"/>
  <c r="H1499" i="3"/>
  <c r="I1499" i="3"/>
  <c r="J1499" i="3"/>
  <c r="E1500" i="3"/>
  <c r="K1500" i="3" s="1"/>
  <c r="F1500" i="3"/>
  <c r="G1500" i="3"/>
  <c r="H1500" i="3"/>
  <c r="I1500" i="3"/>
  <c r="L1500" i="3" s="1"/>
  <c r="J1500" i="3"/>
  <c r="E1501" i="3"/>
  <c r="K1501" i="3" s="1"/>
  <c r="F1501" i="3"/>
  <c r="G1501" i="3"/>
  <c r="H1501" i="3"/>
  <c r="I1501" i="3"/>
  <c r="L1501" i="3" s="1"/>
  <c r="J1501" i="3"/>
  <c r="E1502" i="3"/>
  <c r="K1502" i="3" s="1"/>
  <c r="F1502" i="3"/>
  <c r="G1502" i="3"/>
  <c r="H1502" i="3"/>
  <c r="I1502" i="3"/>
  <c r="L1502" i="3" s="1"/>
  <c r="J1502" i="3"/>
  <c r="AY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K1504" i="3"/>
  <c r="E1505" i="3"/>
  <c r="K1505" i="3" s="1"/>
  <c r="F1505" i="3"/>
  <c r="G1505" i="3"/>
  <c r="H1505" i="3"/>
  <c r="I1505" i="3"/>
  <c r="L1505" i="3" s="1"/>
  <c r="J1505" i="3"/>
  <c r="E1506" i="3"/>
  <c r="F1506" i="3"/>
  <c r="G1506" i="3"/>
  <c r="H1506" i="3"/>
  <c r="I1506" i="3"/>
  <c r="J1506" i="3"/>
  <c r="K1506" i="3"/>
  <c r="E1507" i="3"/>
  <c r="F1507" i="3"/>
  <c r="G1507" i="3"/>
  <c r="H1507" i="3"/>
  <c r="I1507" i="3"/>
  <c r="J1507" i="3"/>
  <c r="E1508" i="3"/>
  <c r="F1508" i="3"/>
  <c r="G1508" i="3"/>
  <c r="K1508" i="3" s="1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K1510" i="3" s="1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K1514" i="3" s="1"/>
  <c r="F1514" i="3"/>
  <c r="G1514" i="3"/>
  <c r="H1514" i="3"/>
  <c r="I1514" i="3"/>
  <c r="L1514" i="3" s="1"/>
  <c r="J1514" i="3"/>
  <c r="E1515" i="3"/>
  <c r="F1515" i="3"/>
  <c r="G1515" i="3"/>
  <c r="H1515" i="3"/>
  <c r="I1515" i="3"/>
  <c r="J1515" i="3"/>
  <c r="K1515" i="3"/>
  <c r="E1516" i="3"/>
  <c r="K1516" i="3" s="1"/>
  <c r="AM1516" i="3" s="1"/>
  <c r="F1516" i="3"/>
  <c r="G1516" i="3"/>
  <c r="H1516" i="3"/>
  <c r="I1516" i="3"/>
  <c r="L1516" i="3" s="1"/>
  <c r="J1516" i="3"/>
  <c r="E1517" i="3"/>
  <c r="F1517" i="3"/>
  <c r="G1517" i="3"/>
  <c r="H1517" i="3"/>
  <c r="I1517" i="3"/>
  <c r="J1517" i="3"/>
  <c r="K1517" i="3"/>
  <c r="E1518" i="3"/>
  <c r="F1518" i="3"/>
  <c r="G1518" i="3"/>
  <c r="H1518" i="3"/>
  <c r="I1518" i="3"/>
  <c r="J1518" i="3"/>
  <c r="E1519" i="3"/>
  <c r="F1519" i="3"/>
  <c r="G1519" i="3"/>
  <c r="K1519" i="3" s="1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K1521" i="3" s="1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L1523" i="3" s="1"/>
  <c r="J1523" i="3"/>
  <c r="E1524" i="3"/>
  <c r="F1524" i="3"/>
  <c r="G1524" i="3"/>
  <c r="H1524" i="3"/>
  <c r="I1524" i="3"/>
  <c r="J1524" i="3"/>
  <c r="E1525" i="3"/>
  <c r="K1525" i="3" s="1"/>
  <c r="F1525" i="3"/>
  <c r="G1525" i="3"/>
  <c r="H1525" i="3"/>
  <c r="I1525" i="3"/>
  <c r="L1525" i="3" s="1"/>
  <c r="J1525" i="3"/>
  <c r="AA1525" i="3"/>
  <c r="BG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K1562" i="3" s="1"/>
  <c r="H1562" i="3"/>
  <c r="L1562" i="3" s="1"/>
  <c r="I1562" i="3"/>
  <c r="J1562" i="3"/>
  <c r="E1563" i="3"/>
  <c r="K1563" i="3" s="1"/>
  <c r="F1563" i="3"/>
  <c r="G1563" i="3"/>
  <c r="H1563" i="3"/>
  <c r="I1563" i="3"/>
  <c r="J1563" i="3"/>
  <c r="E1564" i="3"/>
  <c r="F1564" i="3"/>
  <c r="G1564" i="3"/>
  <c r="H1564" i="3"/>
  <c r="I1564" i="3"/>
  <c r="J1564" i="3"/>
  <c r="K1564" i="3"/>
  <c r="E1565" i="3"/>
  <c r="F1565" i="3"/>
  <c r="G1565" i="3"/>
  <c r="H1565" i="3"/>
  <c r="L1565" i="3" s="1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K1580" i="3" s="1"/>
  <c r="F1580" i="3"/>
  <c r="G1580" i="3"/>
  <c r="H1580" i="3"/>
  <c r="I1580" i="3"/>
  <c r="J1580" i="3"/>
  <c r="E1581" i="3"/>
  <c r="K1581" i="3" s="1"/>
  <c r="F1581" i="3"/>
  <c r="G1581" i="3"/>
  <c r="H1581" i="3"/>
  <c r="I1581" i="3"/>
  <c r="L1581" i="3" s="1"/>
  <c r="J1581" i="3"/>
  <c r="E1582" i="3"/>
  <c r="F1582" i="3"/>
  <c r="G1582" i="3"/>
  <c r="K1582" i="3" s="1"/>
  <c r="H1582" i="3"/>
  <c r="L1582" i="3" s="1"/>
  <c r="I1582" i="3"/>
  <c r="J1582" i="3"/>
  <c r="E1583" i="3"/>
  <c r="K1583" i="3" s="1"/>
  <c r="F1583" i="3"/>
  <c r="G1583" i="3"/>
  <c r="H1583" i="3"/>
  <c r="I1583" i="3"/>
  <c r="L1583" i="3" s="1"/>
  <c r="J1583" i="3"/>
  <c r="E1584" i="3"/>
  <c r="F1584" i="3"/>
  <c r="G1584" i="3"/>
  <c r="K1584" i="3" s="1"/>
  <c r="H1584" i="3"/>
  <c r="L1584" i="3" s="1"/>
  <c r="I1584" i="3"/>
  <c r="J1584" i="3"/>
  <c r="E1585" i="3"/>
  <c r="K1585" i="3" s="1"/>
  <c r="F1585" i="3"/>
  <c r="G1585" i="3"/>
  <c r="H1585" i="3"/>
  <c r="I1585" i="3"/>
  <c r="L1585" i="3" s="1"/>
  <c r="J1585" i="3"/>
  <c r="E1586" i="3"/>
  <c r="F1586" i="3"/>
  <c r="G1586" i="3"/>
  <c r="K1586" i="3" s="1"/>
  <c r="H1586" i="3"/>
  <c r="L1586" i="3" s="1"/>
  <c r="I1586" i="3"/>
  <c r="J1586" i="3"/>
  <c r="E1587" i="3"/>
  <c r="K1587" i="3" s="1"/>
  <c r="F1587" i="3"/>
  <c r="G1587" i="3"/>
  <c r="H1587" i="3"/>
  <c r="I1587" i="3"/>
  <c r="L1587" i="3" s="1"/>
  <c r="J1587" i="3"/>
  <c r="E1588" i="3"/>
  <c r="F1588" i="3"/>
  <c r="G1588" i="3"/>
  <c r="K1588" i="3" s="1"/>
  <c r="H1588" i="3"/>
  <c r="L1588" i="3" s="1"/>
  <c r="I1588" i="3"/>
  <c r="J1588" i="3"/>
  <c r="E1589" i="3"/>
  <c r="K1589" i="3" s="1"/>
  <c r="F1589" i="3"/>
  <c r="G1589" i="3"/>
  <c r="H1589" i="3"/>
  <c r="I1589" i="3"/>
  <c r="L1589" i="3" s="1"/>
  <c r="J1589" i="3"/>
  <c r="E1590" i="3"/>
  <c r="F1590" i="3"/>
  <c r="G1590" i="3"/>
  <c r="K1590" i="3" s="1"/>
  <c r="H1590" i="3"/>
  <c r="I1590" i="3"/>
  <c r="J1590" i="3"/>
  <c r="L1590" i="3"/>
  <c r="AP1589" i="3" l="1"/>
  <c r="AD1589" i="3"/>
  <c r="AL1589" i="3"/>
  <c r="K1566" i="3"/>
  <c r="K1511" i="3"/>
  <c r="K1494" i="3"/>
  <c r="K1492" i="3"/>
  <c r="W1485" i="3"/>
  <c r="BC1485" i="3"/>
  <c r="AG1471" i="3"/>
  <c r="BH1471" i="3"/>
  <c r="AM1471" i="3"/>
  <c r="Q1471" i="3"/>
  <c r="AW1471" i="3"/>
  <c r="AB1471" i="3"/>
  <c r="BC1471" i="3"/>
  <c r="O1439" i="3"/>
  <c r="AI1439" i="3"/>
  <c r="AM1439" i="3"/>
  <c r="S1439" i="3"/>
  <c r="AY1439" i="3"/>
  <c r="W1439" i="3"/>
  <c r="BC1439" i="3"/>
  <c r="AR1590" i="3"/>
  <c r="BH1590" i="3"/>
  <c r="AT1589" i="3"/>
  <c r="L1580" i="3"/>
  <c r="L1578" i="3"/>
  <c r="L1576" i="3"/>
  <c r="AI1525" i="3"/>
  <c r="AQ1525" i="3"/>
  <c r="S1525" i="3"/>
  <c r="AY1525" i="3"/>
  <c r="AI1502" i="3"/>
  <c r="AI1500" i="3"/>
  <c r="K1488" i="3"/>
  <c r="AR1467" i="3"/>
  <c r="BH1467" i="3"/>
  <c r="AB1467" i="3"/>
  <c r="AB1465" i="3"/>
  <c r="BH1465" i="3"/>
  <c r="AJ1465" i="3"/>
  <c r="AR1465" i="3"/>
  <c r="T1465" i="3"/>
  <c r="AZ1465" i="3"/>
  <c r="O1447" i="3"/>
  <c r="AI1447" i="3"/>
  <c r="AM1447" i="3"/>
  <c r="S1447" i="3"/>
  <c r="AY1447" i="3"/>
  <c r="W1447" i="3"/>
  <c r="BC1447" i="3"/>
  <c r="AU1516" i="3"/>
  <c r="AE1516" i="3"/>
  <c r="O1516" i="3"/>
  <c r="K1513" i="3"/>
  <c r="U1495" i="3"/>
  <c r="AK1495" i="3"/>
  <c r="BA1491" i="3"/>
  <c r="AJ1461" i="3"/>
  <c r="AR1461" i="3"/>
  <c r="AZ1461" i="3"/>
  <c r="T1461" i="3"/>
  <c r="BH1459" i="3"/>
  <c r="AB1459" i="3"/>
  <c r="AR1459" i="3"/>
  <c r="AF1457" i="3"/>
  <c r="AR1457" i="3"/>
  <c r="P1457" i="3"/>
  <c r="AV1457" i="3"/>
  <c r="AB1457" i="3"/>
  <c r="BH1457" i="3"/>
  <c r="AB1590" i="3"/>
  <c r="BB1589" i="3"/>
  <c r="U1501" i="3"/>
  <c r="BA1501" i="3"/>
  <c r="AA1475" i="3"/>
  <c r="BG1475" i="3"/>
  <c r="Q1469" i="3"/>
  <c r="AW1469" i="3"/>
  <c r="AB1469" i="3"/>
  <c r="BC1469" i="3"/>
  <c r="AG1469" i="3"/>
  <c r="BH1469" i="3"/>
  <c r="AM1469" i="3"/>
  <c r="AB1461" i="3"/>
  <c r="Y1480" i="3"/>
  <c r="W1469" i="3"/>
  <c r="AA1447" i="3"/>
  <c r="AA1439" i="3"/>
  <c r="AC1432" i="3"/>
  <c r="AC1430" i="3"/>
  <c r="AO1430" i="3"/>
  <c r="M1430" i="3"/>
  <c r="AW1430" i="3"/>
  <c r="BL1622" i="3"/>
  <c r="AH1607" i="3"/>
  <c r="W1607" i="3"/>
  <c r="AM1607" i="3"/>
  <c r="BC1607" i="3"/>
  <c r="X1607" i="3"/>
  <c r="AN1607" i="3"/>
  <c r="BD1607" i="3"/>
  <c r="U1607" i="3"/>
  <c r="AK1607" i="3"/>
  <c r="BA1607" i="3"/>
  <c r="AD1607" i="3"/>
  <c r="AA1607" i="3"/>
  <c r="AQ1607" i="3"/>
  <c r="BG1607" i="3"/>
  <c r="AB1607" i="3"/>
  <c r="AR1607" i="3"/>
  <c r="BH1607" i="3"/>
  <c r="Y1607" i="3"/>
  <c r="AO1607" i="3"/>
  <c r="BE1607" i="3"/>
  <c r="N1607" i="3"/>
  <c r="BF1607" i="3"/>
  <c r="M1615" i="3"/>
  <c r="AC1615" i="3"/>
  <c r="AS1615" i="3"/>
  <c r="BI1615" i="3"/>
  <c r="Z1615" i="3"/>
  <c r="AP1615" i="3"/>
  <c r="BF1615" i="3"/>
  <c r="O1615" i="3"/>
  <c r="AE1615" i="3"/>
  <c r="AU1615" i="3"/>
  <c r="P1615" i="3"/>
  <c r="AJ1615" i="3"/>
  <c r="BD1615" i="3"/>
  <c r="Q1615" i="3"/>
  <c r="AG1615" i="3"/>
  <c r="AW1615" i="3"/>
  <c r="N1615" i="3"/>
  <c r="AD1615" i="3"/>
  <c r="AT1615" i="3"/>
  <c r="AF1615" i="3"/>
  <c r="S1615" i="3"/>
  <c r="AI1615" i="3"/>
  <c r="AY1615" i="3"/>
  <c r="T1615" i="3"/>
  <c r="AN1615" i="3"/>
  <c r="AX1618" i="3"/>
  <c r="O1618" i="3"/>
  <c r="AE1618" i="3"/>
  <c r="AU1618" i="3"/>
  <c r="P1618" i="3"/>
  <c r="AF1618" i="3"/>
  <c r="AV1618" i="3"/>
  <c r="N1618" i="3"/>
  <c r="AD1618" i="3"/>
  <c r="AT1618" i="3"/>
  <c r="Y1618" i="3"/>
  <c r="AO1618" i="3"/>
  <c r="BE1618" i="3"/>
  <c r="S1618" i="3"/>
  <c r="AI1618" i="3"/>
  <c r="AY1618" i="3"/>
  <c r="T1618" i="3"/>
  <c r="AJ1618" i="3"/>
  <c r="AZ1618" i="3"/>
  <c r="R1618" i="3"/>
  <c r="AH1618" i="3"/>
  <c r="M1618" i="3"/>
  <c r="AC1618" i="3"/>
  <c r="AS1618" i="3"/>
  <c r="BI1618" i="3"/>
  <c r="L1572" i="3"/>
  <c r="L1570" i="3"/>
  <c r="L1563" i="3"/>
  <c r="K1557" i="3"/>
  <c r="K1545" i="3"/>
  <c r="L1529" i="3"/>
  <c r="L1527" i="3"/>
  <c r="L1497" i="3"/>
  <c r="L1494" i="3"/>
  <c r="K1493" i="3"/>
  <c r="L1474" i="3"/>
  <c r="L1452" i="3"/>
  <c r="K1452" i="3"/>
  <c r="BE1446" i="3"/>
  <c r="Y1446" i="3"/>
  <c r="L1445" i="3"/>
  <c r="AA1445" i="3" s="1"/>
  <c r="L1444" i="3"/>
  <c r="K1444" i="3"/>
  <c r="BE1438" i="3"/>
  <c r="Y1438" i="3"/>
  <c r="K1435" i="3"/>
  <c r="AS1432" i="3"/>
  <c r="AG1430" i="3"/>
  <c r="L1425" i="3"/>
  <c r="K1425" i="3"/>
  <c r="AA1424" i="3"/>
  <c r="AQ1424" i="3"/>
  <c r="AY1424" i="3"/>
  <c r="K1419" i="3"/>
  <c r="U1416" i="3"/>
  <c r="AK1416" i="3"/>
  <c r="L1403" i="3"/>
  <c r="K1403" i="3"/>
  <c r="BM1599" i="3"/>
  <c r="BL1688" i="3"/>
  <c r="BM1684" i="3"/>
  <c r="BM1736" i="3"/>
  <c r="BL1736" i="3"/>
  <c r="BM1789" i="3"/>
  <c r="BJ1789" i="3"/>
  <c r="BN1745" i="3"/>
  <c r="BJ1745" i="3"/>
  <c r="BN1656" i="3"/>
  <c r="BK1656" i="3"/>
  <c r="BM1787" i="3"/>
  <c r="BJ1787" i="3"/>
  <c r="BM1666" i="3"/>
  <c r="BM1632" i="3"/>
  <c r="BJ1704" i="3"/>
  <c r="BM1704" i="3"/>
  <c r="BL1706" i="3"/>
  <c r="BM1706" i="3"/>
  <c r="BM1647" i="3"/>
  <c r="BJ1647" i="3"/>
  <c r="BL1644" i="3"/>
  <c r="BM1644" i="3"/>
  <c r="BL1802" i="3"/>
  <c r="BL1741" i="3"/>
  <c r="BM1741" i="3"/>
  <c r="BM1700" i="3"/>
  <c r="BJ1700" i="3"/>
  <c r="BL1710" i="3"/>
  <c r="BL1632" i="3"/>
  <c r="L1568" i="3"/>
  <c r="K1561" i="3"/>
  <c r="K1559" i="3"/>
  <c r="K1553" i="3"/>
  <c r="K1551" i="3"/>
  <c r="K1549" i="3"/>
  <c r="K1547" i="3"/>
  <c r="K1543" i="3"/>
  <c r="K1541" i="3"/>
  <c r="K1539" i="3"/>
  <c r="T1539" i="3" s="1"/>
  <c r="K1537" i="3"/>
  <c r="K1535" i="3"/>
  <c r="K1520" i="3"/>
  <c r="K1518" i="3"/>
  <c r="L1511" i="3"/>
  <c r="K1507" i="3"/>
  <c r="L1493" i="3"/>
  <c r="L1492" i="3"/>
  <c r="S1492" i="3" s="1"/>
  <c r="L1490" i="3"/>
  <c r="AY1490" i="3" s="1"/>
  <c r="K1482" i="3"/>
  <c r="T1482" i="3" s="1"/>
  <c r="L1479" i="3"/>
  <c r="BG1479" i="3" s="1"/>
  <c r="K1474" i="3"/>
  <c r="L1453" i="3"/>
  <c r="S1453" i="3" s="1"/>
  <c r="K1577" i="3"/>
  <c r="K1573" i="3"/>
  <c r="K1569" i="3"/>
  <c r="L1561" i="3"/>
  <c r="K1560" i="3"/>
  <c r="L1558" i="3"/>
  <c r="L1557" i="3"/>
  <c r="L1556" i="3"/>
  <c r="K1556" i="3"/>
  <c r="L1555" i="3"/>
  <c r="L1554" i="3"/>
  <c r="K1554" i="3"/>
  <c r="V1554" i="3" s="1"/>
  <c r="L1553" i="3"/>
  <c r="L1552" i="3"/>
  <c r="K1552" i="3"/>
  <c r="L1551" i="3"/>
  <c r="L1550" i="3"/>
  <c r="K1550" i="3"/>
  <c r="L1549" i="3"/>
  <c r="L1548" i="3"/>
  <c r="Z1548" i="3" s="1"/>
  <c r="K1548" i="3"/>
  <c r="L1547" i="3"/>
  <c r="L1546" i="3"/>
  <c r="K1546" i="3"/>
  <c r="R1546" i="3" s="1"/>
  <c r="L1545" i="3"/>
  <c r="L1544" i="3"/>
  <c r="K1544" i="3"/>
  <c r="V1544" i="3" s="1"/>
  <c r="L1543" i="3"/>
  <c r="L1542" i="3"/>
  <c r="K1542" i="3"/>
  <c r="L1541" i="3"/>
  <c r="L1540" i="3"/>
  <c r="K1540" i="3"/>
  <c r="L1539" i="3"/>
  <c r="L1538" i="3"/>
  <c r="K1538" i="3"/>
  <c r="L1537" i="3"/>
  <c r="L1536" i="3"/>
  <c r="K1536" i="3"/>
  <c r="R1536" i="3" s="1"/>
  <c r="L1535" i="3"/>
  <c r="L1534" i="3"/>
  <c r="K1534" i="3"/>
  <c r="L1533" i="3"/>
  <c r="L1532" i="3"/>
  <c r="K1532" i="3"/>
  <c r="L1531" i="3"/>
  <c r="L1530" i="3"/>
  <c r="K1530" i="3"/>
  <c r="R1530" i="3" s="1"/>
  <c r="L1524" i="3"/>
  <c r="K1524" i="3"/>
  <c r="K1523" i="3"/>
  <c r="L1522" i="3"/>
  <c r="K1522" i="3"/>
  <c r="L1517" i="3"/>
  <c r="AQ1517" i="3" s="1"/>
  <c r="L1515" i="3"/>
  <c r="AQ1515" i="3" s="1"/>
  <c r="L1506" i="3"/>
  <c r="AY1506" i="3" s="1"/>
  <c r="L1504" i="3"/>
  <c r="O1504" i="3" s="1"/>
  <c r="BL1504" i="3" s="1"/>
  <c r="L1499" i="3"/>
  <c r="K1499" i="3"/>
  <c r="AS1480" i="3"/>
  <c r="M1480" i="3"/>
  <c r="L1478" i="3"/>
  <c r="K1478" i="3"/>
  <c r="L1477" i="3"/>
  <c r="AA1477" i="3" s="1"/>
  <c r="L1455" i="3"/>
  <c r="K1455" i="3"/>
  <c r="AY1454" i="3"/>
  <c r="AI1454" i="3"/>
  <c r="L1454" i="3"/>
  <c r="AK1454" i="3" s="1"/>
  <c r="BC1451" i="3"/>
  <c r="W1451" i="3"/>
  <c r="L1451" i="3"/>
  <c r="O1451" i="3" s="1"/>
  <c r="L1450" i="3"/>
  <c r="K1450" i="3"/>
  <c r="BA1446" i="3"/>
  <c r="U1446" i="3"/>
  <c r="BC1443" i="3"/>
  <c r="W1443" i="3"/>
  <c r="L1443" i="3"/>
  <c r="AI1443" i="3" s="1"/>
  <c r="L1442" i="3"/>
  <c r="K1442" i="3"/>
  <c r="BA1438" i="3"/>
  <c r="U1438" i="3"/>
  <c r="K1437" i="3"/>
  <c r="W1432" i="3"/>
  <c r="X1430" i="3"/>
  <c r="L1427" i="3"/>
  <c r="K1427" i="3"/>
  <c r="AI1424" i="3"/>
  <c r="L1418" i="3"/>
  <c r="T1418" i="3" s="1"/>
  <c r="N1417" i="3"/>
  <c r="AM1417" i="3"/>
  <c r="AU1417" i="3"/>
  <c r="W1412" i="3"/>
  <c r="AF1412" i="3"/>
  <c r="AN1412" i="3"/>
  <c r="AV1412" i="3"/>
  <c r="BD1412" i="3"/>
  <c r="N1412" i="3"/>
  <c r="X1412" i="3"/>
  <c r="AG1412" i="3"/>
  <c r="AO1412" i="3"/>
  <c r="AW1412" i="3"/>
  <c r="BE1412" i="3"/>
  <c r="L1408" i="3"/>
  <c r="K1408" i="3"/>
  <c r="Z1405" i="3"/>
  <c r="AH1405" i="3"/>
  <c r="AS1405" i="3"/>
  <c r="BB1405" i="3"/>
  <c r="N1405" i="3"/>
  <c r="AB1405" i="3"/>
  <c r="AL1405" i="3"/>
  <c r="AV1405" i="3"/>
  <c r="BD1405" i="3"/>
  <c r="BI1607" i="3"/>
  <c r="AC1607" i="3"/>
  <c r="AV1607" i="3"/>
  <c r="P1607" i="3"/>
  <c r="AE1607" i="3"/>
  <c r="AX1607" i="3"/>
  <c r="BB1618" i="3"/>
  <c r="AR1615" i="3"/>
  <c r="BC1615" i="3"/>
  <c r="W1615" i="3"/>
  <c r="AX1615" i="3"/>
  <c r="R1615" i="3"/>
  <c r="AK1615" i="3"/>
  <c r="AG1618" i="3"/>
  <c r="AL1618" i="3"/>
  <c r="BD1618" i="3"/>
  <c r="X1618" i="3"/>
  <c r="AM1618" i="3"/>
  <c r="BM1686" i="3"/>
  <c r="BJ1682" i="3"/>
  <c r="BM1637" i="3"/>
  <c r="BM1817" i="3"/>
  <c r="BH1595" i="3"/>
  <c r="AB1595" i="3"/>
  <c r="Y1595" i="3"/>
  <c r="AO1595" i="3"/>
  <c r="BE1595" i="3"/>
  <c r="V1595" i="3"/>
  <c r="AL1595" i="3"/>
  <c r="BB1595" i="3"/>
  <c r="W1595" i="3"/>
  <c r="AM1595" i="3"/>
  <c r="BC1595" i="3"/>
  <c r="AZ1595" i="3"/>
  <c r="AF1595" i="3"/>
  <c r="X1595" i="3"/>
  <c r="M1595" i="3"/>
  <c r="AC1595" i="3"/>
  <c r="AS1595" i="3"/>
  <c r="BI1595" i="3"/>
  <c r="Z1595" i="3"/>
  <c r="AP1595" i="3"/>
  <c r="BF1595" i="3"/>
  <c r="AA1595" i="3"/>
  <c r="AQ1595" i="3"/>
  <c r="BG1595" i="3"/>
  <c r="AJ1595" i="3"/>
  <c r="P1595" i="3"/>
  <c r="L1574" i="3"/>
  <c r="K1555" i="3"/>
  <c r="T1555" i="3" s="1"/>
  <c r="K1533" i="3"/>
  <c r="K1531" i="3"/>
  <c r="T1531" i="3" s="1"/>
  <c r="K1529" i="3"/>
  <c r="AJ1529" i="3" s="1"/>
  <c r="K1527" i="3"/>
  <c r="N1527" i="3" s="1"/>
  <c r="L1520" i="3"/>
  <c r="L1518" i="3"/>
  <c r="L1513" i="3"/>
  <c r="L1507" i="3"/>
  <c r="BA1507" i="3" s="1"/>
  <c r="K1497" i="3"/>
  <c r="U1497" i="3" s="1"/>
  <c r="L1488" i="3"/>
  <c r="BA1480" i="3"/>
  <c r="U1480" i="3"/>
  <c r="K1579" i="3"/>
  <c r="K1575" i="3"/>
  <c r="K1571" i="3"/>
  <c r="K1567" i="3"/>
  <c r="L1566" i="3"/>
  <c r="L1560" i="3"/>
  <c r="Z1560" i="3" s="1"/>
  <c r="L1559" i="3"/>
  <c r="K1558" i="3"/>
  <c r="L1579" i="3"/>
  <c r="K1578" i="3"/>
  <c r="L1577" i="3"/>
  <c r="K1576" i="3"/>
  <c r="L1575" i="3"/>
  <c r="K1574" i="3"/>
  <c r="L1573" i="3"/>
  <c r="K1572" i="3"/>
  <c r="L1571" i="3"/>
  <c r="K1570" i="3"/>
  <c r="L1569" i="3"/>
  <c r="K1568" i="3"/>
  <c r="L1567" i="3"/>
  <c r="K1565" i="3"/>
  <c r="N1565" i="3" s="1"/>
  <c r="BJ1565" i="3" s="1"/>
  <c r="L1564" i="3"/>
  <c r="L1528" i="3"/>
  <c r="K1528" i="3"/>
  <c r="L1526" i="3"/>
  <c r="K1526" i="3"/>
  <c r="L1521" i="3"/>
  <c r="AQ1521" i="3" s="1"/>
  <c r="L1519" i="3"/>
  <c r="L1512" i="3"/>
  <c r="K1512" i="3"/>
  <c r="L1510" i="3"/>
  <c r="W1510" i="3" s="1"/>
  <c r="L1509" i="3"/>
  <c r="K1509" i="3"/>
  <c r="L1508" i="3"/>
  <c r="L1503" i="3"/>
  <c r="K1503" i="3"/>
  <c r="L1498" i="3"/>
  <c r="L1496" i="3"/>
  <c r="S1496" i="3" s="1"/>
  <c r="L1489" i="3"/>
  <c r="BA1489" i="3" s="1"/>
  <c r="K1489" i="3"/>
  <c r="U1489" i="3" s="1"/>
  <c r="L1487" i="3"/>
  <c r="BB1487" i="3" s="1"/>
  <c r="L1486" i="3"/>
  <c r="BA1486" i="3" s="1"/>
  <c r="K1484" i="3"/>
  <c r="L1483" i="3"/>
  <c r="AM1483" i="3" s="1"/>
  <c r="L1481" i="3"/>
  <c r="AK1480" i="3"/>
  <c r="AQ1477" i="3"/>
  <c r="L1476" i="3"/>
  <c r="K1476" i="3"/>
  <c r="L1473" i="3"/>
  <c r="BI1454" i="3"/>
  <c r="AS1454" i="3"/>
  <c r="AC1454" i="3"/>
  <c r="AY1451" i="3"/>
  <c r="S1451" i="3"/>
  <c r="L1449" i="3"/>
  <c r="L1448" i="3"/>
  <c r="K1448" i="3"/>
  <c r="AY1443" i="3"/>
  <c r="S1443" i="3"/>
  <c r="L1441" i="3"/>
  <c r="AI1441" i="3" s="1"/>
  <c r="L1440" i="3"/>
  <c r="K1440" i="3"/>
  <c r="L1437" i="3"/>
  <c r="K1434" i="3"/>
  <c r="K1433" i="3"/>
  <c r="L1431" i="3"/>
  <c r="AA1431" i="3" s="1"/>
  <c r="S1424" i="3"/>
  <c r="BM1424" i="3" s="1"/>
  <c r="L1421" i="3"/>
  <c r="AB1418" i="3"/>
  <c r="W1417" i="3"/>
  <c r="BA1416" i="3"/>
  <c r="BH1412" i="3"/>
  <c r="AR1412" i="3"/>
  <c r="AB1412" i="3"/>
  <c r="O1412" i="3"/>
  <c r="BI1405" i="3"/>
  <c r="AP1405" i="3"/>
  <c r="X1405" i="3"/>
  <c r="K1404" i="3"/>
  <c r="BM1612" i="3"/>
  <c r="BL1604" i="3"/>
  <c r="AW1607" i="3"/>
  <c r="Q1607" i="3"/>
  <c r="AJ1607" i="3"/>
  <c r="AY1607" i="3"/>
  <c r="S1607" i="3"/>
  <c r="BF1618" i="3"/>
  <c r="AB1615" i="3"/>
  <c r="AQ1615" i="3"/>
  <c r="BH1615" i="3"/>
  <c r="AL1615" i="3"/>
  <c r="BE1615" i="3"/>
  <c r="Y1615" i="3"/>
  <c r="BA1618" i="3"/>
  <c r="U1618" i="3"/>
  <c r="Z1618" i="3"/>
  <c r="AR1618" i="3"/>
  <c r="BG1618" i="3"/>
  <c r="AA1618" i="3"/>
  <c r="BM1723" i="3"/>
  <c r="BJ1652" i="3"/>
  <c r="BJ1803" i="3"/>
  <c r="BK1796" i="3"/>
  <c r="BL1694" i="3"/>
  <c r="BM1669" i="3"/>
  <c r="BM1710" i="3"/>
  <c r="BM1663" i="3"/>
  <c r="BJ1735" i="3"/>
  <c r="BL1791" i="3"/>
  <c r="BN1806" i="3"/>
  <c r="BK1806" i="3"/>
  <c r="BN1800" i="3"/>
  <c r="BK1800" i="3"/>
  <c r="BL1744" i="3"/>
  <c r="BM1744" i="3"/>
  <c r="BJ1664" i="3"/>
  <c r="BM1664" i="3"/>
  <c r="BL1664" i="3"/>
  <c r="BN1664" i="3"/>
  <c r="BJ1691" i="3"/>
  <c r="BM1691" i="3"/>
  <c r="BL1621" i="3"/>
  <c r="BM1621" i="3"/>
  <c r="BK1626" i="3"/>
  <c r="BM1626" i="3"/>
  <c r="BL1805" i="3"/>
  <c r="BN1805" i="3"/>
  <c r="BM1807" i="3"/>
  <c r="BJ1807" i="3"/>
  <c r="BN1747" i="3"/>
  <c r="BJ1747" i="3"/>
  <c r="BJ1727" i="3"/>
  <c r="BN1727" i="3"/>
  <c r="BM1798" i="3"/>
  <c r="BM1672" i="3"/>
  <c r="BL1631" i="3"/>
  <c r="BM1631" i="3"/>
  <c r="BM1648" i="3"/>
  <c r="BL1648" i="3"/>
  <c r="BJ1712" i="3"/>
  <c r="BM1712" i="3"/>
  <c r="BL1660" i="3"/>
  <c r="BL1666" i="3"/>
  <c r="BL1680" i="3"/>
  <c r="BN1704" i="3"/>
  <c r="BL1793" i="3"/>
  <c r="BL1785" i="3"/>
  <c r="BN1667" i="3"/>
  <c r="W1597" i="3"/>
  <c r="BC1597" i="3"/>
  <c r="AA1597" i="3"/>
  <c r="BG1597" i="3"/>
  <c r="N1592" i="3"/>
  <c r="Z1597" i="3"/>
  <c r="BF1597" i="3"/>
  <c r="N1597" i="3"/>
  <c r="L1428" i="3"/>
  <c r="K1428" i="3"/>
  <c r="L1426" i="3"/>
  <c r="AI1426" i="3" s="1"/>
  <c r="L1423" i="3"/>
  <c r="AA1423" i="3" s="1"/>
  <c r="L1422" i="3"/>
  <c r="K1422" i="3"/>
  <c r="K1420" i="3"/>
  <c r="L1415" i="3"/>
  <c r="AY1415" i="3" s="1"/>
  <c r="L1410" i="3"/>
  <c r="K1410" i="3"/>
  <c r="K1406" i="3"/>
  <c r="L1402" i="3"/>
  <c r="BG1402" i="3" s="1"/>
  <c r="L1401" i="3"/>
  <c r="K1401" i="3"/>
  <c r="BJ1808" i="3"/>
  <c r="BL1692" i="3"/>
  <c r="BK1688" i="3"/>
  <c r="BJ1684" i="3"/>
  <c r="BJ1696" i="3"/>
  <c r="BN1622" i="3"/>
  <c r="V1597" i="3"/>
  <c r="BK1597" i="3" s="1"/>
  <c r="BB1597" i="3"/>
  <c r="Z1611" i="3"/>
  <c r="AD1611" i="3"/>
  <c r="AL1611" i="3"/>
  <c r="BB1611" i="3"/>
  <c r="N1611" i="3"/>
  <c r="AT1611" i="3"/>
  <c r="V1611" i="3"/>
  <c r="AE1597" i="3"/>
  <c r="AI1597" i="3"/>
  <c r="AM1601" i="3"/>
  <c r="L1429" i="3"/>
  <c r="K1429" i="3"/>
  <c r="L1414" i="3"/>
  <c r="K1414" i="3"/>
  <c r="L1413" i="3"/>
  <c r="AI1413" i="3" s="1"/>
  <c r="L1409" i="3"/>
  <c r="AA1409" i="3" s="1"/>
  <c r="K1409" i="3"/>
  <c r="L1407" i="3"/>
  <c r="K1407" i="3"/>
  <c r="L1400" i="3"/>
  <c r="O1400" i="3" s="1"/>
  <c r="BK1608" i="3"/>
  <c r="BM1603" i="3"/>
  <c r="BL1612" i="3"/>
  <c r="BN1694" i="3"/>
  <c r="BM1682" i="3"/>
  <c r="BN1688" i="3"/>
  <c r="BK1622" i="3"/>
  <c r="BL1686" i="3"/>
  <c r="BL1789" i="3"/>
  <c r="BE1598" i="3"/>
  <c r="Y1598" i="3"/>
  <c r="Z1592" i="3"/>
  <c r="BF1592" i="3"/>
  <c r="AP1592" i="3"/>
  <c r="R1607" i="3"/>
  <c r="V1607" i="3"/>
  <c r="AL1607" i="3"/>
  <c r="BB1607" i="3"/>
  <c r="BL1808" i="3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P1520" i="3"/>
  <c r="T1520" i="3"/>
  <c r="X1520" i="3"/>
  <c r="AB1520" i="3"/>
  <c r="AF1520" i="3"/>
  <c r="AJ1520" i="3"/>
  <c r="AN1520" i="3"/>
  <c r="AR1520" i="3"/>
  <c r="AV1520" i="3"/>
  <c r="AZ1520" i="3"/>
  <c r="BD1520" i="3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BK1480" i="3" s="1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E1471" i="3"/>
  <c r="AZ1471" i="3"/>
  <c r="AU1471" i="3"/>
  <c r="AO1471" i="3"/>
  <c r="AJ1471" i="3"/>
  <c r="AE1471" i="3"/>
  <c r="Y1471" i="3"/>
  <c r="T1471" i="3"/>
  <c r="O1471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L1472" i="3"/>
  <c r="BH1472" i="3" s="1"/>
  <c r="BI1471" i="3"/>
  <c r="BD1471" i="3"/>
  <c r="AY1471" i="3"/>
  <c r="AS1471" i="3"/>
  <c r="AN1471" i="3"/>
  <c r="AI1471" i="3"/>
  <c r="AC1471" i="3"/>
  <c r="X1471" i="3"/>
  <c r="S1471" i="3"/>
  <c r="M1471" i="3"/>
  <c r="BE1470" i="3"/>
  <c r="AT1470" i="3"/>
  <c r="AO1470" i="3"/>
  <c r="Y1470" i="3"/>
  <c r="S1470" i="3"/>
  <c r="N1470" i="3"/>
  <c r="L1470" i="3"/>
  <c r="Z1470" i="3" s="1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P1436" i="3" s="1"/>
  <c r="L1434" i="3"/>
  <c r="S1431" i="3"/>
  <c r="BA1430" i="3"/>
  <c r="AK1430" i="3"/>
  <c r="S1430" i="3"/>
  <c r="BM1430" i="3" s="1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U1421" i="3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C1415" i="3"/>
  <c r="AM1415" i="3"/>
  <c r="W1415" i="3"/>
  <c r="BC1413" i="3"/>
  <c r="AM1413" i="3"/>
  <c r="W1413" i="3"/>
  <c r="N1410" i="3"/>
  <c r="R1410" i="3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V1412" i="3"/>
  <c r="P1412" i="3"/>
  <c r="M1412" i="3"/>
  <c r="Q1412" i="3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BM1412" i="3" s="1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BJ1405" i="3" s="1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K1199" i="3" s="1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K1201" i="3" s="1"/>
  <c r="G1201" i="3"/>
  <c r="H1201" i="3"/>
  <c r="I1201" i="3"/>
  <c r="J1201" i="3"/>
  <c r="E1202" i="3"/>
  <c r="F1202" i="3"/>
  <c r="G1202" i="3"/>
  <c r="H1202" i="3"/>
  <c r="I1202" i="3"/>
  <c r="J1202" i="3"/>
  <c r="L1202" i="3" s="1"/>
  <c r="E1203" i="3"/>
  <c r="F1203" i="3"/>
  <c r="G1203" i="3"/>
  <c r="H1203" i="3"/>
  <c r="I1203" i="3"/>
  <c r="L1203" i="3" s="1"/>
  <c r="J1203" i="3"/>
  <c r="K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L1205" i="3" s="1"/>
  <c r="E1206" i="3"/>
  <c r="K1206" i="3" s="1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K1208" i="3" s="1"/>
  <c r="F1208" i="3"/>
  <c r="G1208" i="3"/>
  <c r="H1208" i="3"/>
  <c r="I1208" i="3"/>
  <c r="L1208" i="3" s="1"/>
  <c r="J1208" i="3"/>
  <c r="E1209" i="3"/>
  <c r="F1209" i="3"/>
  <c r="G1209" i="3"/>
  <c r="H1209" i="3"/>
  <c r="I1209" i="3"/>
  <c r="J1209" i="3"/>
  <c r="L1209" i="3"/>
  <c r="E1210" i="3"/>
  <c r="F1210" i="3"/>
  <c r="G1210" i="3"/>
  <c r="H1210" i="3"/>
  <c r="I1210" i="3"/>
  <c r="J1210" i="3"/>
  <c r="K1210" i="3"/>
  <c r="E1211" i="3"/>
  <c r="F1211" i="3"/>
  <c r="G1211" i="3"/>
  <c r="H1211" i="3"/>
  <c r="I1211" i="3"/>
  <c r="J1211" i="3"/>
  <c r="E1212" i="3"/>
  <c r="K1212" i="3" s="1"/>
  <c r="F1212" i="3"/>
  <c r="G1212" i="3"/>
  <c r="H1212" i="3"/>
  <c r="I1212" i="3"/>
  <c r="J1212" i="3"/>
  <c r="E1213" i="3"/>
  <c r="K1213" i="3" s="1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K1215" i="3" s="1"/>
  <c r="F1215" i="3"/>
  <c r="G1215" i="3"/>
  <c r="H1215" i="3"/>
  <c r="I1215" i="3"/>
  <c r="L1215" i="3" s="1"/>
  <c r="J1215" i="3"/>
  <c r="E1216" i="3"/>
  <c r="F1216" i="3"/>
  <c r="G1216" i="3"/>
  <c r="H1216" i="3"/>
  <c r="I1216" i="3"/>
  <c r="J1216" i="3"/>
  <c r="E1217" i="3"/>
  <c r="K1217" i="3" s="1"/>
  <c r="F1217" i="3"/>
  <c r="G1217" i="3"/>
  <c r="H1217" i="3"/>
  <c r="I1217" i="3"/>
  <c r="J1217" i="3"/>
  <c r="E1218" i="3"/>
  <c r="F1218" i="3"/>
  <c r="G1218" i="3"/>
  <c r="H1218" i="3"/>
  <c r="I1218" i="3"/>
  <c r="L1218" i="3" s="1"/>
  <c r="J1218" i="3"/>
  <c r="E1219" i="3"/>
  <c r="K1219" i="3" s="1"/>
  <c r="F1219" i="3"/>
  <c r="G1219" i="3"/>
  <c r="H1219" i="3"/>
  <c r="I1219" i="3"/>
  <c r="L1219" i="3" s="1"/>
  <c r="J1219" i="3"/>
  <c r="E1220" i="3"/>
  <c r="K1220" i="3" s="1"/>
  <c r="AI1220" i="3" s="1"/>
  <c r="F1220" i="3"/>
  <c r="G1220" i="3"/>
  <c r="H1220" i="3"/>
  <c r="I1220" i="3"/>
  <c r="L1220" i="3" s="1"/>
  <c r="J1220" i="3"/>
  <c r="BD1220" i="3"/>
  <c r="E1221" i="3"/>
  <c r="K1221" i="3" s="1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K1223" i="3" s="1"/>
  <c r="F1223" i="3"/>
  <c r="G1223" i="3"/>
  <c r="H1223" i="3"/>
  <c r="I1223" i="3"/>
  <c r="L1223" i="3" s="1"/>
  <c r="J1223" i="3"/>
  <c r="E1224" i="3"/>
  <c r="F1224" i="3"/>
  <c r="G1224" i="3"/>
  <c r="H1224" i="3"/>
  <c r="I1224" i="3"/>
  <c r="J1224" i="3"/>
  <c r="E1225" i="3"/>
  <c r="K1225" i="3" s="1"/>
  <c r="AD1225" i="3" s="1"/>
  <c r="F1225" i="3"/>
  <c r="G1225" i="3"/>
  <c r="H1225" i="3"/>
  <c r="I1225" i="3"/>
  <c r="L1225" i="3" s="1"/>
  <c r="J1225" i="3"/>
  <c r="AT1225" i="3"/>
  <c r="E1226" i="3"/>
  <c r="F1226" i="3"/>
  <c r="G1226" i="3"/>
  <c r="H1226" i="3"/>
  <c r="I1226" i="3"/>
  <c r="J1226" i="3"/>
  <c r="E1227" i="3"/>
  <c r="K1227" i="3" s="1"/>
  <c r="AD1227" i="3" s="1"/>
  <c r="F1227" i="3"/>
  <c r="G1227" i="3"/>
  <c r="H1227" i="3"/>
  <c r="I1227" i="3"/>
  <c r="L1227" i="3" s="1"/>
  <c r="J1227" i="3"/>
  <c r="AT1227" i="3"/>
  <c r="E1228" i="3"/>
  <c r="F1228" i="3"/>
  <c r="G1228" i="3"/>
  <c r="H1228" i="3"/>
  <c r="I1228" i="3"/>
  <c r="J1228" i="3"/>
  <c r="E1229" i="3"/>
  <c r="K1229" i="3" s="1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K1231" i="3" s="1"/>
  <c r="F1231" i="3"/>
  <c r="G1231" i="3"/>
  <c r="H1231" i="3"/>
  <c r="I1231" i="3"/>
  <c r="L1231" i="3" s="1"/>
  <c r="S1231" i="3" s="1"/>
  <c r="J1231" i="3"/>
  <c r="E1232" i="3"/>
  <c r="F1232" i="3"/>
  <c r="G1232" i="3"/>
  <c r="H1232" i="3"/>
  <c r="I1232" i="3"/>
  <c r="J1232" i="3"/>
  <c r="K1232" i="3"/>
  <c r="E1233" i="3"/>
  <c r="F1233" i="3"/>
  <c r="G1233" i="3"/>
  <c r="H1233" i="3"/>
  <c r="I1233" i="3"/>
  <c r="J1233" i="3"/>
  <c r="K1233" i="3"/>
  <c r="AB1233" i="3" s="1"/>
  <c r="L1233" i="3"/>
  <c r="AG1233" i="3"/>
  <c r="BH1233" i="3"/>
  <c r="E1234" i="3"/>
  <c r="K1234" i="3" s="1"/>
  <c r="F1234" i="3"/>
  <c r="G1234" i="3"/>
  <c r="H1234" i="3"/>
  <c r="I1234" i="3"/>
  <c r="J1234" i="3"/>
  <c r="E1235" i="3"/>
  <c r="K1235" i="3" s="1"/>
  <c r="AK1235" i="3" s="1"/>
  <c r="F1235" i="3"/>
  <c r="G1235" i="3"/>
  <c r="H1235" i="3"/>
  <c r="I1235" i="3"/>
  <c r="L1235" i="3" s="1"/>
  <c r="J1235" i="3"/>
  <c r="AC1235" i="3"/>
  <c r="BI1235" i="3"/>
  <c r="E1236" i="3"/>
  <c r="K1236" i="3" s="1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K1238" i="3" s="1"/>
  <c r="G1238" i="3"/>
  <c r="H1238" i="3"/>
  <c r="I1238" i="3"/>
  <c r="J1238" i="3"/>
  <c r="E1239" i="3"/>
  <c r="F1239" i="3"/>
  <c r="G1239" i="3"/>
  <c r="H1239" i="3"/>
  <c r="I1239" i="3"/>
  <c r="J1239" i="3"/>
  <c r="E1240" i="3"/>
  <c r="K1240" i="3" s="1"/>
  <c r="F1240" i="3"/>
  <c r="G1240" i="3"/>
  <c r="H1240" i="3"/>
  <c r="I1240" i="3"/>
  <c r="L1240" i="3" s="1"/>
  <c r="J1240" i="3"/>
  <c r="E1241" i="3"/>
  <c r="F1241" i="3"/>
  <c r="G1241" i="3"/>
  <c r="H1241" i="3"/>
  <c r="I1241" i="3"/>
  <c r="J1241" i="3"/>
  <c r="E1242" i="3"/>
  <c r="F1242" i="3"/>
  <c r="K1242" i="3" s="1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K1244" i="3" s="1"/>
  <c r="G1244" i="3"/>
  <c r="H1244" i="3"/>
  <c r="I1244" i="3"/>
  <c r="J1244" i="3"/>
  <c r="E1245" i="3"/>
  <c r="K1245" i="3" s="1"/>
  <c r="AK1245" i="3" s="1"/>
  <c r="F1245" i="3"/>
  <c r="G1245" i="3"/>
  <c r="H1245" i="3"/>
  <c r="I1245" i="3"/>
  <c r="L1245" i="3" s="1"/>
  <c r="J1245" i="3"/>
  <c r="AC1245" i="3"/>
  <c r="BI1245" i="3"/>
  <c r="E1246" i="3"/>
  <c r="K1246" i="3" s="1"/>
  <c r="F1246" i="3"/>
  <c r="G1246" i="3"/>
  <c r="H1246" i="3"/>
  <c r="I1246" i="3"/>
  <c r="J1246" i="3"/>
  <c r="E1247" i="3"/>
  <c r="K1247" i="3" s="1"/>
  <c r="F1247" i="3"/>
  <c r="G1247" i="3"/>
  <c r="H1247" i="3"/>
  <c r="I1247" i="3"/>
  <c r="J1247" i="3"/>
  <c r="E1248" i="3"/>
  <c r="F1248" i="3"/>
  <c r="G1248" i="3"/>
  <c r="H1248" i="3"/>
  <c r="I1248" i="3"/>
  <c r="J1248" i="3"/>
  <c r="K1248" i="3"/>
  <c r="E1249" i="3"/>
  <c r="K1249" i="3" s="1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L1251" i="3" s="1"/>
  <c r="I1251" i="3"/>
  <c r="J1251" i="3"/>
  <c r="E1252" i="3"/>
  <c r="F1252" i="3"/>
  <c r="K1252" i="3" s="1"/>
  <c r="G1252" i="3"/>
  <c r="H1252" i="3"/>
  <c r="I1252" i="3"/>
  <c r="J1252" i="3"/>
  <c r="E1253" i="3"/>
  <c r="K1253" i="3" s="1"/>
  <c r="AG1253" i="3" s="1"/>
  <c r="F1253" i="3"/>
  <c r="G1253" i="3"/>
  <c r="H1253" i="3"/>
  <c r="I1253" i="3"/>
  <c r="J1253" i="3"/>
  <c r="L1253" i="3"/>
  <c r="E1254" i="3"/>
  <c r="F1254" i="3"/>
  <c r="G1254" i="3"/>
  <c r="H1254" i="3"/>
  <c r="I1254" i="3"/>
  <c r="J1254" i="3"/>
  <c r="E1255" i="3"/>
  <c r="K1255" i="3" s="1"/>
  <c r="F1255" i="3"/>
  <c r="G1255" i="3"/>
  <c r="H1255" i="3"/>
  <c r="I1255" i="3"/>
  <c r="J1255" i="3"/>
  <c r="E1256" i="3"/>
  <c r="F1256" i="3"/>
  <c r="G1256" i="3"/>
  <c r="H1256" i="3"/>
  <c r="L1256" i="3" s="1"/>
  <c r="I1256" i="3"/>
  <c r="J1256" i="3"/>
  <c r="E1257" i="3"/>
  <c r="F1257" i="3"/>
  <c r="G1257" i="3"/>
  <c r="H1257" i="3"/>
  <c r="I1257" i="3"/>
  <c r="J1257" i="3"/>
  <c r="E1258" i="3"/>
  <c r="F1258" i="3"/>
  <c r="K1258" i="3" s="1"/>
  <c r="G1258" i="3"/>
  <c r="H1258" i="3"/>
  <c r="I1258" i="3"/>
  <c r="J1258" i="3"/>
  <c r="L1258" i="3" s="1"/>
  <c r="BH1258" i="3" s="1"/>
  <c r="E1259" i="3"/>
  <c r="F1259" i="3"/>
  <c r="G1259" i="3"/>
  <c r="H1259" i="3"/>
  <c r="I1259" i="3"/>
  <c r="J1259" i="3"/>
  <c r="E1260" i="3"/>
  <c r="F1260" i="3"/>
  <c r="K1260" i="3" s="1"/>
  <c r="G1260" i="3"/>
  <c r="H1260" i="3"/>
  <c r="I1260" i="3"/>
  <c r="J1260" i="3"/>
  <c r="L1260" i="3" s="1"/>
  <c r="BH1260" i="3" s="1"/>
  <c r="E1261" i="3"/>
  <c r="F1261" i="3"/>
  <c r="G1261" i="3"/>
  <c r="H1261" i="3"/>
  <c r="I1261" i="3"/>
  <c r="J1261" i="3"/>
  <c r="E1262" i="3"/>
  <c r="F1262" i="3"/>
  <c r="K1262" i="3" s="1"/>
  <c r="G1262" i="3"/>
  <c r="H1262" i="3"/>
  <c r="I1262" i="3"/>
  <c r="J1262" i="3"/>
  <c r="L1262" i="3" s="1"/>
  <c r="BH1262" i="3" s="1"/>
  <c r="E1263" i="3"/>
  <c r="F1263" i="3"/>
  <c r="G1263" i="3"/>
  <c r="H1263" i="3"/>
  <c r="I1263" i="3"/>
  <c r="J1263" i="3"/>
  <c r="E1264" i="3"/>
  <c r="F1264" i="3"/>
  <c r="K1264" i="3" s="1"/>
  <c r="G1264" i="3"/>
  <c r="H1264" i="3"/>
  <c r="I1264" i="3"/>
  <c r="J1264" i="3"/>
  <c r="L1264" i="3" s="1"/>
  <c r="AJ1264" i="3" s="1"/>
  <c r="E1265" i="3"/>
  <c r="K1265" i="3" s="1"/>
  <c r="F1265" i="3"/>
  <c r="G1265" i="3"/>
  <c r="H1265" i="3"/>
  <c r="I1265" i="3"/>
  <c r="J1265" i="3"/>
  <c r="E1266" i="3"/>
  <c r="F1266" i="3"/>
  <c r="G1266" i="3"/>
  <c r="H1266" i="3"/>
  <c r="L1266" i="3" s="1"/>
  <c r="I1266" i="3"/>
  <c r="J1266" i="3"/>
  <c r="E1267" i="3"/>
  <c r="K1267" i="3" s="1"/>
  <c r="F1267" i="3"/>
  <c r="G1267" i="3"/>
  <c r="H1267" i="3"/>
  <c r="I1267" i="3"/>
  <c r="J1267" i="3"/>
  <c r="E1268" i="3"/>
  <c r="F1268" i="3"/>
  <c r="G1268" i="3"/>
  <c r="H1268" i="3"/>
  <c r="L1268" i="3" s="1"/>
  <c r="I1268" i="3"/>
  <c r="J1268" i="3"/>
  <c r="E1269" i="3"/>
  <c r="K1269" i="3" s="1"/>
  <c r="F1269" i="3"/>
  <c r="G1269" i="3"/>
  <c r="H1269" i="3"/>
  <c r="L1269" i="3" s="1"/>
  <c r="AF1269" i="3" s="1"/>
  <c r="I1269" i="3"/>
  <c r="J1269" i="3"/>
  <c r="BD1269" i="3"/>
  <c r="E1270" i="3"/>
  <c r="F1270" i="3"/>
  <c r="G1270" i="3"/>
  <c r="H1270" i="3"/>
  <c r="L1270" i="3" s="1"/>
  <c r="I1270" i="3"/>
  <c r="J1270" i="3"/>
  <c r="E1271" i="3"/>
  <c r="K1271" i="3" s="1"/>
  <c r="AF1271" i="3" s="1"/>
  <c r="F1271" i="3"/>
  <c r="G1271" i="3"/>
  <c r="H1271" i="3"/>
  <c r="L1271" i="3" s="1"/>
  <c r="I1271" i="3"/>
  <c r="J1271" i="3"/>
  <c r="AN1271" i="3"/>
  <c r="BF1271" i="3"/>
  <c r="E1272" i="3"/>
  <c r="F1272" i="3"/>
  <c r="G1272" i="3"/>
  <c r="H1272" i="3"/>
  <c r="I1272" i="3"/>
  <c r="J1272" i="3"/>
  <c r="E1273" i="3"/>
  <c r="K1273" i="3" s="1"/>
  <c r="F1273" i="3"/>
  <c r="G1273" i="3"/>
  <c r="H1273" i="3"/>
  <c r="I1273" i="3"/>
  <c r="L1273" i="3" s="1"/>
  <c r="J1273" i="3"/>
  <c r="E1274" i="3"/>
  <c r="F1274" i="3"/>
  <c r="G1274" i="3"/>
  <c r="H1274" i="3"/>
  <c r="I1274" i="3"/>
  <c r="J1274" i="3"/>
  <c r="E1275" i="3"/>
  <c r="K1275" i="3" s="1"/>
  <c r="AF1275" i="3" s="1"/>
  <c r="F1275" i="3"/>
  <c r="G1275" i="3"/>
  <c r="H1275" i="3"/>
  <c r="L1275" i="3" s="1"/>
  <c r="I1275" i="3"/>
  <c r="J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L1277" i="3" s="1"/>
  <c r="E1278" i="3"/>
  <c r="F1278" i="3"/>
  <c r="G1278" i="3"/>
  <c r="H1278" i="3"/>
  <c r="I1278" i="3"/>
  <c r="J1278" i="3"/>
  <c r="E1279" i="3"/>
  <c r="K1279" i="3" s="1"/>
  <c r="F1279" i="3"/>
  <c r="G1279" i="3"/>
  <c r="H1279" i="3"/>
  <c r="I1279" i="3"/>
  <c r="L1279" i="3" s="1"/>
  <c r="J1279" i="3"/>
  <c r="E1280" i="3"/>
  <c r="F1280" i="3"/>
  <c r="G1280" i="3"/>
  <c r="H1280" i="3"/>
  <c r="I1280" i="3"/>
  <c r="J1280" i="3"/>
  <c r="E1281" i="3"/>
  <c r="K1281" i="3" s="1"/>
  <c r="F1281" i="3"/>
  <c r="G1281" i="3"/>
  <c r="H1281" i="3"/>
  <c r="I1281" i="3"/>
  <c r="L1281" i="3" s="1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O1283" i="3" s="1"/>
  <c r="L1283" i="3"/>
  <c r="S1283" i="3" s="1"/>
  <c r="AB1283" i="3"/>
  <c r="AR1283" i="3"/>
  <c r="BH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L1285" i="3" s="1"/>
  <c r="J1285" i="3"/>
  <c r="E1286" i="3"/>
  <c r="F1286" i="3"/>
  <c r="G1286" i="3"/>
  <c r="H1286" i="3"/>
  <c r="I1286" i="3"/>
  <c r="J1286" i="3"/>
  <c r="E1287" i="3"/>
  <c r="K1287" i="3" s="1"/>
  <c r="F1287" i="3"/>
  <c r="G1287" i="3"/>
  <c r="H1287" i="3"/>
  <c r="I1287" i="3"/>
  <c r="L1287" i="3" s="1"/>
  <c r="J1287" i="3"/>
  <c r="E1288" i="3"/>
  <c r="F1288" i="3"/>
  <c r="G1288" i="3"/>
  <c r="H1288" i="3"/>
  <c r="I1288" i="3"/>
  <c r="J1288" i="3"/>
  <c r="E1289" i="3"/>
  <c r="K1289" i="3" s="1"/>
  <c r="F1289" i="3"/>
  <c r="G1289" i="3"/>
  <c r="H1289" i="3"/>
  <c r="I1289" i="3"/>
  <c r="L1289" i="3" s="1"/>
  <c r="J1289" i="3"/>
  <c r="E1290" i="3"/>
  <c r="F1290" i="3"/>
  <c r="G1290" i="3"/>
  <c r="H1290" i="3"/>
  <c r="I1290" i="3"/>
  <c r="J1290" i="3"/>
  <c r="E1291" i="3"/>
  <c r="K1291" i="3" s="1"/>
  <c r="F1291" i="3"/>
  <c r="G1291" i="3"/>
  <c r="H1291" i="3"/>
  <c r="I1291" i="3"/>
  <c r="L1291" i="3" s="1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K1293" i="3"/>
  <c r="E1294" i="3"/>
  <c r="K1294" i="3" s="1"/>
  <c r="F1294" i="3"/>
  <c r="G1294" i="3"/>
  <c r="H1294" i="3"/>
  <c r="I1294" i="3"/>
  <c r="J1294" i="3"/>
  <c r="E1295" i="3"/>
  <c r="K1295" i="3" s="1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K1297" i="3" s="1"/>
  <c r="F1297" i="3"/>
  <c r="G1297" i="3"/>
  <c r="H1297" i="3"/>
  <c r="I1297" i="3"/>
  <c r="L1297" i="3" s="1"/>
  <c r="J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H1299" i="3"/>
  <c r="I1299" i="3"/>
  <c r="J1299" i="3"/>
  <c r="L1299" i="3" s="1"/>
  <c r="AQ1299" i="3" s="1"/>
  <c r="K1299" i="3"/>
  <c r="S1299" i="3" s="1"/>
  <c r="AI1299" i="3"/>
  <c r="E1300" i="3"/>
  <c r="K1300" i="3" s="1"/>
  <c r="U1300" i="3" s="1"/>
  <c r="F1300" i="3"/>
  <c r="G1300" i="3"/>
  <c r="H1300" i="3"/>
  <c r="I1300" i="3"/>
  <c r="L1300" i="3" s="1"/>
  <c r="J1300" i="3"/>
  <c r="E1301" i="3"/>
  <c r="K1301" i="3" s="1"/>
  <c r="F1301" i="3"/>
  <c r="G1301" i="3"/>
  <c r="H1301" i="3"/>
  <c r="I1301" i="3"/>
  <c r="L1301" i="3" s="1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K1303" i="3"/>
  <c r="E1304" i="3"/>
  <c r="F1304" i="3"/>
  <c r="G1304" i="3"/>
  <c r="H1304" i="3"/>
  <c r="I1304" i="3"/>
  <c r="L1304" i="3" s="1"/>
  <c r="J1304" i="3"/>
  <c r="E1305" i="3"/>
  <c r="K1305" i="3" s="1"/>
  <c r="F1305" i="3"/>
  <c r="G1305" i="3"/>
  <c r="H1305" i="3"/>
  <c r="I1305" i="3"/>
  <c r="L1305" i="3" s="1"/>
  <c r="J1305" i="3"/>
  <c r="E1306" i="3"/>
  <c r="F1306" i="3"/>
  <c r="G1306" i="3"/>
  <c r="H1306" i="3"/>
  <c r="I1306" i="3"/>
  <c r="L1306" i="3" s="1"/>
  <c r="J1306" i="3"/>
  <c r="E1307" i="3"/>
  <c r="F1307" i="3"/>
  <c r="G1307" i="3"/>
  <c r="H1307" i="3"/>
  <c r="I1307" i="3"/>
  <c r="L1307" i="3" s="1"/>
  <c r="AQ1307" i="3" s="1"/>
  <c r="J1307" i="3"/>
  <c r="K1307" i="3"/>
  <c r="AY1307" i="3" s="1"/>
  <c r="E1308" i="3"/>
  <c r="F1308" i="3"/>
  <c r="G1308" i="3"/>
  <c r="H1308" i="3"/>
  <c r="I1308" i="3"/>
  <c r="L1308" i="3" s="1"/>
  <c r="J1308" i="3"/>
  <c r="E1309" i="3"/>
  <c r="K1309" i="3" s="1"/>
  <c r="F1309" i="3"/>
  <c r="G1309" i="3"/>
  <c r="H1309" i="3"/>
  <c r="I1309" i="3"/>
  <c r="L1309" i="3" s="1"/>
  <c r="J1309" i="3"/>
  <c r="E1310" i="3"/>
  <c r="F1310" i="3"/>
  <c r="G1310" i="3"/>
  <c r="H1310" i="3"/>
  <c r="I1310" i="3"/>
  <c r="J1310" i="3"/>
  <c r="E1311" i="3"/>
  <c r="K1311" i="3" s="1"/>
  <c r="F1311" i="3"/>
  <c r="G1311" i="3"/>
  <c r="H1311" i="3"/>
  <c r="I1311" i="3"/>
  <c r="L1311" i="3" s="1"/>
  <c r="J1311" i="3"/>
  <c r="E1312" i="3"/>
  <c r="K1312" i="3" s="1"/>
  <c r="F1312" i="3"/>
  <c r="G1312" i="3"/>
  <c r="H1312" i="3"/>
  <c r="I1312" i="3"/>
  <c r="L1312" i="3" s="1"/>
  <c r="J1312" i="3"/>
  <c r="E1313" i="3"/>
  <c r="F1313" i="3"/>
  <c r="G1313" i="3"/>
  <c r="H1313" i="3"/>
  <c r="I1313" i="3"/>
  <c r="L1313" i="3" s="1"/>
  <c r="J1313" i="3"/>
  <c r="K1313" i="3"/>
  <c r="AE1313" i="3" s="1"/>
  <c r="E1314" i="3"/>
  <c r="F1314" i="3"/>
  <c r="G1314" i="3"/>
  <c r="H1314" i="3"/>
  <c r="I1314" i="3"/>
  <c r="J1314" i="3"/>
  <c r="E1315" i="3"/>
  <c r="F1315" i="3"/>
  <c r="K1315" i="3" s="1"/>
  <c r="G1315" i="3"/>
  <c r="H1315" i="3"/>
  <c r="I1315" i="3"/>
  <c r="J1315" i="3"/>
  <c r="L1315" i="3" s="1"/>
  <c r="E1316" i="3"/>
  <c r="K1316" i="3" s="1"/>
  <c r="AC1316" i="3" s="1"/>
  <c r="F1316" i="3"/>
  <c r="G1316" i="3"/>
  <c r="H1316" i="3"/>
  <c r="I1316" i="3"/>
  <c r="L1316" i="3" s="1"/>
  <c r="J1316" i="3"/>
  <c r="U1316" i="3"/>
  <c r="AS1316" i="3"/>
  <c r="E1317" i="3"/>
  <c r="K1317" i="3" s="1"/>
  <c r="F1317" i="3"/>
  <c r="G1317" i="3"/>
  <c r="H1317" i="3"/>
  <c r="I1317" i="3"/>
  <c r="L1317" i="3" s="1"/>
  <c r="J1317" i="3"/>
  <c r="E1318" i="3"/>
  <c r="F1318" i="3"/>
  <c r="G1318" i="3"/>
  <c r="H1318" i="3"/>
  <c r="I1318" i="3"/>
  <c r="J1318" i="3"/>
  <c r="E1319" i="3"/>
  <c r="K1319" i="3" s="1"/>
  <c r="F1319" i="3"/>
  <c r="G1319" i="3"/>
  <c r="H1319" i="3"/>
  <c r="I1319" i="3"/>
  <c r="L1319" i="3" s="1"/>
  <c r="J1319" i="3"/>
  <c r="E1320" i="3"/>
  <c r="F1320" i="3"/>
  <c r="G1320" i="3"/>
  <c r="H1320" i="3"/>
  <c r="I1320" i="3"/>
  <c r="J1320" i="3"/>
  <c r="E1321" i="3"/>
  <c r="F1321" i="3"/>
  <c r="K1321" i="3" s="1"/>
  <c r="G1321" i="3"/>
  <c r="H1321" i="3"/>
  <c r="I1321" i="3"/>
  <c r="J1321" i="3"/>
  <c r="L1321" i="3" s="1"/>
  <c r="E1322" i="3"/>
  <c r="K1322" i="3" s="1"/>
  <c r="AK1322" i="3" s="1"/>
  <c r="F1322" i="3"/>
  <c r="G1322" i="3"/>
  <c r="H1322" i="3"/>
  <c r="I1322" i="3"/>
  <c r="L1322" i="3" s="1"/>
  <c r="J1322" i="3"/>
  <c r="AG1322" i="3"/>
  <c r="E1323" i="3"/>
  <c r="K1323" i="3" s="1"/>
  <c r="F1323" i="3"/>
  <c r="G1323" i="3"/>
  <c r="H1323" i="3"/>
  <c r="I1323" i="3"/>
  <c r="L1323" i="3" s="1"/>
  <c r="J1323" i="3"/>
  <c r="E1324" i="3"/>
  <c r="K1324" i="3" s="1"/>
  <c r="F1324" i="3"/>
  <c r="G1324" i="3"/>
  <c r="H1324" i="3"/>
  <c r="I1324" i="3"/>
  <c r="J1324" i="3"/>
  <c r="E1325" i="3"/>
  <c r="K1325" i="3" s="1"/>
  <c r="F1325" i="3"/>
  <c r="G1325" i="3"/>
  <c r="H1325" i="3"/>
  <c r="I1325" i="3"/>
  <c r="J1325" i="3"/>
  <c r="L1325" i="3"/>
  <c r="E1326" i="3"/>
  <c r="F1326" i="3"/>
  <c r="G1326" i="3"/>
  <c r="H1326" i="3"/>
  <c r="I1326" i="3"/>
  <c r="J1326" i="3"/>
  <c r="E1327" i="3"/>
  <c r="F1327" i="3"/>
  <c r="K1327" i="3" s="1"/>
  <c r="G1327" i="3"/>
  <c r="H1327" i="3"/>
  <c r="I1327" i="3"/>
  <c r="J1327" i="3"/>
  <c r="L1327" i="3" s="1"/>
  <c r="E1328" i="3"/>
  <c r="K1328" i="3" s="1"/>
  <c r="F1328" i="3"/>
  <c r="G1328" i="3"/>
  <c r="H1328" i="3"/>
  <c r="I1328" i="3"/>
  <c r="J1328" i="3"/>
  <c r="E1329" i="3"/>
  <c r="F1329" i="3"/>
  <c r="K1329" i="3" s="1"/>
  <c r="G1329" i="3"/>
  <c r="H1329" i="3"/>
  <c r="I1329" i="3"/>
  <c r="J1329" i="3"/>
  <c r="L1329" i="3" s="1"/>
  <c r="E1330" i="3"/>
  <c r="K1330" i="3" s="1"/>
  <c r="AK1330" i="3" s="1"/>
  <c r="F1330" i="3"/>
  <c r="G1330" i="3"/>
  <c r="H1330" i="3"/>
  <c r="I1330" i="3"/>
  <c r="L1330" i="3" s="1"/>
  <c r="J1330" i="3"/>
  <c r="AG1330" i="3"/>
  <c r="E1331" i="3"/>
  <c r="K1331" i="3" s="1"/>
  <c r="F1331" i="3"/>
  <c r="G1331" i="3"/>
  <c r="H1331" i="3"/>
  <c r="I1331" i="3"/>
  <c r="L1331" i="3" s="1"/>
  <c r="J1331" i="3"/>
  <c r="E1332" i="3"/>
  <c r="K1332" i="3" s="1"/>
  <c r="F1332" i="3"/>
  <c r="G1332" i="3"/>
  <c r="H1332" i="3"/>
  <c r="I1332" i="3"/>
  <c r="J1332" i="3"/>
  <c r="E1333" i="3"/>
  <c r="K1333" i="3" s="1"/>
  <c r="F1333" i="3"/>
  <c r="G1333" i="3"/>
  <c r="H1333" i="3"/>
  <c r="I1333" i="3"/>
  <c r="L1333" i="3" s="1"/>
  <c r="J1333" i="3"/>
  <c r="E1334" i="3"/>
  <c r="F1334" i="3"/>
  <c r="G1334" i="3"/>
  <c r="H1334" i="3"/>
  <c r="I1334" i="3"/>
  <c r="J1334" i="3"/>
  <c r="E1335" i="3"/>
  <c r="F1335" i="3"/>
  <c r="K1335" i="3" s="1"/>
  <c r="G1335" i="3"/>
  <c r="H1335" i="3"/>
  <c r="I1335" i="3"/>
  <c r="J1335" i="3"/>
  <c r="L1335" i="3" s="1"/>
  <c r="E1336" i="3"/>
  <c r="K1336" i="3" s="1"/>
  <c r="F1336" i="3"/>
  <c r="G1336" i="3"/>
  <c r="H1336" i="3"/>
  <c r="I1336" i="3"/>
  <c r="J1336" i="3"/>
  <c r="E1337" i="3"/>
  <c r="K1337" i="3" s="1"/>
  <c r="F1337" i="3"/>
  <c r="G1337" i="3"/>
  <c r="H1337" i="3"/>
  <c r="I1337" i="3"/>
  <c r="J1337" i="3"/>
  <c r="L1337" i="3"/>
  <c r="E1338" i="3"/>
  <c r="K1338" i="3" s="1"/>
  <c r="F1338" i="3"/>
  <c r="G1338" i="3"/>
  <c r="H1338" i="3"/>
  <c r="I1338" i="3"/>
  <c r="J1338" i="3"/>
  <c r="E1339" i="3"/>
  <c r="K1339" i="3" s="1"/>
  <c r="F1339" i="3"/>
  <c r="G1339" i="3"/>
  <c r="H1339" i="3"/>
  <c r="I1339" i="3"/>
  <c r="J1339" i="3"/>
  <c r="L1339" i="3"/>
  <c r="E1340" i="3"/>
  <c r="F1340" i="3"/>
  <c r="G1340" i="3"/>
  <c r="H1340" i="3"/>
  <c r="I1340" i="3"/>
  <c r="J1340" i="3"/>
  <c r="E1341" i="3"/>
  <c r="K1341" i="3" s="1"/>
  <c r="F1341" i="3"/>
  <c r="G1341" i="3"/>
  <c r="H1341" i="3"/>
  <c r="I1341" i="3"/>
  <c r="J1341" i="3"/>
  <c r="L1341" i="3"/>
  <c r="E1342" i="3"/>
  <c r="K1342" i="3" s="1"/>
  <c r="U1342" i="3" s="1"/>
  <c r="F1342" i="3"/>
  <c r="G1342" i="3"/>
  <c r="H1342" i="3"/>
  <c r="I1342" i="3"/>
  <c r="L1342" i="3" s="1"/>
  <c r="J1342" i="3"/>
  <c r="Y1342" i="3"/>
  <c r="AS1342" i="3"/>
  <c r="E1343" i="3"/>
  <c r="K1343" i="3" s="1"/>
  <c r="F1343" i="3"/>
  <c r="G1343" i="3"/>
  <c r="H1343" i="3"/>
  <c r="I1343" i="3"/>
  <c r="L1343" i="3" s="1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K1345" i="3"/>
  <c r="AR1345" i="3" s="1"/>
  <c r="L1345" i="3"/>
  <c r="E1346" i="3"/>
  <c r="F1346" i="3"/>
  <c r="G1346" i="3"/>
  <c r="H1346" i="3"/>
  <c r="I1346" i="3"/>
  <c r="J1346" i="3"/>
  <c r="E1347" i="3"/>
  <c r="K1347" i="3" s="1"/>
  <c r="F1347" i="3"/>
  <c r="G1347" i="3"/>
  <c r="H1347" i="3"/>
  <c r="I1347" i="3"/>
  <c r="J1347" i="3"/>
  <c r="L1347" i="3"/>
  <c r="E1348" i="3"/>
  <c r="F1348" i="3"/>
  <c r="K1348" i="3" s="1"/>
  <c r="G1348" i="3"/>
  <c r="H1348" i="3"/>
  <c r="I1348" i="3"/>
  <c r="J1348" i="3"/>
  <c r="E1349" i="3"/>
  <c r="K1349" i="3" s="1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K1354" i="3" s="1"/>
  <c r="F1354" i="3"/>
  <c r="G1354" i="3"/>
  <c r="H1354" i="3"/>
  <c r="I1354" i="3"/>
  <c r="J1354" i="3"/>
  <c r="E1355" i="3"/>
  <c r="K1355" i="3" s="1"/>
  <c r="F1355" i="3"/>
  <c r="G1355" i="3"/>
  <c r="H1355" i="3"/>
  <c r="I1355" i="3"/>
  <c r="J1355" i="3"/>
  <c r="L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K1357" i="3"/>
  <c r="M1357" i="3" s="1"/>
  <c r="L1357" i="3"/>
  <c r="AN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K1359" i="3"/>
  <c r="M1359" i="3" s="1"/>
  <c r="L1359" i="3"/>
  <c r="X1359" i="3"/>
  <c r="AN1359" i="3"/>
  <c r="BD1359" i="3"/>
  <c r="E1360" i="3"/>
  <c r="F1360" i="3"/>
  <c r="G1360" i="3"/>
  <c r="H1360" i="3"/>
  <c r="I1360" i="3"/>
  <c r="J1360" i="3"/>
  <c r="E1361" i="3"/>
  <c r="F1361" i="3"/>
  <c r="K1361" i="3" s="1"/>
  <c r="G1361" i="3"/>
  <c r="H1361" i="3"/>
  <c r="I1361" i="3"/>
  <c r="J1361" i="3"/>
  <c r="L1361" i="3" s="1"/>
  <c r="E1362" i="3"/>
  <c r="K1362" i="3" s="1"/>
  <c r="AL1362" i="3" s="1"/>
  <c r="F1362" i="3"/>
  <c r="G1362" i="3"/>
  <c r="H1362" i="3"/>
  <c r="I1362" i="3"/>
  <c r="L1362" i="3" s="1"/>
  <c r="J1362" i="3"/>
  <c r="AH1362" i="3"/>
  <c r="E1363" i="3"/>
  <c r="K1363" i="3" s="1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K1365" i="3" s="1"/>
  <c r="F1365" i="3"/>
  <c r="G1365" i="3"/>
  <c r="H1365" i="3"/>
  <c r="I1365" i="3"/>
  <c r="J1365" i="3"/>
  <c r="L1365" i="3"/>
  <c r="E1366" i="3"/>
  <c r="F1366" i="3"/>
  <c r="G1366" i="3"/>
  <c r="H1366" i="3"/>
  <c r="I1366" i="3"/>
  <c r="J1366" i="3"/>
  <c r="E1367" i="3"/>
  <c r="K1367" i="3" s="1"/>
  <c r="F1367" i="3"/>
  <c r="G1367" i="3"/>
  <c r="H1367" i="3"/>
  <c r="I1367" i="3"/>
  <c r="L1367" i="3" s="1"/>
  <c r="J1367" i="3"/>
  <c r="E1368" i="3"/>
  <c r="K1368" i="3" s="1"/>
  <c r="V1368" i="3" s="1"/>
  <c r="F1368" i="3"/>
  <c r="G1368" i="3"/>
  <c r="H1368" i="3"/>
  <c r="I1368" i="3"/>
  <c r="L1368" i="3" s="1"/>
  <c r="J1368" i="3"/>
  <c r="BB1368" i="3"/>
  <c r="E1369" i="3"/>
  <c r="F1369" i="3"/>
  <c r="G1369" i="3"/>
  <c r="H1369" i="3"/>
  <c r="I1369" i="3"/>
  <c r="J1369" i="3"/>
  <c r="K1369" i="3"/>
  <c r="T1369" i="3" s="1"/>
  <c r="L1369" i="3"/>
  <c r="AB1369" i="3" s="1"/>
  <c r="AF1369" i="3"/>
  <c r="AZ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K1373" i="3" s="1"/>
  <c r="F1373" i="3"/>
  <c r="G1373" i="3"/>
  <c r="H1373" i="3"/>
  <c r="I1373" i="3"/>
  <c r="L1373" i="3" s="1"/>
  <c r="P1373" i="3" s="1"/>
  <c r="J1373" i="3"/>
  <c r="E1374" i="3"/>
  <c r="F1374" i="3"/>
  <c r="G1374" i="3"/>
  <c r="H1374" i="3"/>
  <c r="I1374" i="3"/>
  <c r="J1374" i="3"/>
  <c r="E1375" i="3"/>
  <c r="K1375" i="3" s="1"/>
  <c r="F1375" i="3"/>
  <c r="G1375" i="3"/>
  <c r="H1375" i="3"/>
  <c r="I1375" i="3"/>
  <c r="L1375" i="3" s="1"/>
  <c r="J1375" i="3"/>
  <c r="E1376" i="3"/>
  <c r="K1376" i="3" s="1"/>
  <c r="V1376" i="3" s="1"/>
  <c r="F1376" i="3"/>
  <c r="G1376" i="3"/>
  <c r="H1376" i="3"/>
  <c r="I1376" i="3"/>
  <c r="L1376" i="3" s="1"/>
  <c r="J1376" i="3"/>
  <c r="BB1376" i="3"/>
  <c r="E1377" i="3"/>
  <c r="K1377" i="3" s="1"/>
  <c r="F1377" i="3"/>
  <c r="G1377" i="3"/>
  <c r="H1377" i="3"/>
  <c r="I1377" i="3"/>
  <c r="J1377" i="3"/>
  <c r="L1377" i="3"/>
  <c r="E1378" i="3"/>
  <c r="F1378" i="3"/>
  <c r="G1378" i="3"/>
  <c r="H1378" i="3"/>
  <c r="I1378" i="3"/>
  <c r="J1378" i="3"/>
  <c r="E1379" i="3"/>
  <c r="F1379" i="3"/>
  <c r="G1379" i="3"/>
  <c r="H1379" i="3"/>
  <c r="L1379" i="3" s="1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L1381" i="3" s="1"/>
  <c r="K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L1383" i="3" s="1"/>
  <c r="K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K1385" i="3"/>
  <c r="T1385" i="3" s="1"/>
  <c r="L1385" i="3"/>
  <c r="X1385" i="3"/>
  <c r="AN1385" i="3"/>
  <c r="BD1385" i="3"/>
  <c r="E1386" i="3"/>
  <c r="F1386" i="3"/>
  <c r="G1386" i="3"/>
  <c r="H1386" i="3"/>
  <c r="I1386" i="3"/>
  <c r="L1386" i="3" s="1"/>
  <c r="J1386" i="3"/>
  <c r="E1387" i="3"/>
  <c r="K1387" i="3" s="1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K1396" i="3" s="1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K1398" i="3" s="1"/>
  <c r="F1398" i="3"/>
  <c r="G1398" i="3"/>
  <c r="H1398" i="3"/>
  <c r="I1398" i="3"/>
  <c r="J1398" i="3"/>
  <c r="E1399" i="3"/>
  <c r="F1399" i="3"/>
  <c r="G1399" i="3"/>
  <c r="H1399" i="3"/>
  <c r="I1399" i="3"/>
  <c r="J1399" i="3"/>
  <c r="P1381" i="3" l="1"/>
  <c r="AB1381" i="3"/>
  <c r="BH1381" i="3"/>
  <c r="AN1381" i="3"/>
  <c r="M1367" i="3"/>
  <c r="X1367" i="3"/>
  <c r="AN1367" i="3"/>
  <c r="BD1367" i="3"/>
  <c r="AB1367" i="3"/>
  <c r="AR1367" i="3"/>
  <c r="BH1367" i="3"/>
  <c r="P1367" i="3"/>
  <c r="AF1367" i="3"/>
  <c r="AV1367" i="3"/>
  <c r="T1367" i="3"/>
  <c r="AJ1367" i="3"/>
  <c r="AZ1367" i="3"/>
  <c r="AJ1347" i="3"/>
  <c r="AR1347" i="3"/>
  <c r="T1347" i="3"/>
  <c r="AZ1347" i="3"/>
  <c r="AB1347" i="3"/>
  <c r="BH1347" i="3"/>
  <c r="AK1338" i="3"/>
  <c r="P1275" i="3"/>
  <c r="AV1275" i="3"/>
  <c r="AB1275" i="3"/>
  <c r="BH1275" i="3"/>
  <c r="M1375" i="3"/>
  <c r="AB1375" i="3"/>
  <c r="AR1375" i="3"/>
  <c r="BH1375" i="3"/>
  <c r="P1375" i="3"/>
  <c r="AF1375" i="3"/>
  <c r="AV1375" i="3"/>
  <c r="T1375" i="3"/>
  <c r="AJ1375" i="3"/>
  <c r="AZ1375" i="3"/>
  <c r="X1375" i="3"/>
  <c r="AN1375" i="3"/>
  <c r="BD1375" i="3"/>
  <c r="M1373" i="3"/>
  <c r="AR1373" i="3"/>
  <c r="X1373" i="3"/>
  <c r="BD1373" i="3"/>
  <c r="AB1373" i="3"/>
  <c r="BH1373" i="3"/>
  <c r="AN1373" i="3"/>
  <c r="BH1355" i="3"/>
  <c r="AB1355" i="3"/>
  <c r="AR1355" i="3"/>
  <c r="W1337" i="3"/>
  <c r="AM1337" i="3"/>
  <c r="BC1337" i="3"/>
  <c r="AA1337" i="3"/>
  <c r="AQ1337" i="3"/>
  <c r="BG1337" i="3"/>
  <c r="O1337" i="3"/>
  <c r="AE1337" i="3"/>
  <c r="AU1337" i="3"/>
  <c r="S1337" i="3"/>
  <c r="AI1337" i="3"/>
  <c r="AY1337" i="3"/>
  <c r="AE1331" i="3"/>
  <c r="BC1331" i="3"/>
  <c r="O1331" i="3"/>
  <c r="BL1331" i="3" s="1"/>
  <c r="AM1331" i="3"/>
  <c r="BG1331" i="3"/>
  <c r="W1331" i="3"/>
  <c r="AQ1331" i="3"/>
  <c r="AA1331" i="3"/>
  <c r="AU1331" i="3"/>
  <c r="AA1329" i="3"/>
  <c r="O1329" i="3"/>
  <c r="AI1329" i="3"/>
  <c r="BC1329" i="3"/>
  <c r="S1329" i="3"/>
  <c r="AM1329" i="3"/>
  <c r="W1329" i="3"/>
  <c r="AU1329" i="3"/>
  <c r="AE1329" i="3"/>
  <c r="AY1329" i="3"/>
  <c r="AA1327" i="3"/>
  <c r="S1327" i="3"/>
  <c r="BM1327" i="3" s="1"/>
  <c r="AY1327" i="3"/>
  <c r="W1327" i="3"/>
  <c r="BC1327" i="3"/>
  <c r="AI1327" i="3"/>
  <c r="AM1327" i="3"/>
  <c r="O1315" i="3"/>
  <c r="AM1315" i="3"/>
  <c r="BG1315" i="3"/>
  <c r="W1315" i="3"/>
  <c r="AQ1315" i="3"/>
  <c r="AA1315" i="3"/>
  <c r="AU1315" i="3"/>
  <c r="AE1315" i="3"/>
  <c r="BC1315" i="3"/>
  <c r="AB1281" i="3"/>
  <c r="AR1281" i="3"/>
  <c r="BH1281" i="3"/>
  <c r="AR1279" i="3"/>
  <c r="P1279" i="3"/>
  <c r="AV1279" i="3"/>
  <c r="AB1279" i="3"/>
  <c r="BH1279" i="3"/>
  <c r="AF1279" i="3"/>
  <c r="AA1383" i="3"/>
  <c r="M1365" i="3"/>
  <c r="AN1365" i="3"/>
  <c r="AR1365" i="3"/>
  <c r="X1365" i="3"/>
  <c r="BD1365" i="3"/>
  <c r="AB1365" i="3"/>
  <c r="BH1365" i="3"/>
  <c r="P1361" i="3"/>
  <c r="AJ1361" i="3"/>
  <c r="BH1361" i="3"/>
  <c r="T1361" i="3"/>
  <c r="AR1361" i="3"/>
  <c r="AB1361" i="3"/>
  <c r="AV1361" i="3"/>
  <c r="AF1361" i="3"/>
  <c r="AZ1361" i="3"/>
  <c r="BC1341" i="3"/>
  <c r="W1341" i="3"/>
  <c r="AM1341" i="3"/>
  <c r="W1325" i="3"/>
  <c r="AM1325" i="3"/>
  <c r="BC1325" i="3"/>
  <c r="AE1323" i="3"/>
  <c r="BC1323" i="3"/>
  <c r="O1323" i="3"/>
  <c r="AM1323" i="3"/>
  <c r="BG1323" i="3"/>
  <c r="W1323" i="3"/>
  <c r="AQ1323" i="3"/>
  <c r="AA1323" i="3"/>
  <c r="AU1323" i="3"/>
  <c r="AA1321" i="3"/>
  <c r="O1321" i="3"/>
  <c r="AI1321" i="3"/>
  <c r="BC1321" i="3"/>
  <c r="S1321" i="3"/>
  <c r="AM1321" i="3"/>
  <c r="W1321" i="3"/>
  <c r="AU1321" i="3"/>
  <c r="AE1321" i="3"/>
  <c r="AY1321" i="3"/>
  <c r="AA1313" i="3"/>
  <c r="AQ1313" i="3"/>
  <c r="BG1313" i="3"/>
  <c r="AI1311" i="3"/>
  <c r="AI1309" i="3"/>
  <c r="AQ1309" i="3"/>
  <c r="S1309" i="3"/>
  <c r="AY1309" i="3"/>
  <c r="AA1309" i="3"/>
  <c r="BG1309" i="3"/>
  <c r="O1297" i="3"/>
  <c r="AI1297" i="3"/>
  <c r="AY1297" i="3"/>
  <c r="M1285" i="3"/>
  <c r="X1285" i="3"/>
  <c r="AI1285" i="3"/>
  <c r="AS1285" i="3"/>
  <c r="BD1285" i="3"/>
  <c r="Q1285" i="3"/>
  <c r="AB1285" i="3"/>
  <c r="AM1285" i="3"/>
  <c r="AW1285" i="3"/>
  <c r="BH1285" i="3"/>
  <c r="S1285" i="3"/>
  <c r="AC1285" i="3"/>
  <c r="AN1285" i="3"/>
  <c r="AY1285" i="3"/>
  <c r="BI1285" i="3"/>
  <c r="W1285" i="3"/>
  <c r="AG1285" i="3"/>
  <c r="AR1285" i="3"/>
  <c r="BC1285" i="3"/>
  <c r="W1333" i="3"/>
  <c r="AM1333" i="3"/>
  <c r="BC1333" i="3"/>
  <c r="AY1301" i="3"/>
  <c r="S1301" i="3"/>
  <c r="BM1301" i="3" s="1"/>
  <c r="AI1301" i="3"/>
  <c r="S1383" i="3"/>
  <c r="AI1383" i="3"/>
  <c r="AY1383" i="3"/>
  <c r="X1383" i="3"/>
  <c r="AN1383" i="3"/>
  <c r="BD1383" i="3"/>
  <c r="AR1381" i="3"/>
  <c r="AB1377" i="3"/>
  <c r="AV1377" i="3"/>
  <c r="AF1377" i="3"/>
  <c r="AZ1377" i="3"/>
  <c r="P1377" i="3"/>
  <c r="AJ1377" i="3"/>
  <c r="BH1377" i="3"/>
  <c r="T1377" i="3"/>
  <c r="AR1377" i="3"/>
  <c r="AA1343" i="3"/>
  <c r="AM1343" i="3"/>
  <c r="S1343" i="3"/>
  <c r="AY1343" i="3"/>
  <c r="W1343" i="3"/>
  <c r="BC1343" i="3"/>
  <c r="AI1343" i="3"/>
  <c r="AA1339" i="3"/>
  <c r="AU1339" i="3"/>
  <c r="AE1339" i="3"/>
  <c r="BC1339" i="3"/>
  <c r="O1339" i="3"/>
  <c r="BL1339" i="3" s="1"/>
  <c r="AM1339" i="3"/>
  <c r="BG1339" i="3"/>
  <c r="W1339" i="3"/>
  <c r="AQ1339" i="3"/>
  <c r="AA1335" i="3"/>
  <c r="S1335" i="3"/>
  <c r="AY1335" i="3"/>
  <c r="W1335" i="3"/>
  <c r="BC1335" i="3"/>
  <c r="AI1335" i="3"/>
  <c r="AM1335" i="3"/>
  <c r="AA1319" i="3"/>
  <c r="AM1319" i="3"/>
  <c r="S1319" i="3"/>
  <c r="BM1319" i="3" s="1"/>
  <c r="AY1319" i="3"/>
  <c r="W1319" i="3"/>
  <c r="BC1319" i="3"/>
  <c r="AI1319" i="3"/>
  <c r="W1317" i="3"/>
  <c r="AM1317" i="3"/>
  <c r="BC1317" i="3"/>
  <c r="AA1305" i="3"/>
  <c r="BG1305" i="3"/>
  <c r="AI1305" i="3"/>
  <c r="AQ1305" i="3"/>
  <c r="S1305" i="3"/>
  <c r="AY1305" i="3"/>
  <c r="S1291" i="3"/>
  <c r="AI1291" i="3"/>
  <c r="AY1291" i="3"/>
  <c r="P1285" i="3"/>
  <c r="P1277" i="3"/>
  <c r="AJ1277" i="3"/>
  <c r="BH1277" i="3"/>
  <c r="AF1277" i="3"/>
  <c r="AB1277" i="3"/>
  <c r="AR1277" i="3"/>
  <c r="AV1277" i="3"/>
  <c r="T1277" i="3"/>
  <c r="AZ1277" i="3"/>
  <c r="K1394" i="3"/>
  <c r="K1392" i="3"/>
  <c r="K1390" i="3"/>
  <c r="L1388" i="3"/>
  <c r="K1388" i="3"/>
  <c r="K1386" i="3"/>
  <c r="AV1385" i="3"/>
  <c r="AF1385" i="3"/>
  <c r="P1385" i="3"/>
  <c r="BG1383" i="3"/>
  <c r="AQ1383" i="3"/>
  <c r="L1378" i="3"/>
  <c r="K1378" i="3"/>
  <c r="L1371" i="3"/>
  <c r="BH1369" i="3"/>
  <c r="AJ1369" i="3"/>
  <c r="P1369" i="3"/>
  <c r="AX1362" i="3"/>
  <c r="R1362" i="3"/>
  <c r="L1360" i="3"/>
  <c r="K1360" i="3"/>
  <c r="AV1359" i="3"/>
  <c r="AF1359" i="3"/>
  <c r="P1359" i="3"/>
  <c r="BD1357" i="3"/>
  <c r="X1357" i="3"/>
  <c r="L1351" i="3"/>
  <c r="K1351" i="3"/>
  <c r="AE1349" i="3"/>
  <c r="L1344" i="3"/>
  <c r="K1344" i="3"/>
  <c r="BE1342" i="3"/>
  <c r="AK1342" i="3"/>
  <c r="M1342" i="3"/>
  <c r="L1340" i="3"/>
  <c r="K1340" i="3"/>
  <c r="BE1332" i="3"/>
  <c r="AW1330" i="3"/>
  <c r="Q1330" i="3"/>
  <c r="AW1322" i="3"/>
  <c r="Q1322" i="3"/>
  <c r="L1320" i="3"/>
  <c r="K1320" i="3"/>
  <c r="L1318" i="3"/>
  <c r="K1318" i="3"/>
  <c r="BA1316" i="3"/>
  <c r="AG1316" i="3"/>
  <c r="M1316" i="3"/>
  <c r="AG1312" i="3"/>
  <c r="O1303" i="3"/>
  <c r="BL1303" i="3" s="1"/>
  <c r="L1292" i="3"/>
  <c r="K1292" i="3"/>
  <c r="BA1292" i="3" s="1"/>
  <c r="L1290" i="3"/>
  <c r="K1290" i="3"/>
  <c r="L1288" i="3"/>
  <c r="K1288" i="3"/>
  <c r="L1286" i="3"/>
  <c r="K1286" i="3"/>
  <c r="AZ1283" i="3"/>
  <c r="AJ1283" i="3"/>
  <c r="T1283" i="3"/>
  <c r="AR1275" i="3"/>
  <c r="BH1273" i="3"/>
  <c r="AB1264" i="3"/>
  <c r="AR1262" i="3"/>
  <c r="AR1260" i="3"/>
  <c r="AR1258" i="3"/>
  <c r="AA1244" i="3"/>
  <c r="R1223" i="3"/>
  <c r="AM1223" i="3"/>
  <c r="AT1223" i="3"/>
  <c r="L1399" i="3"/>
  <c r="K1399" i="3"/>
  <c r="L1398" i="3"/>
  <c r="L1397" i="3"/>
  <c r="K1397" i="3"/>
  <c r="L1396" i="3"/>
  <c r="L1395" i="3"/>
  <c r="K1395" i="3"/>
  <c r="L1394" i="3"/>
  <c r="L1393" i="3"/>
  <c r="K1393" i="3"/>
  <c r="L1392" i="3"/>
  <c r="L1391" i="3"/>
  <c r="K1391" i="3"/>
  <c r="L1390" i="3"/>
  <c r="L1389" i="3"/>
  <c r="K1389" i="3"/>
  <c r="BG1385" i="3"/>
  <c r="AQ1385" i="3"/>
  <c r="AA1385" i="3"/>
  <c r="T1383" i="3"/>
  <c r="M1381" i="3"/>
  <c r="BH1359" i="3"/>
  <c r="AR1359" i="3"/>
  <c r="AB1359" i="3"/>
  <c r="AR1357" i="3"/>
  <c r="P1357" i="3"/>
  <c r="L1354" i="3"/>
  <c r="L1349" i="3"/>
  <c r="AZ1349" i="3" s="1"/>
  <c r="BA1342" i="3"/>
  <c r="AC1342" i="3"/>
  <c r="L1338" i="3"/>
  <c r="Y1338" i="3" s="1"/>
  <c r="L1336" i="3"/>
  <c r="BA1336" i="3" s="1"/>
  <c r="U1336" i="3"/>
  <c r="L1332" i="3"/>
  <c r="Y1332" i="3" s="1"/>
  <c r="L1328" i="3"/>
  <c r="AK1328" i="3"/>
  <c r="L1324" i="3"/>
  <c r="AW1316" i="3"/>
  <c r="BC1313" i="3"/>
  <c r="AM1313" i="3"/>
  <c r="V1313" i="3"/>
  <c r="AI1307" i="3"/>
  <c r="BA1300" i="3"/>
  <c r="BG1299" i="3"/>
  <c r="AA1299" i="3"/>
  <c r="L1296" i="3"/>
  <c r="K1296" i="3"/>
  <c r="L1293" i="3"/>
  <c r="AU1283" i="3"/>
  <c r="AE1283" i="3"/>
  <c r="AR1273" i="3"/>
  <c r="BG1248" i="3"/>
  <c r="AA1240" i="3"/>
  <c r="AQ1240" i="3"/>
  <c r="BG1240" i="3"/>
  <c r="R1219" i="3"/>
  <c r="BI1219" i="3"/>
  <c r="AG1219" i="3"/>
  <c r="AM1219" i="3"/>
  <c r="AT1219" i="3"/>
  <c r="O1217" i="3"/>
  <c r="BL1217" i="3" s="1"/>
  <c r="AQ1217" i="3"/>
  <c r="O1215" i="3"/>
  <c r="AM1215" i="3"/>
  <c r="AQ1215" i="3"/>
  <c r="W1215" i="3"/>
  <c r="BC1215" i="3"/>
  <c r="AA1215" i="3"/>
  <c r="BG1215" i="3"/>
  <c r="AO1213" i="3"/>
  <c r="BC1208" i="3"/>
  <c r="W1208" i="3"/>
  <c r="AU1208" i="3"/>
  <c r="N1376" i="3"/>
  <c r="AV1369" i="3"/>
  <c r="AL1368" i="3"/>
  <c r="P1365" i="3"/>
  <c r="Z1362" i="3"/>
  <c r="Y1330" i="3"/>
  <c r="Y1322" i="3"/>
  <c r="Y1316" i="3"/>
  <c r="AY1313" i="3"/>
  <c r="AI1313" i="3"/>
  <c r="P1313" i="3"/>
  <c r="K1308" i="3"/>
  <c r="S1307" i="3"/>
  <c r="K1306" i="3"/>
  <c r="AG1304" i="3"/>
  <c r="K1304" i="3"/>
  <c r="L1303" i="3"/>
  <c r="AY1303" i="3" s="1"/>
  <c r="L1302" i="3"/>
  <c r="K1302" i="3"/>
  <c r="AY1299" i="3"/>
  <c r="L1295" i="3"/>
  <c r="AI1295" i="3" s="1"/>
  <c r="L1294" i="3"/>
  <c r="BA1294" i="3" s="1"/>
  <c r="M1275" i="3"/>
  <c r="BK1275" i="3" s="1"/>
  <c r="X1275" i="3"/>
  <c r="AN1275" i="3"/>
  <c r="BD1275" i="3"/>
  <c r="T1275" i="3"/>
  <c r="AJ1275" i="3"/>
  <c r="AZ1275" i="3"/>
  <c r="AB1273" i="3"/>
  <c r="T1231" i="3"/>
  <c r="AE1231" i="3"/>
  <c r="AN1231" i="3"/>
  <c r="AZ1231" i="3"/>
  <c r="W1231" i="3"/>
  <c r="AF1231" i="3"/>
  <c r="AR1231" i="3"/>
  <c r="BC1231" i="3"/>
  <c r="O1231" i="3"/>
  <c r="X1231" i="3"/>
  <c r="AJ1231" i="3"/>
  <c r="AU1231" i="3"/>
  <c r="BD1231" i="3"/>
  <c r="P1231" i="3"/>
  <c r="AB1231" i="3"/>
  <c r="AM1231" i="3"/>
  <c r="AV1231" i="3"/>
  <c r="BH1231" i="3"/>
  <c r="L1387" i="3"/>
  <c r="AY1385" i="3"/>
  <c r="AI1385" i="3"/>
  <c r="S1385" i="3"/>
  <c r="L1384" i="3"/>
  <c r="K1384" i="3"/>
  <c r="AV1383" i="3"/>
  <c r="AF1383" i="3"/>
  <c r="P1383" i="3"/>
  <c r="BD1381" i="3"/>
  <c r="X1381" i="3"/>
  <c r="AL1376" i="3"/>
  <c r="L1370" i="3"/>
  <c r="K1370" i="3"/>
  <c r="AR1369" i="3"/>
  <c r="L1363" i="3"/>
  <c r="BB1362" i="3"/>
  <c r="V1362" i="3"/>
  <c r="AZ1359" i="3"/>
  <c r="AJ1359" i="3"/>
  <c r="T1359" i="3"/>
  <c r="BH1357" i="3"/>
  <c r="AB1357" i="3"/>
  <c r="R1354" i="3"/>
  <c r="L1353" i="3"/>
  <c r="K1353" i="3"/>
  <c r="BE1349" i="3"/>
  <c r="AJ1349" i="3"/>
  <c r="BI1342" i="3"/>
  <c r="AO1342" i="3"/>
  <c r="AW1338" i="3"/>
  <c r="Q1338" i="3"/>
  <c r="AK1336" i="3"/>
  <c r="L1334" i="3"/>
  <c r="K1334" i="3"/>
  <c r="BI1332" i="3"/>
  <c r="AS1332" i="3"/>
  <c r="AC1332" i="3"/>
  <c r="BA1330" i="3"/>
  <c r="U1330" i="3"/>
  <c r="L1326" i="3"/>
  <c r="Q1326" i="3" s="1"/>
  <c r="K1326" i="3"/>
  <c r="AG1324" i="3"/>
  <c r="BA1322" i="3"/>
  <c r="U1322" i="3"/>
  <c r="BI1316" i="3"/>
  <c r="AK1316" i="3"/>
  <c r="Q1316" i="3"/>
  <c r="L1314" i="3"/>
  <c r="K1314" i="3"/>
  <c r="AU1313" i="3"/>
  <c r="L1310" i="3"/>
  <c r="K1310" i="3"/>
  <c r="AI1303" i="3"/>
  <c r="O1299" i="3"/>
  <c r="BC1283" i="3"/>
  <c r="AM1283" i="3"/>
  <c r="W1283" i="3"/>
  <c r="L1278" i="3"/>
  <c r="K1278" i="3"/>
  <c r="M1212" i="3"/>
  <c r="W1212" i="3"/>
  <c r="K1270" i="3"/>
  <c r="AR1270" i="3" s="1"/>
  <c r="AZ1264" i="3"/>
  <c r="T1264" i="3"/>
  <c r="L1263" i="3"/>
  <c r="AB1262" i="3"/>
  <c r="L1261" i="3"/>
  <c r="AB1260" i="3"/>
  <c r="L1259" i="3"/>
  <c r="AB1258" i="3"/>
  <c r="K1257" i="3"/>
  <c r="K1251" i="3"/>
  <c r="Y1249" i="3"/>
  <c r="AQ1248" i="3"/>
  <c r="L1248" i="3"/>
  <c r="AS1245" i="3"/>
  <c r="M1245" i="3"/>
  <c r="L1243" i="3"/>
  <c r="K1243" i="3"/>
  <c r="L1241" i="3"/>
  <c r="K1241" i="3"/>
  <c r="L1237" i="3"/>
  <c r="K1237" i="3"/>
  <c r="AS1235" i="3"/>
  <c r="M1235" i="3"/>
  <c r="AW1233" i="3"/>
  <c r="Q1233" i="3"/>
  <c r="L1230" i="3"/>
  <c r="K1230" i="3"/>
  <c r="L1228" i="3"/>
  <c r="K1228" i="3"/>
  <c r="Y1227" i="3"/>
  <c r="L1226" i="3"/>
  <c r="K1226" i="3"/>
  <c r="Y1225" i="3"/>
  <c r="L1224" i="3"/>
  <c r="K1224" i="3"/>
  <c r="AB1220" i="3"/>
  <c r="L1206" i="3"/>
  <c r="BJ1412" i="3"/>
  <c r="BL1412" i="3"/>
  <c r="BE1411" i="3"/>
  <c r="AS1411" i="3"/>
  <c r="BB1411" i="3"/>
  <c r="BF1411" i="3"/>
  <c r="P1411" i="3"/>
  <c r="AE1411" i="3"/>
  <c r="BN1430" i="3"/>
  <c r="BM1439" i="3"/>
  <c r="BM1447" i="3"/>
  <c r="R1436" i="3"/>
  <c r="BA1436" i="3"/>
  <c r="N1436" i="3"/>
  <c r="N1472" i="3"/>
  <c r="AO1472" i="3"/>
  <c r="AK1470" i="3"/>
  <c r="O1472" i="3"/>
  <c r="BF1472" i="3"/>
  <c r="BH1470" i="3"/>
  <c r="AR1472" i="3"/>
  <c r="BM1490" i="3"/>
  <c r="BL1515" i="3"/>
  <c r="AD1429" i="3"/>
  <c r="AI1429" i="3"/>
  <c r="AT1429" i="3"/>
  <c r="N1429" i="3"/>
  <c r="Y1429" i="3"/>
  <c r="BJ1429" i="3" s="1"/>
  <c r="BE1429" i="3"/>
  <c r="Y1401" i="3"/>
  <c r="Q1401" i="3"/>
  <c r="AK1401" i="3"/>
  <c r="BI1401" i="3"/>
  <c r="U1401" i="3"/>
  <c r="AS1401" i="3"/>
  <c r="M1401" i="3"/>
  <c r="BK1401" i="3" s="1"/>
  <c r="BA1401" i="3"/>
  <c r="AC1401" i="3"/>
  <c r="AG1401" i="3"/>
  <c r="AW1401" i="3"/>
  <c r="O1410" i="3"/>
  <c r="AC1410" i="3"/>
  <c r="AT1410" i="3"/>
  <c r="AY1410" i="3"/>
  <c r="U1410" i="3"/>
  <c r="Y1422" i="3"/>
  <c r="Q1422" i="3"/>
  <c r="AK1422" i="3"/>
  <c r="BL1422" i="3" s="1"/>
  <c r="BI1422" i="3"/>
  <c r="U1422" i="3"/>
  <c r="AS1422" i="3"/>
  <c r="AW1422" i="3"/>
  <c r="M1422" i="3"/>
  <c r="BA1422" i="3"/>
  <c r="AC1422" i="3"/>
  <c r="AG1422" i="3"/>
  <c r="AC1428" i="3"/>
  <c r="X1428" i="3"/>
  <c r="AI1428" i="3"/>
  <c r="AS1428" i="3"/>
  <c r="BD1428" i="3"/>
  <c r="M1428" i="3"/>
  <c r="AE1402" i="3"/>
  <c r="AB1421" i="3"/>
  <c r="AW1421" i="3"/>
  <c r="AQ1426" i="3"/>
  <c r="W1433" i="3"/>
  <c r="AR1433" i="3"/>
  <c r="AA1449" i="3"/>
  <c r="AM1449" i="3"/>
  <c r="S1449" i="3"/>
  <c r="AY1449" i="3"/>
  <c r="S1508" i="3"/>
  <c r="AI1508" i="3"/>
  <c r="AM1512" i="3"/>
  <c r="AU1512" i="3"/>
  <c r="O1512" i="3"/>
  <c r="BL1512" i="3" s="1"/>
  <c r="AE1512" i="3"/>
  <c r="S1526" i="3"/>
  <c r="AM1421" i="3"/>
  <c r="AI1449" i="3"/>
  <c r="T1559" i="3"/>
  <c r="AA1400" i="3"/>
  <c r="N1419" i="3"/>
  <c r="AA1419" i="3"/>
  <c r="AQ1419" i="3"/>
  <c r="BG1419" i="3"/>
  <c r="O1419" i="3"/>
  <c r="BL1419" i="3" s="1"/>
  <c r="AE1419" i="3"/>
  <c r="AU1419" i="3"/>
  <c r="S1419" i="3"/>
  <c r="AY1419" i="3"/>
  <c r="BK1419" i="3" s="1"/>
  <c r="W1419" i="3"/>
  <c r="BC1419" i="3"/>
  <c r="AI1419" i="3"/>
  <c r="AM1419" i="3"/>
  <c r="S1426" i="3"/>
  <c r="O1449" i="3"/>
  <c r="U1454" i="3"/>
  <c r="U1493" i="3"/>
  <c r="BA1493" i="3"/>
  <c r="AA1402" i="3"/>
  <c r="AU1421" i="3"/>
  <c r="BI1421" i="3"/>
  <c r="W1421" i="3"/>
  <c r="O1443" i="3"/>
  <c r="W1453" i="3"/>
  <c r="AE1453" i="3"/>
  <c r="AO1453" i="3"/>
  <c r="S1515" i="3"/>
  <c r="AI1415" i="3"/>
  <c r="BC1445" i="3"/>
  <c r="AM1445" i="3"/>
  <c r="AA1479" i="3"/>
  <c r="AU1483" i="3"/>
  <c r="BG1521" i="3"/>
  <c r="AL1487" i="3"/>
  <c r="AA1487" i="3"/>
  <c r="AI1496" i="3"/>
  <c r="AY1504" i="3"/>
  <c r="BC1510" i="3"/>
  <c r="AA1517" i="3"/>
  <c r="AI1490" i="3"/>
  <c r="AY1494" i="3"/>
  <c r="AI1494" i="3"/>
  <c r="S1506" i="3"/>
  <c r="AN1269" i="3"/>
  <c r="K1268" i="3"/>
  <c r="K1266" i="3"/>
  <c r="AR1266" i="3" s="1"/>
  <c r="AR1264" i="3"/>
  <c r="K1256" i="3"/>
  <c r="L1255" i="3"/>
  <c r="AG1251" i="3"/>
  <c r="K1250" i="3"/>
  <c r="AA1248" i="3"/>
  <c r="L1247" i="3"/>
  <c r="L1246" i="3"/>
  <c r="AA1246" i="3" s="1"/>
  <c r="L1236" i="3"/>
  <c r="AA1236" i="3" s="1"/>
  <c r="AM1233" i="3"/>
  <c r="W1233" i="3"/>
  <c r="AY1227" i="3"/>
  <c r="AY1225" i="3"/>
  <c r="L1221" i="3"/>
  <c r="AT1221" i="3" s="1"/>
  <c r="L1213" i="3"/>
  <c r="AY1213" i="3" s="1"/>
  <c r="L1212" i="3"/>
  <c r="AE1212" i="3" s="1"/>
  <c r="L1211" i="3"/>
  <c r="K1211" i="3"/>
  <c r="L1207" i="3"/>
  <c r="K1207" i="3"/>
  <c r="K1204" i="3"/>
  <c r="BJ1417" i="3"/>
  <c r="N1411" i="3"/>
  <c r="AH1411" i="3"/>
  <c r="AR1411" i="3"/>
  <c r="AV1411" i="3"/>
  <c r="BC1411" i="3"/>
  <c r="W1411" i="3"/>
  <c r="BK1428" i="3"/>
  <c r="BL1439" i="3"/>
  <c r="BL1441" i="3"/>
  <c r="BL1451" i="3"/>
  <c r="AE1436" i="3"/>
  <c r="AV1436" i="3"/>
  <c r="AI1470" i="3"/>
  <c r="S1472" i="3"/>
  <c r="AT1472" i="3"/>
  <c r="AU1470" i="3"/>
  <c r="Z1472" i="3"/>
  <c r="AR1470" i="3"/>
  <c r="AB1472" i="3"/>
  <c r="BM1508" i="3"/>
  <c r="BM1526" i="3"/>
  <c r="AT1407" i="3"/>
  <c r="AY1407" i="3"/>
  <c r="AD1407" i="3"/>
  <c r="BM1407" i="3" s="1"/>
  <c r="Y1407" i="3"/>
  <c r="AI1410" i="3"/>
  <c r="AQ1404" i="3"/>
  <c r="O1404" i="3"/>
  <c r="AU1404" i="3"/>
  <c r="BG1404" i="3"/>
  <c r="AA1404" i="3"/>
  <c r="AE1404" i="3"/>
  <c r="AE1421" i="3"/>
  <c r="AI1431" i="3"/>
  <c r="BC1431" i="3"/>
  <c r="O1431" i="3"/>
  <c r="BN1431" i="3" s="1"/>
  <c r="AM1431" i="3"/>
  <c r="AA1441" i="3"/>
  <c r="AM1441" i="3"/>
  <c r="S1441" i="3"/>
  <c r="AY1441" i="3"/>
  <c r="W1449" i="3"/>
  <c r="Y1476" i="3"/>
  <c r="AC1476" i="3"/>
  <c r="BI1476" i="3"/>
  <c r="AK1476" i="3"/>
  <c r="M1476" i="3"/>
  <c r="AS1476" i="3"/>
  <c r="U1476" i="3"/>
  <c r="BA1476" i="3"/>
  <c r="AY1498" i="3"/>
  <c r="S1498" i="3"/>
  <c r="U1509" i="3"/>
  <c r="BA1509" i="3"/>
  <c r="AF1486" i="3"/>
  <c r="X1408" i="3"/>
  <c r="BM1408" i="3" s="1"/>
  <c r="AC1408" i="3"/>
  <c r="AY1408" i="3"/>
  <c r="AS1408" i="3"/>
  <c r="BE1421" i="3"/>
  <c r="Y1442" i="3"/>
  <c r="BE1442" i="3"/>
  <c r="AK1442" i="3"/>
  <c r="AO1442" i="3"/>
  <c r="U1442" i="3"/>
  <c r="BA1442" i="3"/>
  <c r="Y1450" i="3"/>
  <c r="BE1450" i="3"/>
  <c r="BL1450" i="3" s="1"/>
  <c r="AK1450" i="3"/>
  <c r="AO1450" i="3"/>
  <c r="U1450" i="3"/>
  <c r="BA1450" i="3"/>
  <c r="Y1478" i="3"/>
  <c r="U1478" i="3"/>
  <c r="BA1478" i="3"/>
  <c r="AK1478" i="3"/>
  <c r="AC1478" i="3"/>
  <c r="BI1478" i="3"/>
  <c r="M1478" i="3"/>
  <c r="BK1478" i="3" s="1"/>
  <c r="AS1478" i="3"/>
  <c r="Z1538" i="3"/>
  <c r="Y1474" i="3"/>
  <c r="M1474" i="3"/>
  <c r="BK1474" i="3" s="1"/>
  <c r="AS1474" i="3"/>
  <c r="AC1474" i="3"/>
  <c r="BI1474" i="3"/>
  <c r="U1474" i="3"/>
  <c r="BA1474" i="3"/>
  <c r="BJ1474" i="3" s="1"/>
  <c r="AK1474" i="3"/>
  <c r="W1518" i="3"/>
  <c r="T1549" i="3"/>
  <c r="Y1403" i="3"/>
  <c r="M1403" i="3"/>
  <c r="BK1403" i="3" s="1"/>
  <c r="AG1403" i="3"/>
  <c r="BA1403" i="3"/>
  <c r="Q1403" i="3"/>
  <c r="AK1403" i="3"/>
  <c r="BI1403" i="3"/>
  <c r="U1403" i="3"/>
  <c r="AC1403" i="3"/>
  <c r="AS1403" i="3"/>
  <c r="AW1403" i="3"/>
  <c r="BH1418" i="3"/>
  <c r="T1421" i="3"/>
  <c r="BG1426" i="3"/>
  <c r="O1441" i="3"/>
  <c r="AI1451" i="3"/>
  <c r="T1545" i="3"/>
  <c r="AU1402" i="3"/>
  <c r="AJ1421" i="3"/>
  <c r="BA1421" i="3"/>
  <c r="N1421" i="3"/>
  <c r="BN1421" i="3" s="1"/>
  <c r="AW1453" i="3"/>
  <c r="O1453" i="3"/>
  <c r="Y1453" i="3"/>
  <c r="S1415" i="3"/>
  <c r="BM1415" i="3" s="1"/>
  <c r="W1445" i="3"/>
  <c r="O1445" i="3"/>
  <c r="AQ1479" i="3"/>
  <c r="AE1483" i="3"/>
  <c r="BM1483" i="3" s="1"/>
  <c r="AA1521" i="3"/>
  <c r="BG1487" i="3"/>
  <c r="V1487" i="3"/>
  <c r="O1496" i="3"/>
  <c r="BN1496" i="3" s="1"/>
  <c r="AI1504" i="3"/>
  <c r="AE1510" i="3"/>
  <c r="AY1517" i="3"/>
  <c r="BG1423" i="3"/>
  <c r="S1490" i="3"/>
  <c r="AI1498" i="3"/>
  <c r="O1506" i="3"/>
  <c r="Y1245" i="3"/>
  <c r="Y1235" i="3"/>
  <c r="L1229" i="3"/>
  <c r="K1218" i="3"/>
  <c r="K1209" i="3"/>
  <c r="BM1402" i="3"/>
  <c r="BM1419" i="3"/>
  <c r="AD1411" i="3"/>
  <c r="X1411" i="3"/>
  <c r="AG1411" i="3"/>
  <c r="AK1411" i="3"/>
  <c r="AU1411" i="3"/>
  <c r="O1411" i="3"/>
  <c r="BL1449" i="3"/>
  <c r="AW1436" i="3"/>
  <c r="BE1436" i="3"/>
  <c r="AF1436" i="3"/>
  <c r="BM1471" i="3"/>
  <c r="Y1472" i="3"/>
  <c r="BE1472" i="3"/>
  <c r="O1470" i="3"/>
  <c r="BF1470" i="3"/>
  <c r="AK1472" i="3"/>
  <c r="AB1470" i="3"/>
  <c r="BL1476" i="3"/>
  <c r="BJ1527" i="3"/>
  <c r="BJ1577" i="3"/>
  <c r="BL1522" i="3"/>
  <c r="BJ1609" i="3"/>
  <c r="BJ1605" i="3"/>
  <c r="BA1414" i="3"/>
  <c r="U1414" i="3"/>
  <c r="AK1414" i="3"/>
  <c r="AY1421" i="3"/>
  <c r="W1431" i="3"/>
  <c r="W1441" i="3"/>
  <c r="AK1448" i="3"/>
  <c r="AO1448" i="3"/>
  <c r="U1448" i="3"/>
  <c r="BL1448" i="3" s="1"/>
  <c r="BA1448" i="3"/>
  <c r="Y1448" i="3"/>
  <c r="BE1448" i="3"/>
  <c r="BC1449" i="3"/>
  <c r="BA1503" i="3"/>
  <c r="U1503" i="3"/>
  <c r="AK1503" i="3"/>
  <c r="AK1509" i="3"/>
  <c r="BL1509" i="3" s="1"/>
  <c r="AU1400" i="3"/>
  <c r="AJ1418" i="3"/>
  <c r="AE1431" i="3"/>
  <c r="AA1454" i="3"/>
  <c r="BL1454" i="3" s="1"/>
  <c r="AQ1454" i="3"/>
  <c r="BG1454" i="3"/>
  <c r="T1455" i="3"/>
  <c r="AO1455" i="3"/>
  <c r="Y1455" i="3"/>
  <c r="AU1455" i="3"/>
  <c r="AE1455" i="3"/>
  <c r="AZ1455" i="3"/>
  <c r="O1455" i="3"/>
  <c r="BL1455" i="3" s="1"/>
  <c r="AJ1455" i="3"/>
  <c r="BE1455" i="3"/>
  <c r="BA1499" i="3"/>
  <c r="AE1524" i="3"/>
  <c r="AM1524" i="3"/>
  <c r="AU1524" i="3"/>
  <c r="O1524" i="3"/>
  <c r="BN1524" i="3" s="1"/>
  <c r="AL1534" i="3"/>
  <c r="R1550" i="3"/>
  <c r="O1520" i="3"/>
  <c r="AE1520" i="3"/>
  <c r="AM1520" i="3"/>
  <c r="AU1520" i="3"/>
  <c r="T1541" i="3"/>
  <c r="AE1400" i="3"/>
  <c r="AR1418" i="3"/>
  <c r="AP1421" i="3"/>
  <c r="AA1426" i="3"/>
  <c r="BG1431" i="3"/>
  <c r="BL1431" i="3" s="1"/>
  <c r="AG1435" i="3"/>
  <c r="BC1435" i="3"/>
  <c r="U1452" i="3"/>
  <c r="BA1452" i="3"/>
  <c r="Y1452" i="3"/>
  <c r="BE1452" i="3"/>
  <c r="AK1452" i="3"/>
  <c r="AO1452" i="3"/>
  <c r="BM1452" i="3" s="1"/>
  <c r="BA1454" i="3"/>
  <c r="T1557" i="3"/>
  <c r="O1402" i="3"/>
  <c r="BL1402" i="3" s="1"/>
  <c r="Z1421" i="3"/>
  <c r="BM1421" i="3" s="1"/>
  <c r="AR1421" i="3"/>
  <c r="BC1453" i="3"/>
  <c r="AG1453" i="3"/>
  <c r="Q1453" i="3"/>
  <c r="BJ1453" i="3" s="1"/>
  <c r="M1453" i="3"/>
  <c r="BK1453" i="3" s="1"/>
  <c r="AY1515" i="3"/>
  <c r="BM1515" i="3" s="1"/>
  <c r="O1415" i="3"/>
  <c r="BL1415" i="3" s="1"/>
  <c r="AY1445" i="3"/>
  <c r="BK1445" i="3" s="1"/>
  <c r="BC1483" i="3"/>
  <c r="W1483" i="3"/>
  <c r="AQ1513" i="3"/>
  <c r="S1513" i="3"/>
  <c r="BK1513" i="3" s="1"/>
  <c r="AY1513" i="3"/>
  <c r="AA1513" i="3"/>
  <c r="BG1513" i="3"/>
  <c r="AI1513" i="3"/>
  <c r="BL1513" i="3" s="1"/>
  <c r="AW1487" i="3"/>
  <c r="AG1487" i="3"/>
  <c r="O1488" i="3"/>
  <c r="BL1488" i="3" s="1"/>
  <c r="S1488" i="3"/>
  <c r="AI1488" i="3"/>
  <c r="AY1488" i="3"/>
  <c r="S1504" i="3"/>
  <c r="BM1504" i="3" s="1"/>
  <c r="AI1517" i="3"/>
  <c r="S1517" i="3"/>
  <c r="AQ1423" i="3"/>
  <c r="O1490" i="3"/>
  <c r="BL1490" i="3" s="1"/>
  <c r="O1498" i="3"/>
  <c r="S1511" i="3"/>
  <c r="AQ1511" i="3"/>
  <c r="AY1511" i="3"/>
  <c r="K1272" i="3"/>
  <c r="X1269" i="3"/>
  <c r="L1267" i="3"/>
  <c r="AN1267" i="3" s="1"/>
  <c r="L1265" i="3"/>
  <c r="BH1264" i="3"/>
  <c r="L1257" i="3"/>
  <c r="V1255" i="3"/>
  <c r="K1254" i="3"/>
  <c r="L1249" i="3"/>
  <c r="BE1249" i="3" s="1"/>
  <c r="M1247" i="3"/>
  <c r="BA1245" i="3"/>
  <c r="U1245" i="3"/>
  <c r="L1244" i="3"/>
  <c r="BG1244" i="3" s="1"/>
  <c r="L1242" i="3"/>
  <c r="L1239" i="3"/>
  <c r="K1239" i="3"/>
  <c r="L1238" i="3"/>
  <c r="AA1238" i="3" s="1"/>
  <c r="BA1235" i="3"/>
  <c r="U1235" i="3"/>
  <c r="BC1233" i="3"/>
  <c r="L1222" i="3"/>
  <c r="K1222" i="3"/>
  <c r="L1217" i="3"/>
  <c r="AA1217" i="3" s="1"/>
  <c r="L1216" i="3"/>
  <c r="K1216" i="3"/>
  <c r="L1214" i="3"/>
  <c r="M1214" i="3" s="1"/>
  <c r="K1214" i="3"/>
  <c r="L1210" i="3"/>
  <c r="K1205" i="3"/>
  <c r="AS1205" i="3" s="1"/>
  <c r="L1201" i="3"/>
  <c r="L1199" i="3"/>
  <c r="BL1410" i="3"/>
  <c r="BL1417" i="3"/>
  <c r="AO1411" i="3"/>
  <c r="BD1411" i="3"/>
  <c r="M1411" i="3"/>
  <c r="V1411" i="3"/>
  <c r="Z1411" i="3"/>
  <c r="AM1411" i="3"/>
  <c r="BK1422" i="3"/>
  <c r="BL1447" i="3"/>
  <c r="AA1436" i="3"/>
  <c r="AI1436" i="3"/>
  <c r="AI1472" i="3"/>
  <c r="AU1472" i="3"/>
  <c r="BM1525" i="3"/>
  <c r="BL1516" i="3"/>
  <c r="BL1520" i="3"/>
  <c r="AW1409" i="3"/>
  <c r="BG1409" i="3"/>
  <c r="AL1409" i="3"/>
  <c r="Q1409" i="3"/>
  <c r="AY1406" i="3"/>
  <c r="AC1406" i="3"/>
  <c r="Q1420" i="3"/>
  <c r="T1420" i="3"/>
  <c r="AZ1420" i="3"/>
  <c r="AB1420" i="3"/>
  <c r="BH1420" i="3"/>
  <c r="AJ1420" i="3"/>
  <c r="AR1420" i="3"/>
  <c r="AQ1400" i="3"/>
  <c r="AU1431" i="3"/>
  <c r="AK1440" i="3"/>
  <c r="BL1440" i="3" s="1"/>
  <c r="AO1440" i="3"/>
  <c r="U1440" i="3"/>
  <c r="BA1440" i="3"/>
  <c r="Y1440" i="3"/>
  <c r="BM1440" i="3" s="1"/>
  <c r="BE1440" i="3"/>
  <c r="BC1441" i="3"/>
  <c r="AJ1484" i="3"/>
  <c r="AZ1484" i="3"/>
  <c r="AR1484" i="3"/>
  <c r="T1484" i="3"/>
  <c r="S1521" i="3"/>
  <c r="AY1521" i="3"/>
  <c r="BJ1521" i="3" s="1"/>
  <c r="AQ1402" i="3"/>
  <c r="R1421" i="3"/>
  <c r="AD1427" i="3"/>
  <c r="N1427" i="3"/>
  <c r="BN1427" i="3" s="1"/>
  <c r="BE1427" i="3"/>
  <c r="Y1427" i="3"/>
  <c r="AT1427" i="3"/>
  <c r="AI1427" i="3"/>
  <c r="BL1427" i="3" s="1"/>
  <c r="AY1431" i="3"/>
  <c r="AA1443" i="3"/>
  <c r="BL1443" i="3" s="1"/>
  <c r="AM1443" i="3"/>
  <c r="AA1451" i="3"/>
  <c r="BM1451" i="3" s="1"/>
  <c r="AM1451" i="3"/>
  <c r="S1454" i="3"/>
  <c r="BM1454" i="3" s="1"/>
  <c r="R1540" i="3"/>
  <c r="R1556" i="3"/>
  <c r="V1560" i="3"/>
  <c r="Q1482" i="3"/>
  <c r="AB1482" i="3"/>
  <c r="AR1482" i="3"/>
  <c r="BH1482" i="3"/>
  <c r="T1543" i="3"/>
  <c r="T1553" i="3"/>
  <c r="BG1400" i="3"/>
  <c r="Q1418" i="3"/>
  <c r="BG1421" i="3"/>
  <c r="AE1425" i="3"/>
  <c r="AY1426" i="3"/>
  <c r="BJ1426" i="3" s="1"/>
  <c r="AQ1431" i="3"/>
  <c r="U1444" i="3"/>
  <c r="BA1444" i="3"/>
  <c r="Y1444" i="3"/>
  <c r="BE1444" i="3"/>
  <c r="AK1444" i="3"/>
  <c r="AO1444" i="3"/>
  <c r="BC1421" i="3"/>
  <c r="O1421" i="3"/>
  <c r="BL1421" i="3" s="1"/>
  <c r="AH1421" i="3"/>
  <c r="AM1453" i="3"/>
  <c r="AU1453" i="3"/>
  <c r="BL1453" i="3" s="1"/>
  <c r="BE1453" i="3"/>
  <c r="M1454" i="3"/>
  <c r="BK1454" i="3" s="1"/>
  <c r="AB1484" i="3"/>
  <c r="AI1445" i="3"/>
  <c r="S1445" i="3"/>
  <c r="O1483" i="3"/>
  <c r="BL1483" i="3" s="1"/>
  <c r="AI1521" i="3"/>
  <c r="Q1487" i="3"/>
  <c r="AY1496" i="3"/>
  <c r="BM1496" i="3" s="1"/>
  <c r="BG1517" i="3"/>
  <c r="AI1492" i="3"/>
  <c r="BM1492" i="3" s="1"/>
  <c r="AI1506" i="3"/>
  <c r="BM1506" i="3" s="1"/>
  <c r="BJ1600" i="3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L1437" i="3"/>
  <c r="BL1457" i="3"/>
  <c r="BJ1467" i="3"/>
  <c r="BN1484" i="3"/>
  <c r="BK1484" i="3"/>
  <c r="BN1408" i="3"/>
  <c r="BK1408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N1412" i="3"/>
  <c r="BK1412" i="3"/>
  <c r="BL1407" i="3"/>
  <c r="BN1410" i="3"/>
  <c r="BJ1410" i="3"/>
  <c r="BN1413" i="3"/>
  <c r="BK1413" i="3"/>
  <c r="BJ1415" i="3"/>
  <c r="BL1420" i="3"/>
  <c r="BN1406" i="3"/>
  <c r="BK1406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BM1427" i="3"/>
  <c r="W1436" i="3"/>
  <c r="AS1436" i="3"/>
  <c r="AC1436" i="3"/>
  <c r="AX1436" i="3"/>
  <c r="BL1430" i="3"/>
  <c r="BJ1430" i="3"/>
  <c r="BL1423" i="3"/>
  <c r="BJ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J1443" i="3"/>
  <c r="BN1444" i="3"/>
  <c r="BK1444" i="3"/>
  <c r="BN1445" i="3"/>
  <c r="BJ1451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J1440" i="3"/>
  <c r="BJ1448" i="3"/>
  <c r="BM1450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L1477" i="3"/>
  <c r="BJ1477" i="3"/>
  <c r="BJ1485" i="3"/>
  <c r="BJ1488" i="3"/>
  <c r="BN1494" i="3"/>
  <c r="BJ1496" i="3"/>
  <c r="BN1502" i="3"/>
  <c r="BK1502" i="3"/>
  <c r="BL1475" i="3"/>
  <c r="BJ1475" i="3"/>
  <c r="BN1486" i="3"/>
  <c r="BK1486" i="3"/>
  <c r="BN1495" i="3"/>
  <c r="BK1495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L1406" i="3"/>
  <c r="BJ1416" i="3"/>
  <c r="AA1434" i="3"/>
  <c r="AI1434" i="3"/>
  <c r="AV1434" i="3"/>
  <c r="BN1438" i="3"/>
  <c r="BK1438" i="3"/>
  <c r="BM1432" i="3"/>
  <c r="BL1438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J1476" i="3"/>
  <c r="BJ1478" i="3"/>
  <c r="BJ1480" i="3"/>
  <c r="BJ1482" i="3"/>
  <c r="BN1476" i="3"/>
  <c r="BN1487" i="3"/>
  <c r="BK1487" i="3"/>
  <c r="BN1500" i="3"/>
  <c r="BK1500" i="3"/>
  <c r="BN1508" i="3"/>
  <c r="BK1508" i="3"/>
  <c r="BM1486" i="3"/>
  <c r="BN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L1403" i="3"/>
  <c r="BM1405" i="3"/>
  <c r="BN1418" i="3"/>
  <c r="BK1418" i="3"/>
  <c r="BK1409" i="3"/>
  <c r="BN1415" i="3"/>
  <c r="BK1415" i="3"/>
  <c r="BM1418" i="3"/>
  <c r="BK1421" i="3"/>
  <c r="BN1414" i="3"/>
  <c r="BK1414" i="3"/>
  <c r="BM1429" i="3"/>
  <c r="BK1429" i="3"/>
  <c r="BN1429" i="3"/>
  <c r="BM1413" i="3"/>
  <c r="BM1423" i="3"/>
  <c r="BN1423" i="3"/>
  <c r="BK1423" i="3"/>
  <c r="BN1426" i="3"/>
  <c r="BK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N1450" i="3"/>
  <c r="BK1450" i="3"/>
  <c r="BN1451" i="3"/>
  <c r="BK1451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L1442" i="3"/>
  <c r="BJ1450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T1470" i="3"/>
  <c r="AZ1472" i="3"/>
  <c r="AJ1472" i="3"/>
  <c r="T1472" i="3"/>
  <c r="BN1485" i="3"/>
  <c r="BK1485" i="3"/>
  <c r="BM1465" i="3"/>
  <c r="BL1479" i="3"/>
  <c r="BJ1479" i="3"/>
  <c r="BM1463" i="3"/>
  <c r="BM1477" i="3"/>
  <c r="BN1477" i="3"/>
  <c r="BK1477" i="3"/>
  <c r="BN1488" i="3"/>
  <c r="BJ1490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K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N1520" i="3"/>
  <c r="BK1520" i="3"/>
  <c r="BM1524" i="3"/>
  <c r="BN1526" i="3"/>
  <c r="BK1526" i="3"/>
  <c r="BJ1529" i="3"/>
  <c r="BL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K1511" i="3"/>
  <c r="BJ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8" i="3"/>
  <c r="BJ1406" i="3"/>
  <c r="BL1416" i="3"/>
  <c r="BM1417" i="3"/>
  <c r="BL1428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L1478" i="3"/>
  <c r="BL1480" i="3"/>
  <c r="BN1492" i="3"/>
  <c r="BK1492" i="3"/>
  <c r="BN1480" i="3"/>
  <c r="BL1495" i="3"/>
  <c r="BJ1495" i="3"/>
  <c r="BJ1513" i="3"/>
  <c r="BJ1517" i="3"/>
  <c r="BJ1525" i="3"/>
  <c r="BM1489" i="3"/>
  <c r="BJ1497" i="3"/>
  <c r="BL1579" i="3"/>
  <c r="BL1500" i="3"/>
  <c r="BN1509" i="3"/>
  <c r="BK1509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N1400" i="3"/>
  <c r="BK1400" i="3"/>
  <c r="BK1404" i="3"/>
  <c r="BJ1407" i="3"/>
  <c r="BK1405" i="3"/>
  <c r="BN1405" i="3"/>
  <c r="BJ1401" i="3"/>
  <c r="BJ1402" i="3"/>
  <c r="BL1405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BN1411" i="3" s="1"/>
  <c r="AP1411" i="3"/>
  <c r="U1411" i="3"/>
  <c r="AY1411" i="3"/>
  <c r="AI1411" i="3"/>
  <c r="S1411" i="3"/>
  <c r="BM1416" i="3"/>
  <c r="BL1413" i="3"/>
  <c r="BM1428" i="3"/>
  <c r="BK1427" i="3"/>
  <c r="BL1426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J1447" i="3"/>
  <c r="BN1448" i="3"/>
  <c r="BK1448" i="3"/>
  <c r="BN1449" i="3"/>
  <c r="BK1449" i="3"/>
  <c r="BN1435" i="3"/>
  <c r="BK1435" i="3"/>
  <c r="BJ1435" i="3"/>
  <c r="BB1436" i="3"/>
  <c r="AG1436" i="3"/>
  <c r="BF1436" i="3"/>
  <c r="AK1436" i="3"/>
  <c r="O1436" i="3"/>
  <c r="AO1436" i="3"/>
  <c r="S1436" i="3"/>
  <c r="AZ1436" i="3"/>
  <c r="AJ1436" i="3"/>
  <c r="T1436" i="3"/>
  <c r="BM1438" i="3"/>
  <c r="BL1444" i="3"/>
  <c r="BM1446" i="3"/>
  <c r="BL1452" i="3"/>
  <c r="BM1437" i="3"/>
  <c r="BJ1437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L1433" i="3"/>
  <c r="BN1457" i="3"/>
  <c r="BK1457" i="3"/>
  <c r="BL1469" i="3"/>
  <c r="AE1470" i="3"/>
  <c r="BA1470" i="3"/>
  <c r="U1472" i="3"/>
  <c r="AP1472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P1472" i="3"/>
  <c r="BM1461" i="3"/>
  <c r="BN1482" i="3"/>
  <c r="BK1482" i="3"/>
  <c r="BM1480" i="3"/>
  <c r="BM1479" i="3"/>
  <c r="BN1479" i="3"/>
  <c r="BK1479" i="3"/>
  <c r="BN1454" i="3"/>
  <c r="BN1490" i="3"/>
  <c r="BK1490" i="3"/>
  <c r="BJ1492" i="3"/>
  <c r="BJ1500" i="3"/>
  <c r="BN1506" i="3"/>
  <c r="BK1506" i="3"/>
  <c r="BJ1508" i="3"/>
  <c r="BN1478" i="3"/>
  <c r="BL1486" i="3"/>
  <c r="BM1495" i="3"/>
  <c r="BN1503" i="3"/>
  <c r="BK1503" i="3"/>
  <c r="BL1521" i="3"/>
  <c r="BM1497" i="3"/>
  <c r="BK1527" i="3"/>
  <c r="BN1527" i="3"/>
  <c r="BM1540" i="3"/>
  <c r="BK1550" i="3"/>
  <c r="BN1550" i="3"/>
  <c r="BL1550" i="3"/>
  <c r="BK1556" i="3"/>
  <c r="BJ1567" i="3"/>
  <c r="BL1569" i="3"/>
  <c r="BM1579" i="3"/>
  <c r="BL1485" i="3"/>
  <c r="BM1485" i="3"/>
  <c r="BN1493" i="3"/>
  <c r="BK1493" i="3"/>
  <c r="BN1501" i="3"/>
  <c r="BK1501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38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B1386" i="3"/>
  <c r="AR1386" i="3"/>
  <c r="BH1386" i="3"/>
  <c r="AD1386" i="3"/>
  <c r="AY1386" i="3"/>
  <c r="AC1386" i="3"/>
  <c r="O1386" i="3"/>
  <c r="AK1386" i="3"/>
  <c r="BF1386" i="3"/>
  <c r="AG1386" i="3"/>
  <c r="BB1386" i="3"/>
  <c r="AS1386" i="3"/>
  <c r="W1397" i="3"/>
  <c r="AM1397" i="3"/>
  <c r="BC1397" i="3"/>
  <c r="V1397" i="3"/>
  <c r="AL1397" i="3"/>
  <c r="BB1397" i="3"/>
  <c r="X1397" i="3"/>
  <c r="AN1397" i="3"/>
  <c r="BD1397" i="3"/>
  <c r="U1397" i="3"/>
  <c r="AK1397" i="3"/>
  <c r="BA1397" i="3"/>
  <c r="S1395" i="3"/>
  <c r="BM1395" i="3" s="1"/>
  <c r="AI1395" i="3"/>
  <c r="AY1395" i="3"/>
  <c r="T1395" i="3"/>
  <c r="AJ1395" i="3"/>
  <c r="AZ1395" i="3"/>
  <c r="Q1395" i="3"/>
  <c r="AG1395" i="3"/>
  <c r="AW1395" i="3"/>
  <c r="N1395" i="3"/>
  <c r="BJ1395" i="3" s="1"/>
  <c r="AD1395" i="3"/>
  <c r="AT1395" i="3"/>
  <c r="O1391" i="3"/>
  <c r="BL1391" i="3" s="1"/>
  <c r="S1391" i="3"/>
  <c r="BM1391" i="3" s="1"/>
  <c r="W1391" i="3"/>
  <c r="AA1391" i="3"/>
  <c r="AE1391" i="3"/>
  <c r="AI1391" i="3"/>
  <c r="AM1391" i="3"/>
  <c r="AQ1391" i="3"/>
  <c r="AU1391" i="3"/>
  <c r="AY1391" i="3"/>
  <c r="BC1391" i="3"/>
  <c r="BG1391" i="3"/>
  <c r="P1391" i="3"/>
  <c r="T1391" i="3"/>
  <c r="X1391" i="3"/>
  <c r="AB1391" i="3"/>
  <c r="AF1391" i="3"/>
  <c r="AJ1391" i="3"/>
  <c r="AN1391" i="3"/>
  <c r="AR1391" i="3"/>
  <c r="AV1391" i="3"/>
  <c r="AZ1391" i="3"/>
  <c r="BD1391" i="3"/>
  <c r="BH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BJ1391" i="3" s="1"/>
  <c r="R1391" i="3"/>
  <c r="V1391" i="3"/>
  <c r="Z1391" i="3"/>
  <c r="AD1391" i="3"/>
  <c r="AH1391" i="3"/>
  <c r="AL1391" i="3"/>
  <c r="AP1391" i="3"/>
  <c r="AT1391" i="3"/>
  <c r="AX1391" i="3"/>
  <c r="BB1391" i="3"/>
  <c r="BF1391" i="3"/>
  <c r="AA1389" i="3"/>
  <c r="AQ1389" i="3"/>
  <c r="BG1389" i="3"/>
  <c r="Z1389" i="3"/>
  <c r="AP1389" i="3"/>
  <c r="BF1389" i="3"/>
  <c r="AB1389" i="3"/>
  <c r="AR1389" i="3"/>
  <c r="BH1389" i="3"/>
  <c r="Y1389" i="3"/>
  <c r="AO1389" i="3"/>
  <c r="BE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Q1392" i="3"/>
  <c r="AG1392" i="3"/>
  <c r="AW1392" i="3"/>
  <c r="P1392" i="3"/>
  <c r="AF1392" i="3"/>
  <c r="AV1392" i="3"/>
  <c r="N1392" i="3"/>
  <c r="AD1392" i="3"/>
  <c r="AT1392" i="3"/>
  <c r="O1392" i="3"/>
  <c r="AE1392" i="3"/>
  <c r="AU1392" i="3"/>
  <c r="P1388" i="3"/>
  <c r="T1388" i="3"/>
  <c r="X1388" i="3"/>
  <c r="AB1388" i="3"/>
  <c r="AF1388" i="3"/>
  <c r="AJ1388" i="3"/>
  <c r="AN1388" i="3"/>
  <c r="AR1388" i="3"/>
  <c r="AV1388" i="3"/>
  <c r="AZ1388" i="3"/>
  <c r="BD1388" i="3"/>
  <c r="N1388" i="3"/>
  <c r="S1388" i="3"/>
  <c r="Y1388" i="3"/>
  <c r="AD1388" i="3"/>
  <c r="AI1388" i="3"/>
  <c r="AO1388" i="3"/>
  <c r="AT1388" i="3"/>
  <c r="AY1388" i="3"/>
  <c r="BE1388" i="3"/>
  <c r="BI1388" i="3"/>
  <c r="O1388" i="3"/>
  <c r="U1388" i="3"/>
  <c r="Z1388" i="3"/>
  <c r="AE1388" i="3"/>
  <c r="AK1388" i="3"/>
  <c r="AP1388" i="3"/>
  <c r="AU1388" i="3"/>
  <c r="BA1388" i="3"/>
  <c r="BF1388" i="3"/>
  <c r="Q1388" i="3"/>
  <c r="V1388" i="3"/>
  <c r="AA1388" i="3"/>
  <c r="AG1388" i="3"/>
  <c r="AL1388" i="3"/>
  <c r="AQ1388" i="3"/>
  <c r="AW1388" i="3"/>
  <c r="BB1388" i="3"/>
  <c r="BG1388" i="3"/>
  <c r="M1388" i="3"/>
  <c r="R1388" i="3"/>
  <c r="W1388" i="3"/>
  <c r="AC1388" i="3"/>
  <c r="AH1388" i="3"/>
  <c r="AM1388" i="3"/>
  <c r="AS1388" i="3"/>
  <c r="AX1388" i="3"/>
  <c r="BC1388" i="3"/>
  <c r="BH1388" i="3"/>
  <c r="AA1371" i="3"/>
  <c r="AQ1371" i="3"/>
  <c r="BG1371" i="3"/>
  <c r="AB1371" i="3"/>
  <c r="AJ1371" i="3"/>
  <c r="BD137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R1399" i="3"/>
  <c r="AV1399" i="3"/>
  <c r="AZ1399" i="3"/>
  <c r="BD1399" i="3"/>
  <c r="BH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R1393" i="3"/>
  <c r="V1393" i="3"/>
  <c r="Z1393" i="3"/>
  <c r="AD1393" i="3"/>
  <c r="AH1393" i="3"/>
  <c r="AL1393" i="3"/>
  <c r="AP1393" i="3"/>
  <c r="AT1393" i="3"/>
  <c r="AX1393" i="3"/>
  <c r="BB1393" i="3"/>
  <c r="BF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R1387" i="3"/>
  <c r="AH1387" i="3"/>
  <c r="AX1387" i="3"/>
  <c r="S1387" i="3"/>
  <c r="AN1387" i="3"/>
  <c r="BI1387" i="3"/>
  <c r="AE1387" i="3"/>
  <c r="AZ1387" i="3"/>
  <c r="AA1387" i="3"/>
  <c r="AV1387" i="3"/>
  <c r="W1387" i="3"/>
  <c r="AR1387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AF1363" i="3"/>
  <c r="AV1363" i="3"/>
  <c r="T1363" i="3"/>
  <c r="AJ1363" i="3"/>
  <c r="AZ1363" i="3"/>
  <c r="X1363" i="3"/>
  <c r="AN1363" i="3"/>
  <c r="BD1363" i="3"/>
  <c r="AB1363" i="3"/>
  <c r="AR1363" i="3"/>
  <c r="BH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O1360" i="3"/>
  <c r="BL1360" i="3" s="1"/>
  <c r="S1360" i="3"/>
  <c r="BM1360" i="3" s="1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V1290" i="3"/>
  <c r="AL1290" i="3"/>
  <c r="BB1290" i="3"/>
  <c r="W1290" i="3"/>
  <c r="AM1290" i="3"/>
  <c r="BC1290" i="3"/>
  <c r="X1290" i="3"/>
  <c r="AN1290" i="3"/>
  <c r="BD1290" i="3"/>
  <c r="BE1290" i="3"/>
  <c r="BI1290" i="3"/>
  <c r="U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T1286" i="3"/>
  <c r="AJ1286" i="3"/>
  <c r="AZ1286" i="3"/>
  <c r="U1286" i="3"/>
  <c r="AP1286" i="3"/>
  <c r="Q1286" i="3"/>
  <c r="AL1286" i="3"/>
  <c r="BG1286" i="3"/>
  <c r="AC1286" i="3"/>
  <c r="AX1286" i="3"/>
  <c r="S1286" i="3"/>
  <c r="AO1286" i="3"/>
  <c r="BC1385" i="3"/>
  <c r="AU1385" i="3"/>
  <c r="AM1385" i="3"/>
  <c r="AE1385" i="3"/>
  <c r="W1385" i="3"/>
  <c r="O1385" i="3"/>
  <c r="AS1384" i="3"/>
  <c r="M1384" i="3"/>
  <c r="BC1383" i="3"/>
  <c r="AU1383" i="3"/>
  <c r="AM1383" i="3"/>
  <c r="AE1383" i="3"/>
  <c r="W1383" i="3"/>
  <c r="O1383" i="3"/>
  <c r="L1382" i="3"/>
  <c r="K1382" i="3"/>
  <c r="AZ1381" i="3"/>
  <c r="AJ1381" i="3"/>
  <c r="T1381" i="3"/>
  <c r="M1379" i="3"/>
  <c r="AT1378" i="3"/>
  <c r="AD1378" i="3"/>
  <c r="N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AJ1373" i="3"/>
  <c r="T1373" i="3"/>
  <c r="M1371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AX1360" i="3"/>
  <c r="AH1360" i="3"/>
  <c r="R1360" i="3"/>
  <c r="L1358" i="3"/>
  <c r="K1358" i="3"/>
  <c r="AZ1357" i="3"/>
  <c r="AJ1357" i="3"/>
  <c r="T1357" i="3"/>
  <c r="BD1355" i="3"/>
  <c r="AN1355" i="3"/>
  <c r="X1355" i="3"/>
  <c r="M1355" i="3"/>
  <c r="AT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Z1384" i="3"/>
  <c r="BH1383" i="3"/>
  <c r="AZ1383" i="3"/>
  <c r="AR1383" i="3"/>
  <c r="AJ1383" i="3"/>
  <c r="AB1383" i="3"/>
  <c r="AV1381" i="3"/>
  <c r="AF1381" i="3"/>
  <c r="L1380" i="3"/>
  <c r="K1380" i="3"/>
  <c r="BF1378" i="3"/>
  <c r="AP1378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AV1373" i="3"/>
  <c r="AF1373" i="3"/>
  <c r="L1372" i="3"/>
  <c r="K1372" i="3"/>
  <c r="BD1369" i="3"/>
  <c r="AN1369" i="3"/>
  <c r="X1369" i="3"/>
  <c r="M1369" i="3"/>
  <c r="AT1368" i="3"/>
  <c r="AD1368" i="3"/>
  <c r="N1368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AV1365" i="3"/>
  <c r="AF1365" i="3"/>
  <c r="L1364" i="3"/>
  <c r="K1364" i="3"/>
  <c r="BF1362" i="3"/>
  <c r="AP1362" i="3"/>
  <c r="BD1361" i="3"/>
  <c r="AN1361" i="3"/>
  <c r="X1361" i="3"/>
  <c r="M1361" i="3"/>
  <c r="AT1360" i="3"/>
  <c r="AD1360" i="3"/>
  <c r="N1360" i="3"/>
  <c r="BJ1360" i="3" s="1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R1320" i="3"/>
  <c r="AH1320" i="3"/>
  <c r="AX1320" i="3"/>
  <c r="S1320" i="3"/>
  <c r="AI1320" i="3"/>
  <c r="AY1320" i="3"/>
  <c r="T1320" i="3"/>
  <c r="AJ1320" i="3"/>
  <c r="AZ1320" i="3"/>
  <c r="AO1320" i="3"/>
  <c r="AS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AA1384" i="3"/>
  <c r="AQ1384" i="3"/>
  <c r="BG1384" i="3"/>
  <c r="AB1384" i="3"/>
  <c r="AR1384" i="3"/>
  <c r="BH1384" i="3"/>
  <c r="M1383" i="3"/>
  <c r="Q1383" i="3"/>
  <c r="U1383" i="3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M1378" i="3"/>
  <c r="Q1378" i="3"/>
  <c r="U1378" i="3"/>
  <c r="Y1378" i="3"/>
  <c r="AC1378" i="3"/>
  <c r="AG1378" i="3"/>
  <c r="AK1378" i="3"/>
  <c r="AO1378" i="3"/>
  <c r="AS1378" i="3"/>
  <c r="AW1378" i="3"/>
  <c r="BA1378" i="3"/>
  <c r="BE1378" i="3"/>
  <c r="BI1378" i="3"/>
  <c r="BF1376" i="3"/>
  <c r="AP1376" i="3"/>
  <c r="Z1376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W1370" i="3"/>
  <c r="AM1370" i="3"/>
  <c r="BC1370" i="3"/>
  <c r="X1370" i="3"/>
  <c r="AN1370" i="3"/>
  <c r="BD1370" i="3"/>
  <c r="U1370" i="3"/>
  <c r="AK1370" i="3"/>
  <c r="BA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BF1360" i="3"/>
  <c r="AP1360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AA1354" i="3"/>
  <c r="AQ1354" i="3"/>
  <c r="BG1354" i="3"/>
  <c r="AB1354" i="3"/>
  <c r="AR1354" i="3"/>
  <c r="BH1354" i="3"/>
  <c r="Y1354" i="3"/>
  <c r="AO1354" i="3"/>
  <c r="BE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V1312" i="3"/>
  <c r="AD1312" i="3"/>
  <c r="AL1312" i="3"/>
  <c r="AT1312" i="3"/>
  <c r="BB1312" i="3"/>
  <c r="AO1312" i="3"/>
  <c r="Q1312" i="3"/>
  <c r="AW1312" i="3"/>
  <c r="Y1312" i="3"/>
  <c r="BE1312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R1304" i="3"/>
  <c r="Z1304" i="3"/>
  <c r="AH1304" i="3"/>
  <c r="AP1304" i="3"/>
  <c r="AX1304" i="3"/>
  <c r="BF1304" i="3"/>
  <c r="M1304" i="3"/>
  <c r="U1304" i="3"/>
  <c r="AC1304" i="3"/>
  <c r="AK1304" i="3"/>
  <c r="AS1304" i="3"/>
  <c r="BA1304" i="3"/>
  <c r="BI1304" i="3"/>
  <c r="N1304" i="3"/>
  <c r="V1304" i="3"/>
  <c r="AD1304" i="3"/>
  <c r="AL1304" i="3"/>
  <c r="AT1304" i="3"/>
  <c r="BB1304" i="3"/>
  <c r="AO1304" i="3"/>
  <c r="Q1304" i="3"/>
  <c r="AW1304" i="3"/>
  <c r="Y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BJ1331" i="3" s="1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AU1327" i="3"/>
  <c r="AE1327" i="3"/>
  <c r="O1327" i="3"/>
  <c r="BL1327" i="3" s="1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AO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BE1316" i="3"/>
  <c r="AO1316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AC1314" i="3"/>
  <c r="M1313" i="3"/>
  <c r="Q1313" i="3"/>
  <c r="U1313" i="3"/>
  <c r="Y1313" i="3"/>
  <c r="R1313" i="3"/>
  <c r="W1313" i="3"/>
  <c r="AB1313" i="3"/>
  <c r="AF1313" i="3"/>
  <c r="AJ1313" i="3"/>
  <c r="AN1313" i="3"/>
  <c r="AR1313" i="3"/>
  <c r="AV1313" i="3"/>
  <c r="AZ1313" i="3"/>
  <c r="BD1313" i="3"/>
  <c r="BH1313" i="3"/>
  <c r="N1313" i="3"/>
  <c r="S1313" i="3"/>
  <c r="X1313" i="3"/>
  <c r="AC1313" i="3"/>
  <c r="AG1313" i="3"/>
  <c r="AK1313" i="3"/>
  <c r="AO1313" i="3"/>
  <c r="AS1313" i="3"/>
  <c r="AW1313" i="3"/>
  <c r="BA1313" i="3"/>
  <c r="BE1313" i="3"/>
  <c r="BI1313" i="3"/>
  <c r="O1313" i="3"/>
  <c r="T1313" i="3"/>
  <c r="Z1313" i="3"/>
  <c r="AD1313" i="3"/>
  <c r="AH1313" i="3"/>
  <c r="AL1313" i="3"/>
  <c r="AP1313" i="3"/>
  <c r="AT1313" i="3"/>
  <c r="AX1313" i="3"/>
  <c r="BB1313" i="3"/>
  <c r="BF1313" i="3"/>
  <c r="AW1310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R1306" i="3"/>
  <c r="Z1306" i="3"/>
  <c r="AH1306" i="3"/>
  <c r="AP1306" i="3"/>
  <c r="AX1306" i="3"/>
  <c r="BF1306" i="3"/>
  <c r="M1306" i="3"/>
  <c r="U1306" i="3"/>
  <c r="AC1306" i="3"/>
  <c r="AK1306" i="3"/>
  <c r="AS1306" i="3"/>
  <c r="BA1306" i="3"/>
  <c r="BI1306" i="3"/>
  <c r="N1306" i="3"/>
  <c r="V1306" i="3"/>
  <c r="AD1306" i="3"/>
  <c r="AL1306" i="3"/>
  <c r="AT1306" i="3"/>
  <c r="B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AA1301" i="3"/>
  <c r="AQ1301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F1381" i="3"/>
  <c r="BB1381" i="3"/>
  <c r="AX1381" i="3"/>
  <c r="AT1381" i="3"/>
  <c r="AP1381" i="3"/>
  <c r="AL1381" i="3"/>
  <c r="AH1381" i="3"/>
  <c r="AD1381" i="3"/>
  <c r="Z1381" i="3"/>
  <c r="V1381" i="3"/>
  <c r="BK1381" i="3" s="1"/>
  <c r="R1381" i="3"/>
  <c r="N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R1375" i="3"/>
  <c r="N1375" i="3"/>
  <c r="BF1373" i="3"/>
  <c r="BB1373" i="3"/>
  <c r="AX1373" i="3"/>
  <c r="AT1373" i="3"/>
  <c r="AP1373" i="3"/>
  <c r="AL1373" i="3"/>
  <c r="AH1373" i="3"/>
  <c r="AD1373" i="3"/>
  <c r="Z1373" i="3"/>
  <c r="V1373" i="3"/>
  <c r="R1373" i="3"/>
  <c r="N1373" i="3"/>
  <c r="BF1371" i="3"/>
  <c r="AP1371" i="3"/>
  <c r="Z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BF1367" i="3"/>
  <c r="BB1367" i="3"/>
  <c r="AX1367" i="3"/>
  <c r="AT1367" i="3"/>
  <c r="AP1367" i="3"/>
  <c r="AL1367" i="3"/>
  <c r="AH1367" i="3"/>
  <c r="AD1367" i="3"/>
  <c r="Z1367" i="3"/>
  <c r="V1367" i="3"/>
  <c r="R1367" i="3"/>
  <c r="N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BF1363" i="3"/>
  <c r="BB1363" i="3"/>
  <c r="AX1363" i="3"/>
  <c r="AT1363" i="3"/>
  <c r="AP1363" i="3"/>
  <c r="AL1363" i="3"/>
  <c r="AH1363" i="3"/>
  <c r="AD1363" i="3"/>
  <c r="Z1363" i="3"/>
  <c r="V1363" i="3"/>
  <c r="R1363" i="3"/>
  <c r="N1363" i="3"/>
  <c r="BF1361" i="3"/>
  <c r="BB1361" i="3"/>
  <c r="AX1361" i="3"/>
  <c r="AT1361" i="3"/>
  <c r="AP1361" i="3"/>
  <c r="AL1361" i="3"/>
  <c r="AH1361" i="3"/>
  <c r="AD1361" i="3"/>
  <c r="Z1361" i="3"/>
  <c r="V1361" i="3"/>
  <c r="R1361" i="3"/>
  <c r="N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BN1342" i="3" s="1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N1337" i="3"/>
  <c r="R1337" i="3"/>
  <c r="V1337" i="3"/>
  <c r="Z1337" i="3"/>
  <c r="AD1337" i="3"/>
  <c r="AH1337" i="3"/>
  <c r="AL1337" i="3"/>
  <c r="AP1337" i="3"/>
  <c r="AT1337" i="3"/>
  <c r="AX1337" i="3"/>
  <c r="BB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AY1331" i="3"/>
  <c r="AI1331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BB1329" i="3"/>
  <c r="BF1329" i="3"/>
  <c r="BG1327" i="3"/>
  <c r="AQ1327" i="3"/>
  <c r="AW1326" i="3"/>
  <c r="AG1326" i="3"/>
  <c r="V1324" i="3"/>
  <c r="AL1324" i="3"/>
  <c r="BB1324" i="3"/>
  <c r="W1324" i="3"/>
  <c r="AM1324" i="3"/>
  <c r="BC1324" i="3"/>
  <c r="X1324" i="3"/>
  <c r="AN1324" i="3"/>
  <c r="BD1324" i="3"/>
  <c r="AY1323" i="3"/>
  <c r="AI1323" i="3"/>
  <c r="S1323" i="3"/>
  <c r="BM1323" i="3" s="1"/>
  <c r="BE1322" i="3"/>
  <c r="AO1322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AW1318" i="3"/>
  <c r="AG1318" i="3"/>
  <c r="Q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AI1315" i="3"/>
  <c r="S1315" i="3"/>
  <c r="BE1314" i="3"/>
  <c r="W1308" i="3"/>
  <c r="AM1308" i="3"/>
  <c r="BC1308" i="3"/>
  <c r="X1308" i="3"/>
  <c r="AN1308" i="3"/>
  <c r="BD1308" i="3"/>
  <c r="AH1308" i="3"/>
  <c r="M1308" i="3"/>
  <c r="AS1308" i="3"/>
  <c r="V1308" i="3"/>
  <c r="BB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BE1306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BL1294" i="3" s="1"/>
  <c r="S1294" i="3"/>
  <c r="BM1294" i="3" s="1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Y1294" i="3"/>
  <c r="AO1294" i="3"/>
  <c r="BE1294" i="3"/>
  <c r="M1294" i="3"/>
  <c r="AC1294" i="3"/>
  <c r="AS1294" i="3"/>
  <c r="BI1294" i="3"/>
  <c r="Q1294" i="3"/>
  <c r="AG1294" i="3"/>
  <c r="AW1294" i="3"/>
  <c r="AK1292" i="3"/>
  <c r="BI1381" i="3"/>
  <c r="BE1381" i="3"/>
  <c r="BA1381" i="3"/>
  <c r="AW1381" i="3"/>
  <c r="AS1381" i="3"/>
  <c r="AO1381" i="3"/>
  <c r="AK1381" i="3"/>
  <c r="AG1381" i="3"/>
  <c r="AC1381" i="3"/>
  <c r="Y1381" i="3"/>
  <c r="U1381" i="3"/>
  <c r="Q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I1373" i="3"/>
  <c r="BE1373" i="3"/>
  <c r="BA1373" i="3"/>
  <c r="AW1373" i="3"/>
  <c r="AS1373" i="3"/>
  <c r="AO1373" i="3"/>
  <c r="AK1373" i="3"/>
  <c r="AG1373" i="3"/>
  <c r="AC1373" i="3"/>
  <c r="Y1373" i="3"/>
  <c r="U1373" i="3"/>
  <c r="Q1373" i="3"/>
  <c r="BA1371" i="3"/>
  <c r="AK1371" i="3"/>
  <c r="U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I1367" i="3"/>
  <c r="BE1367" i="3"/>
  <c r="BA1367" i="3"/>
  <c r="AW1367" i="3"/>
  <c r="AS1367" i="3"/>
  <c r="AO1367" i="3"/>
  <c r="AK1367" i="3"/>
  <c r="AG1367" i="3"/>
  <c r="AC1367" i="3"/>
  <c r="Y1367" i="3"/>
  <c r="U1367" i="3"/>
  <c r="Q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I1363" i="3"/>
  <c r="BE1363" i="3"/>
  <c r="BA1363" i="3"/>
  <c r="AW1363" i="3"/>
  <c r="AS1363" i="3"/>
  <c r="AO1363" i="3"/>
  <c r="AK1363" i="3"/>
  <c r="AG1363" i="3"/>
  <c r="AC1363" i="3"/>
  <c r="Y1363" i="3"/>
  <c r="U1363" i="3"/>
  <c r="Q1363" i="3"/>
  <c r="BI1361" i="3"/>
  <c r="BE1361" i="3"/>
  <c r="BA1361" i="3"/>
  <c r="AW1361" i="3"/>
  <c r="AS1361" i="3"/>
  <c r="AO1361" i="3"/>
  <c r="AK1361" i="3"/>
  <c r="AG1361" i="3"/>
  <c r="AC1361" i="3"/>
  <c r="Y1361" i="3"/>
  <c r="U1361" i="3"/>
  <c r="Q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BK134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BJ1327" i="3" s="1"/>
  <c r="R1327" i="3"/>
  <c r="V1327" i="3"/>
  <c r="Z1327" i="3"/>
  <c r="AD1327" i="3"/>
  <c r="AH1327" i="3"/>
  <c r="AL1327" i="3"/>
  <c r="AP1327" i="3"/>
  <c r="AT1327" i="3"/>
  <c r="AX1327" i="3"/>
  <c r="BB1327" i="3"/>
  <c r="BF1327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AC1318" i="3"/>
  <c r="Z1314" i="3"/>
  <c r="AP1314" i="3"/>
  <c r="BF1314" i="3"/>
  <c r="AA1314" i="3"/>
  <c r="AQ1314" i="3"/>
  <c r="BG1314" i="3"/>
  <c r="AB1314" i="3"/>
  <c r="AR1314" i="3"/>
  <c r="BH1314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R1310" i="3"/>
  <c r="Z1310" i="3"/>
  <c r="AH1310" i="3"/>
  <c r="AP1310" i="3"/>
  <c r="AX1310" i="3"/>
  <c r="BF1310" i="3"/>
  <c r="M1310" i="3"/>
  <c r="U1310" i="3"/>
  <c r="AC1310" i="3"/>
  <c r="AK1310" i="3"/>
  <c r="AS1310" i="3"/>
  <c r="BA1310" i="3"/>
  <c r="BI1310" i="3"/>
  <c r="N1310" i="3"/>
  <c r="V1310" i="3"/>
  <c r="AD1310" i="3"/>
  <c r="AL1310" i="3"/>
  <c r="AT1310" i="3"/>
  <c r="BB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Y1308" i="3"/>
  <c r="BG1307" i="3"/>
  <c r="AA1307" i="3"/>
  <c r="AW1306" i="3"/>
  <c r="Q1306" i="3"/>
  <c r="S1303" i="3"/>
  <c r="BM1303" i="3" s="1"/>
  <c r="BB1302" i="3"/>
  <c r="X1302" i="3"/>
  <c r="BI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U1301" i="3"/>
  <c r="AE1301" i="3"/>
  <c r="AU1299" i="3"/>
  <c r="AE1299" i="3"/>
  <c r="AU1297" i="3"/>
  <c r="AE1297" i="3"/>
  <c r="AU1295" i="3"/>
  <c r="AE1295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M1301" i="3"/>
  <c r="Q1301" i="3"/>
  <c r="U1301" i="3"/>
  <c r="Y1301" i="3"/>
  <c r="AC1301" i="3"/>
  <c r="AG1301" i="3"/>
  <c r="AK1301" i="3"/>
  <c r="AO1301" i="3"/>
  <c r="AS1301" i="3"/>
  <c r="AW1301" i="3"/>
  <c r="BA1301" i="3"/>
  <c r="BE1301" i="3"/>
  <c r="BI1301" i="3"/>
  <c r="N1301" i="3"/>
  <c r="BJ1301" i="3" s="1"/>
  <c r="R1301" i="3"/>
  <c r="V1301" i="3"/>
  <c r="Z1301" i="3"/>
  <c r="AD1301" i="3"/>
  <c r="AH1301" i="3"/>
  <c r="AL1301" i="3"/>
  <c r="AP1301" i="3"/>
  <c r="AT1301" i="3"/>
  <c r="AX1301" i="3"/>
  <c r="BB1301" i="3"/>
  <c r="BF1301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AN1293" i="3"/>
  <c r="U1293" i="3"/>
  <c r="BA1293" i="3"/>
  <c r="AH1293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AM1301" i="3"/>
  <c r="W1301" i="3"/>
  <c r="BC1299" i="3"/>
  <c r="AM1299" i="3"/>
  <c r="W1299" i="3"/>
  <c r="BC1297" i="3"/>
  <c r="AM1297" i="3"/>
  <c r="W1297" i="3"/>
  <c r="BC1295" i="3"/>
  <c r="AM1295" i="3"/>
  <c r="W1295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P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AV1199" i="3"/>
  <c r="P1199" i="3"/>
  <c r="AF1199" i="3"/>
  <c r="BD1281" i="3"/>
  <c r="AN1281" i="3"/>
  <c r="X1281" i="3"/>
  <c r="M1281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AX1278" i="3"/>
  <c r="AH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AB1242" i="3"/>
  <c r="AF1242" i="3"/>
  <c r="AR1242" i="3"/>
  <c r="AV1242" i="3"/>
  <c r="BH1242" i="3"/>
  <c r="M1242" i="3"/>
  <c r="Y1242" i="3"/>
  <c r="AC1242" i="3"/>
  <c r="AO1242" i="3"/>
  <c r="AS1242" i="3"/>
  <c r="BE1242" i="3"/>
  <c r="BI1242" i="3"/>
  <c r="V1242" i="3"/>
  <c r="Z1242" i="3"/>
  <c r="AL1242" i="3"/>
  <c r="AP1242" i="3"/>
  <c r="BB1242" i="3"/>
  <c r="BF1242" i="3"/>
  <c r="AU1242" i="3"/>
  <c r="S1242" i="3"/>
  <c r="W1242" i="3"/>
  <c r="AM1242" i="3"/>
  <c r="AQ1242" i="3"/>
  <c r="BG1242" i="3"/>
  <c r="BG1285" i="3"/>
  <c r="BA1285" i="3"/>
  <c r="AV1285" i="3"/>
  <c r="AQ1285" i="3"/>
  <c r="AK1285" i="3"/>
  <c r="AF1285" i="3"/>
  <c r="AA1285" i="3"/>
  <c r="U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AQ1272" i="3"/>
  <c r="AN1272" i="3"/>
  <c r="AC1272" i="3"/>
  <c r="BA1271" i="3"/>
  <c r="X1271" i="3"/>
  <c r="BH1270" i="3"/>
  <c r="AB1270" i="3"/>
  <c r="Z1268" i="3"/>
  <c r="AH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L1272" i="3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V1269" i="3"/>
  <c r="AD1269" i="3"/>
  <c r="AL1269" i="3"/>
  <c r="AT1269" i="3"/>
  <c r="BB1269" i="3"/>
  <c r="AV1267" i="3"/>
  <c r="P1267" i="3"/>
  <c r="AZ1266" i="3"/>
  <c r="T1266" i="3"/>
  <c r="S1265" i="3"/>
  <c r="W1265" i="3"/>
  <c r="AI1265" i="3"/>
  <c r="AM1265" i="3"/>
  <c r="AY1265" i="3"/>
  <c r="BC1265" i="3"/>
  <c r="Q1265" i="3"/>
  <c r="U1265" i="3"/>
  <c r="AG1265" i="3"/>
  <c r="AK1265" i="3"/>
  <c r="AW1265" i="3"/>
  <c r="BA1265" i="3"/>
  <c r="R1265" i="3"/>
  <c r="Z1265" i="3"/>
  <c r="AX1265" i="3"/>
  <c r="BF1265" i="3"/>
  <c r="AJ1265" i="3"/>
  <c r="AR1265" i="3"/>
  <c r="N1265" i="3"/>
  <c r="V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Q1268" i="3"/>
  <c r="U1268" i="3"/>
  <c r="AG1268" i="3"/>
  <c r="AK1268" i="3"/>
  <c r="AW1268" i="3"/>
  <c r="BA1268" i="3"/>
  <c r="O1268" i="3"/>
  <c r="S1268" i="3"/>
  <c r="AE1268" i="3"/>
  <c r="AI1268" i="3"/>
  <c r="AU1268" i="3"/>
  <c r="AY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S1257" i="3"/>
  <c r="W1257" i="3"/>
  <c r="AA1257" i="3"/>
  <c r="AI1257" i="3"/>
  <c r="AM1257" i="3"/>
  <c r="AQ1257" i="3"/>
  <c r="AY1257" i="3"/>
  <c r="BC1257" i="3"/>
  <c r="BG1257" i="3"/>
  <c r="T1257" i="3"/>
  <c r="X1257" i="3"/>
  <c r="AB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39" i="3"/>
  <c r="AO1239" i="3"/>
  <c r="BE1237" i="3"/>
  <c r="AO1237" i="3"/>
  <c r="BE1235" i="3"/>
  <c r="AO1235" i="3"/>
  <c r="AR1233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R1241" i="3"/>
  <c r="AH1241" i="3"/>
  <c r="AX1241" i="3"/>
  <c r="S1241" i="3"/>
  <c r="AI1241" i="3"/>
  <c r="AY1241" i="3"/>
  <c r="T1241" i="3"/>
  <c r="AJ1241" i="3"/>
  <c r="AZ1241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G1241" i="3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T1234" i="3"/>
  <c r="AN1234" i="3"/>
  <c r="AZ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AF1232" i="3"/>
  <c r="AR1232" i="3"/>
  <c r="R1230" i="3"/>
  <c r="AH1230" i="3"/>
  <c r="AX1230" i="3"/>
  <c r="T1230" i="3"/>
  <c r="AO1230" i="3"/>
  <c r="U1230" i="3"/>
  <c r="AQ1230" i="3"/>
  <c r="Q1230" i="3"/>
  <c r="AM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A1234" i="3"/>
  <c r="Z1234" i="3"/>
  <c r="BE1233" i="3"/>
  <c r="AZ1233" i="3"/>
  <c r="AU1233" i="3"/>
  <c r="AO1233" i="3"/>
  <c r="AJ1233" i="3"/>
  <c r="AE1233" i="3"/>
  <c r="Y1233" i="3"/>
  <c r="T1233" i="3"/>
  <c r="O1233" i="3"/>
  <c r="AK1232" i="3"/>
  <c r="U1232" i="3"/>
  <c r="S1230" i="3"/>
  <c r="AO1229" i="3"/>
  <c r="S1229" i="3"/>
  <c r="BM1229" i="3" s="1"/>
  <c r="BI1228" i="3"/>
  <c r="AN1228" i="3"/>
  <c r="S1228" i="3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BH1234" i="3"/>
  <c r="AI1234" i="3"/>
  <c r="S1234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AI1232" i="3"/>
  <c r="S1232" i="3"/>
  <c r="BM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BK1212" i="3" s="1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K1202" i="3"/>
  <c r="AZ1201" i="3"/>
  <c r="AJ1201" i="3"/>
  <c r="T1201" i="3"/>
  <c r="L1200" i="3"/>
  <c r="K1200" i="3"/>
  <c r="AZ1199" i="3"/>
  <c r="AJ1199" i="3"/>
  <c r="T1199" i="3"/>
  <c r="Q1203" i="3"/>
  <c r="E999" i="3"/>
  <c r="K999" i="3" s="1"/>
  <c r="F999" i="3"/>
  <c r="G999" i="3"/>
  <c r="H999" i="3"/>
  <c r="I999" i="3"/>
  <c r="L999" i="3" s="1"/>
  <c r="J999" i="3"/>
  <c r="E1000" i="3"/>
  <c r="F1000" i="3"/>
  <c r="G1000" i="3"/>
  <c r="H1000" i="3"/>
  <c r="I1000" i="3"/>
  <c r="J1000" i="3"/>
  <c r="E1001" i="3"/>
  <c r="K1001" i="3" s="1"/>
  <c r="F1001" i="3"/>
  <c r="G1001" i="3"/>
  <c r="H1001" i="3"/>
  <c r="I1001" i="3"/>
  <c r="L1001" i="3" s="1"/>
  <c r="P1001" i="3" s="1"/>
  <c r="J1001" i="3"/>
  <c r="E1002" i="3"/>
  <c r="F1002" i="3"/>
  <c r="G1002" i="3"/>
  <c r="H1002" i="3"/>
  <c r="I1002" i="3"/>
  <c r="J1002" i="3"/>
  <c r="E1003" i="3"/>
  <c r="K1003" i="3" s="1"/>
  <c r="F1003" i="3"/>
  <c r="G1003" i="3"/>
  <c r="H1003" i="3"/>
  <c r="I1003" i="3"/>
  <c r="L1003" i="3" s="1"/>
  <c r="J1003" i="3"/>
  <c r="E1004" i="3"/>
  <c r="F1004" i="3"/>
  <c r="G1004" i="3"/>
  <c r="H1004" i="3"/>
  <c r="I1004" i="3"/>
  <c r="J1004" i="3"/>
  <c r="E1005" i="3"/>
  <c r="F1005" i="3"/>
  <c r="G1005" i="3"/>
  <c r="K1005" i="3" s="1"/>
  <c r="H1005" i="3"/>
  <c r="I1005" i="3"/>
  <c r="L1005" i="3" s="1"/>
  <c r="O1005" i="3" s="1"/>
  <c r="BL1005" i="3" s="1"/>
  <c r="J1005" i="3"/>
  <c r="E1006" i="3"/>
  <c r="K1006" i="3" s="1"/>
  <c r="F1006" i="3"/>
  <c r="G1006" i="3"/>
  <c r="H1006" i="3"/>
  <c r="I1006" i="3"/>
  <c r="L1006" i="3" s="1"/>
  <c r="P1006" i="3" s="1"/>
  <c r="J1006" i="3"/>
  <c r="E1007" i="3"/>
  <c r="F1007" i="3"/>
  <c r="G1007" i="3"/>
  <c r="H1007" i="3"/>
  <c r="I1007" i="3"/>
  <c r="J1007" i="3"/>
  <c r="E1008" i="3"/>
  <c r="K1008" i="3" s="1"/>
  <c r="F1008" i="3"/>
  <c r="G1008" i="3"/>
  <c r="H1008" i="3"/>
  <c r="I1008" i="3"/>
  <c r="L1008" i="3" s="1"/>
  <c r="P1008" i="3" s="1"/>
  <c r="J1008" i="3"/>
  <c r="E1009" i="3"/>
  <c r="F1009" i="3"/>
  <c r="G1009" i="3"/>
  <c r="H1009" i="3"/>
  <c r="I1009" i="3"/>
  <c r="J1009" i="3"/>
  <c r="K1009" i="3"/>
  <c r="E1010" i="3"/>
  <c r="F1010" i="3"/>
  <c r="K1010" i="3" s="1"/>
  <c r="N1010" i="3" s="1"/>
  <c r="G1010" i="3"/>
  <c r="H1010" i="3"/>
  <c r="I1010" i="3"/>
  <c r="J1010" i="3"/>
  <c r="L1010" i="3" s="1"/>
  <c r="E1011" i="3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F1013" i="3"/>
  <c r="G1013" i="3"/>
  <c r="H1013" i="3"/>
  <c r="L1013" i="3" s="1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K1016" i="3"/>
  <c r="E1017" i="3"/>
  <c r="F1017" i="3"/>
  <c r="G1017" i="3"/>
  <c r="H1017" i="3"/>
  <c r="L1017" i="3" s="1"/>
  <c r="I1017" i="3"/>
  <c r="J1017" i="3"/>
  <c r="E1018" i="3"/>
  <c r="K1018" i="3" s="1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K1020" i="3"/>
  <c r="E1021" i="3"/>
  <c r="F1021" i="3"/>
  <c r="G1021" i="3"/>
  <c r="H1021" i="3"/>
  <c r="L1021" i="3" s="1"/>
  <c r="I1021" i="3"/>
  <c r="J1021" i="3"/>
  <c r="E1022" i="3"/>
  <c r="F1022" i="3"/>
  <c r="K1022" i="3" s="1"/>
  <c r="G1022" i="3"/>
  <c r="H1022" i="3"/>
  <c r="I1022" i="3"/>
  <c r="J1022" i="3"/>
  <c r="L1022" i="3" s="1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K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L1026" i="3" s="1"/>
  <c r="E1027" i="3"/>
  <c r="F1027" i="3"/>
  <c r="G1027" i="3"/>
  <c r="H1027" i="3"/>
  <c r="L1027" i="3" s="1"/>
  <c r="I1027" i="3"/>
  <c r="J1027" i="3"/>
  <c r="E1028" i="3"/>
  <c r="F1028" i="3"/>
  <c r="G1028" i="3"/>
  <c r="H1028" i="3"/>
  <c r="I1028" i="3"/>
  <c r="J1028" i="3"/>
  <c r="L1028" i="3" s="1"/>
  <c r="E1029" i="3"/>
  <c r="F1029" i="3"/>
  <c r="G1029" i="3"/>
  <c r="H1029" i="3"/>
  <c r="I1029" i="3"/>
  <c r="J1029" i="3"/>
  <c r="E1030" i="3"/>
  <c r="F1030" i="3"/>
  <c r="G1030" i="3"/>
  <c r="K1030" i="3" s="1"/>
  <c r="H1030" i="3"/>
  <c r="I1030" i="3"/>
  <c r="L1030" i="3" s="1"/>
  <c r="J1030" i="3"/>
  <c r="E1031" i="3"/>
  <c r="F1031" i="3"/>
  <c r="G1031" i="3"/>
  <c r="H1031" i="3"/>
  <c r="I1031" i="3"/>
  <c r="J1031" i="3"/>
  <c r="E1032" i="3"/>
  <c r="F1032" i="3"/>
  <c r="G1032" i="3"/>
  <c r="K1032" i="3" s="1"/>
  <c r="H1032" i="3"/>
  <c r="I1032" i="3"/>
  <c r="L1032" i="3" s="1"/>
  <c r="J1032" i="3"/>
  <c r="E1033" i="3"/>
  <c r="F1033" i="3"/>
  <c r="G1033" i="3"/>
  <c r="H1033" i="3"/>
  <c r="I1033" i="3"/>
  <c r="J1033" i="3"/>
  <c r="E1034" i="3"/>
  <c r="F1034" i="3"/>
  <c r="G1034" i="3"/>
  <c r="H1034" i="3"/>
  <c r="L1034" i="3" s="1"/>
  <c r="I1034" i="3"/>
  <c r="J1034" i="3"/>
  <c r="K1034" i="3"/>
  <c r="BH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L1038" i="3"/>
  <c r="E1039" i="3"/>
  <c r="F1039" i="3"/>
  <c r="G1039" i="3"/>
  <c r="H1039" i="3"/>
  <c r="L1039" i="3" s="1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K1042" i="3" s="1"/>
  <c r="G1042" i="3"/>
  <c r="H1042" i="3"/>
  <c r="I1042" i="3"/>
  <c r="J1042" i="3"/>
  <c r="E1043" i="3"/>
  <c r="F1043" i="3"/>
  <c r="G1043" i="3"/>
  <c r="H1043" i="3"/>
  <c r="L1043" i="3" s="1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K1047" i="3" s="1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K1050" i="3" s="1"/>
  <c r="G1050" i="3"/>
  <c r="H1050" i="3"/>
  <c r="I1050" i="3"/>
  <c r="J1050" i="3"/>
  <c r="L1050" i="3" s="1"/>
  <c r="E1051" i="3"/>
  <c r="F1051" i="3"/>
  <c r="G1051" i="3"/>
  <c r="H1051" i="3"/>
  <c r="I1051" i="3"/>
  <c r="J1051" i="3"/>
  <c r="E1052" i="3"/>
  <c r="F1052" i="3"/>
  <c r="K1052" i="3" s="1"/>
  <c r="G1052" i="3"/>
  <c r="H1052" i="3"/>
  <c r="I1052" i="3"/>
  <c r="J1052" i="3"/>
  <c r="L1052" i="3" s="1"/>
  <c r="E1053" i="3"/>
  <c r="F1053" i="3"/>
  <c r="G1053" i="3"/>
  <c r="H1053" i="3"/>
  <c r="L1053" i="3" s="1"/>
  <c r="I1053" i="3"/>
  <c r="J1053" i="3"/>
  <c r="E1054" i="3"/>
  <c r="F1054" i="3"/>
  <c r="G1054" i="3"/>
  <c r="H1054" i="3"/>
  <c r="I1054" i="3"/>
  <c r="J1054" i="3"/>
  <c r="L1054" i="3" s="1"/>
  <c r="E1055" i="3"/>
  <c r="F1055" i="3"/>
  <c r="G1055" i="3"/>
  <c r="H1055" i="3"/>
  <c r="L1055" i="3" s="1"/>
  <c r="I1055" i="3"/>
  <c r="J1055" i="3"/>
  <c r="E1056" i="3"/>
  <c r="F1056" i="3"/>
  <c r="G1056" i="3"/>
  <c r="H1056" i="3"/>
  <c r="I1056" i="3"/>
  <c r="J1056" i="3"/>
  <c r="E1057" i="3"/>
  <c r="K1057" i="3" s="1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J1061" i="3"/>
  <c r="K1061" i="3"/>
  <c r="E1062" i="3"/>
  <c r="K1062" i="3" s="1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K1065" i="3"/>
  <c r="E1066" i="3"/>
  <c r="K1066" i="3" s="1"/>
  <c r="F1066" i="3"/>
  <c r="G1066" i="3"/>
  <c r="H1066" i="3"/>
  <c r="I1066" i="3"/>
  <c r="L1066" i="3" s="1"/>
  <c r="J1066" i="3"/>
  <c r="E1067" i="3"/>
  <c r="F1067" i="3"/>
  <c r="G1067" i="3"/>
  <c r="H1067" i="3"/>
  <c r="I1067" i="3"/>
  <c r="J1067" i="3"/>
  <c r="K1067" i="3"/>
  <c r="E1068" i="3"/>
  <c r="F1068" i="3"/>
  <c r="G1068" i="3"/>
  <c r="H1068" i="3"/>
  <c r="I1068" i="3"/>
  <c r="J1068" i="3"/>
  <c r="E1069" i="3"/>
  <c r="K1069" i="3" s="1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K1071" i="3" s="1"/>
  <c r="F1071" i="3"/>
  <c r="G1071" i="3"/>
  <c r="H1071" i="3"/>
  <c r="I1071" i="3"/>
  <c r="L1071" i="3" s="1"/>
  <c r="J1071" i="3"/>
  <c r="E1072" i="3"/>
  <c r="F1072" i="3"/>
  <c r="G1072" i="3"/>
  <c r="H1072" i="3"/>
  <c r="I1072" i="3"/>
  <c r="J1072" i="3"/>
  <c r="E1073" i="3"/>
  <c r="K1073" i="3" s="1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K1075" i="3"/>
  <c r="E1076" i="3"/>
  <c r="F1076" i="3"/>
  <c r="G1076" i="3"/>
  <c r="H1076" i="3"/>
  <c r="I1076" i="3"/>
  <c r="J1076" i="3"/>
  <c r="K1076" i="3"/>
  <c r="E1077" i="3"/>
  <c r="F1077" i="3"/>
  <c r="G1077" i="3"/>
  <c r="H1077" i="3"/>
  <c r="I1077" i="3"/>
  <c r="J1077" i="3"/>
  <c r="E1078" i="3"/>
  <c r="K1078" i="3" s="1"/>
  <c r="F1078" i="3"/>
  <c r="G1078" i="3"/>
  <c r="H1078" i="3"/>
  <c r="I1078" i="3"/>
  <c r="L1078" i="3" s="1"/>
  <c r="J1078" i="3"/>
  <c r="BI1078" i="3"/>
  <c r="E1079" i="3"/>
  <c r="F1079" i="3"/>
  <c r="G1079" i="3"/>
  <c r="H1079" i="3"/>
  <c r="I1079" i="3"/>
  <c r="J1079" i="3"/>
  <c r="K1079" i="3"/>
  <c r="E1080" i="3"/>
  <c r="F1080" i="3"/>
  <c r="G1080" i="3"/>
  <c r="H1080" i="3"/>
  <c r="I1080" i="3"/>
  <c r="J1080" i="3"/>
  <c r="E1081" i="3"/>
  <c r="K1081" i="3" s="1"/>
  <c r="F1081" i="3"/>
  <c r="G1081" i="3"/>
  <c r="H1081" i="3"/>
  <c r="I1081" i="3"/>
  <c r="L1081" i="3" s="1"/>
  <c r="J1081" i="3"/>
  <c r="E1082" i="3"/>
  <c r="F1082" i="3"/>
  <c r="G1082" i="3"/>
  <c r="H1082" i="3"/>
  <c r="I1082" i="3"/>
  <c r="J1082" i="3"/>
  <c r="E1083" i="3"/>
  <c r="K1083" i="3" s="1"/>
  <c r="F1083" i="3"/>
  <c r="G1083" i="3"/>
  <c r="H1083" i="3"/>
  <c r="I1083" i="3"/>
  <c r="L1083" i="3" s="1"/>
  <c r="J1083" i="3"/>
  <c r="E1084" i="3"/>
  <c r="K1084" i="3" s="1"/>
  <c r="F1084" i="3"/>
  <c r="G1084" i="3"/>
  <c r="H1084" i="3"/>
  <c r="I1084" i="3"/>
  <c r="L1084" i="3" s="1"/>
  <c r="J1084" i="3"/>
  <c r="AC1084" i="3"/>
  <c r="BI1084" i="3"/>
  <c r="E1085" i="3"/>
  <c r="F1085" i="3"/>
  <c r="G1085" i="3"/>
  <c r="H1085" i="3"/>
  <c r="I1085" i="3"/>
  <c r="J1085" i="3"/>
  <c r="K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K1088" i="3"/>
  <c r="E1089" i="3"/>
  <c r="F1089" i="3"/>
  <c r="G1089" i="3"/>
  <c r="H1089" i="3"/>
  <c r="I1089" i="3"/>
  <c r="J1089" i="3"/>
  <c r="E1090" i="3"/>
  <c r="K1090" i="3" s="1"/>
  <c r="F1090" i="3"/>
  <c r="G1090" i="3"/>
  <c r="H1090" i="3"/>
  <c r="I1090" i="3"/>
  <c r="L1090" i="3" s="1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K1095" i="3" s="1"/>
  <c r="F1095" i="3"/>
  <c r="G1095" i="3"/>
  <c r="H1095" i="3"/>
  <c r="I1095" i="3"/>
  <c r="L1095" i="3" s="1"/>
  <c r="J1095" i="3"/>
  <c r="E1096" i="3"/>
  <c r="K1096" i="3" s="1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K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K1100" i="3"/>
  <c r="E1101" i="3"/>
  <c r="F1101" i="3"/>
  <c r="G1101" i="3"/>
  <c r="H1101" i="3"/>
  <c r="I1101" i="3"/>
  <c r="J1101" i="3"/>
  <c r="E1102" i="3"/>
  <c r="K1102" i="3" s="1"/>
  <c r="F1102" i="3"/>
  <c r="G1102" i="3"/>
  <c r="H1102" i="3"/>
  <c r="I1102" i="3"/>
  <c r="J1102" i="3"/>
  <c r="E1103" i="3"/>
  <c r="K1103" i="3" s="1"/>
  <c r="F1103" i="3"/>
  <c r="G1103" i="3"/>
  <c r="H1103" i="3"/>
  <c r="I1103" i="3"/>
  <c r="L1103" i="3" s="1"/>
  <c r="J1103" i="3"/>
  <c r="AK1103" i="3"/>
  <c r="E1104" i="3"/>
  <c r="K1104" i="3" s="1"/>
  <c r="F1104" i="3"/>
  <c r="G1104" i="3"/>
  <c r="H1104" i="3"/>
  <c r="I1104" i="3"/>
  <c r="L1104" i="3" s="1"/>
  <c r="AA1104" i="3" s="1"/>
  <c r="J1104" i="3"/>
  <c r="W1104" i="3"/>
  <c r="BC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K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K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K1111" i="3" s="1"/>
  <c r="F1111" i="3"/>
  <c r="G1111" i="3"/>
  <c r="H1111" i="3"/>
  <c r="I1111" i="3"/>
  <c r="L1111" i="3" s="1"/>
  <c r="J1111" i="3"/>
  <c r="E1112" i="3"/>
  <c r="K1112" i="3" s="1"/>
  <c r="F1112" i="3"/>
  <c r="G1112" i="3"/>
  <c r="H1112" i="3"/>
  <c r="I1112" i="3"/>
  <c r="L1112" i="3" s="1"/>
  <c r="AA1112" i="3" s="1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K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K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K1119" i="3" s="1"/>
  <c r="F1119" i="3"/>
  <c r="G1119" i="3"/>
  <c r="H1119" i="3"/>
  <c r="I1119" i="3"/>
  <c r="L1119" i="3" s="1"/>
  <c r="AK1119" i="3" s="1"/>
  <c r="J1119" i="3"/>
  <c r="E1120" i="3"/>
  <c r="K1120" i="3" s="1"/>
  <c r="F1120" i="3"/>
  <c r="G1120" i="3"/>
  <c r="H1120" i="3"/>
  <c r="I1120" i="3"/>
  <c r="L1120" i="3" s="1"/>
  <c r="AA1120" i="3" s="1"/>
  <c r="J1120" i="3"/>
  <c r="W1120" i="3"/>
  <c r="BC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K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K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K1127" i="3" s="1"/>
  <c r="F1127" i="3"/>
  <c r="G1127" i="3"/>
  <c r="H1127" i="3"/>
  <c r="I1127" i="3"/>
  <c r="L1127" i="3" s="1"/>
  <c r="J1127" i="3"/>
  <c r="E1128" i="3"/>
  <c r="K1128" i="3" s="1"/>
  <c r="F1128" i="3"/>
  <c r="G1128" i="3"/>
  <c r="H1128" i="3"/>
  <c r="I1128" i="3"/>
  <c r="L1128" i="3" s="1"/>
  <c r="AA1128" i="3" s="1"/>
  <c r="J1128" i="3"/>
  <c r="BC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K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K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K1137" i="3" s="1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L1141" i="3" s="1"/>
  <c r="J1141" i="3"/>
  <c r="K1141" i="3"/>
  <c r="A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K1143" i="3"/>
  <c r="E1144" i="3"/>
  <c r="F1144" i="3"/>
  <c r="G1144" i="3"/>
  <c r="H1144" i="3"/>
  <c r="I1144" i="3"/>
  <c r="J1144" i="3"/>
  <c r="E1145" i="3"/>
  <c r="K1145" i="3" s="1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K1147" i="3" s="1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K1151" i="3"/>
  <c r="E1152" i="3"/>
  <c r="F1152" i="3"/>
  <c r="G1152" i="3"/>
  <c r="H1152" i="3"/>
  <c r="I1152" i="3"/>
  <c r="J1152" i="3"/>
  <c r="K1152" i="3"/>
  <c r="E1153" i="3"/>
  <c r="K1153" i="3" s="1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L1157" i="3" s="1"/>
  <c r="I1157" i="3"/>
  <c r="J1157" i="3"/>
  <c r="K1157" i="3"/>
  <c r="E1158" i="3"/>
  <c r="K1158" i="3" s="1"/>
  <c r="F1158" i="3"/>
  <c r="G1158" i="3"/>
  <c r="H1158" i="3"/>
  <c r="I1158" i="3"/>
  <c r="L1158" i="3" s="1"/>
  <c r="J1158" i="3"/>
  <c r="Q1158" i="3"/>
  <c r="AA1158" i="3"/>
  <c r="AL1158" i="3"/>
  <c r="AW1158" i="3"/>
  <c r="BG1158" i="3"/>
  <c r="E1159" i="3"/>
  <c r="F1159" i="3"/>
  <c r="G1159" i="3"/>
  <c r="H1159" i="3"/>
  <c r="I1159" i="3"/>
  <c r="J1159" i="3"/>
  <c r="K1159" i="3"/>
  <c r="E1160" i="3"/>
  <c r="F1160" i="3"/>
  <c r="G1160" i="3"/>
  <c r="H1160" i="3"/>
  <c r="I1160" i="3"/>
  <c r="J1160" i="3"/>
  <c r="K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K1162" i="3"/>
  <c r="E1163" i="3"/>
  <c r="K1163" i="3" s="1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L1165" i="3" s="1"/>
  <c r="I1165" i="3"/>
  <c r="J1165" i="3"/>
  <c r="K1165" i="3"/>
  <c r="E1166" i="3"/>
  <c r="K1166" i="3" s="1"/>
  <c r="F1166" i="3"/>
  <c r="G1166" i="3"/>
  <c r="H1166" i="3"/>
  <c r="I1166" i="3"/>
  <c r="L1166" i="3" s="1"/>
  <c r="AL1166" i="3" s="1"/>
  <c r="J1166" i="3"/>
  <c r="E1167" i="3"/>
  <c r="F1167" i="3"/>
  <c r="G1167" i="3"/>
  <c r="H1167" i="3"/>
  <c r="I1167" i="3"/>
  <c r="J1167" i="3"/>
  <c r="K1167" i="3"/>
  <c r="E1168" i="3"/>
  <c r="F1168" i="3"/>
  <c r="G1168" i="3"/>
  <c r="H1168" i="3"/>
  <c r="I1168" i="3"/>
  <c r="J1168" i="3"/>
  <c r="K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K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I1192" i="3"/>
  <c r="J1192" i="3"/>
  <c r="E1193" i="3"/>
  <c r="F1193" i="3"/>
  <c r="G1193" i="3"/>
  <c r="K1193" i="3" s="1"/>
  <c r="H1193" i="3"/>
  <c r="I1193" i="3"/>
  <c r="J1193" i="3"/>
  <c r="L1193" i="3"/>
  <c r="E1194" i="3"/>
  <c r="F1194" i="3"/>
  <c r="G1194" i="3"/>
  <c r="H1194" i="3"/>
  <c r="L1194" i="3" s="1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L1197" i="3" s="1"/>
  <c r="I1197" i="3"/>
  <c r="J1197" i="3"/>
  <c r="E1198" i="3"/>
  <c r="F1198" i="3"/>
  <c r="G1198" i="3"/>
  <c r="H1198" i="3"/>
  <c r="I1198" i="3"/>
  <c r="J1198" i="3"/>
  <c r="AO1127" i="3" l="1"/>
  <c r="U1127" i="3"/>
  <c r="BA1127" i="3"/>
  <c r="Y1127" i="3"/>
  <c r="BE1127" i="3"/>
  <c r="AO1111" i="3"/>
  <c r="U1111" i="3"/>
  <c r="BA1111" i="3"/>
  <c r="Y1111" i="3"/>
  <c r="BE1111" i="3"/>
  <c r="AA1083" i="3"/>
  <c r="Y1078" i="3"/>
  <c r="AK1078" i="3"/>
  <c r="M1078" i="3"/>
  <c r="AS1078" i="3"/>
  <c r="U1078" i="3"/>
  <c r="BA1078" i="3"/>
  <c r="M1003" i="3"/>
  <c r="X1003" i="3"/>
  <c r="AN1003" i="3"/>
  <c r="BD1003" i="3"/>
  <c r="T1003" i="3"/>
  <c r="AJ1003" i="3"/>
  <c r="AZ1003" i="3"/>
  <c r="AB1003" i="3"/>
  <c r="AR1003" i="3"/>
  <c r="BH1003" i="3"/>
  <c r="P1003" i="3"/>
  <c r="AF1003" i="3"/>
  <c r="AV1003" i="3"/>
  <c r="M1001" i="3"/>
  <c r="X1001" i="3"/>
  <c r="AR1001" i="3"/>
  <c r="AN1001" i="3"/>
  <c r="AB1001" i="3"/>
  <c r="AZ1001" i="3"/>
  <c r="AJ1001" i="3"/>
  <c r="BD1001" i="3"/>
  <c r="T1001" i="3"/>
  <c r="BH1001" i="3"/>
  <c r="L1195" i="3"/>
  <c r="R1166" i="3"/>
  <c r="AC1166" i="3"/>
  <c r="AM1166" i="3"/>
  <c r="AX1166" i="3"/>
  <c r="BI1166" i="3"/>
  <c r="V1166" i="3"/>
  <c r="AG1166" i="3"/>
  <c r="AQ1166" i="3"/>
  <c r="BB1166" i="3"/>
  <c r="M1166" i="3"/>
  <c r="W1166" i="3"/>
  <c r="AH1166" i="3"/>
  <c r="AS1166" i="3"/>
  <c r="BC1166" i="3"/>
  <c r="AA1166" i="3"/>
  <c r="K1161" i="3"/>
  <c r="K1156" i="3"/>
  <c r="AR1141" i="3"/>
  <c r="T1141" i="3"/>
  <c r="AZ1141" i="3"/>
  <c r="AB1141" i="3"/>
  <c r="BH1141" i="3"/>
  <c r="O1128" i="3"/>
  <c r="AI1128" i="3"/>
  <c r="AM1128" i="3"/>
  <c r="S1128" i="3"/>
  <c r="AY1128" i="3"/>
  <c r="K1118" i="3"/>
  <c r="O1112" i="3"/>
  <c r="AI1112" i="3"/>
  <c r="AM1112" i="3"/>
  <c r="S1112" i="3"/>
  <c r="AY1112" i="3"/>
  <c r="AG1095" i="3"/>
  <c r="BA1095" i="3"/>
  <c r="Q1095" i="3"/>
  <c r="AK1095" i="3"/>
  <c r="BE1095" i="3"/>
  <c r="U1095" i="3"/>
  <c r="AO1095" i="3"/>
  <c r="AI1090" i="3"/>
  <c r="AQ1090" i="3"/>
  <c r="S1090" i="3"/>
  <c r="AY1090" i="3"/>
  <c r="U1066" i="3"/>
  <c r="AK1066" i="3"/>
  <c r="K1063" i="3"/>
  <c r="Z1050" i="3"/>
  <c r="AP1050" i="3"/>
  <c r="K1169" i="3"/>
  <c r="BG1166" i="3"/>
  <c r="Q1166" i="3"/>
  <c r="K1164" i="3"/>
  <c r="AK1127" i="3"/>
  <c r="AO1119" i="3"/>
  <c r="U1119" i="3"/>
  <c r="BA1119" i="3"/>
  <c r="Y1119" i="3"/>
  <c r="BE1119" i="3"/>
  <c r="BC1112" i="3"/>
  <c r="AK1111" i="3"/>
  <c r="AO1103" i="3"/>
  <c r="U1103" i="3"/>
  <c r="BA1103" i="3"/>
  <c r="Y1103" i="3"/>
  <c r="BE1103" i="3"/>
  <c r="AW1095" i="3"/>
  <c r="BG1090" i="3"/>
  <c r="K1087" i="3"/>
  <c r="Y1084" i="3"/>
  <c r="AK1084" i="3"/>
  <c r="M1084" i="3"/>
  <c r="AS1084" i="3"/>
  <c r="U1084" i="3"/>
  <c r="BA1084" i="3"/>
  <c r="AC1078" i="3"/>
  <c r="K1077" i="3"/>
  <c r="K1059" i="3"/>
  <c r="AM1034" i="3"/>
  <c r="AI1034" i="3"/>
  <c r="BG1034" i="3"/>
  <c r="AJ1008" i="3"/>
  <c r="AR1008" i="3"/>
  <c r="AB1008" i="3"/>
  <c r="BH1008" i="3"/>
  <c r="T1008" i="3"/>
  <c r="AZ1008" i="3"/>
  <c r="M1006" i="3"/>
  <c r="AN1006" i="3"/>
  <c r="AR1006" i="3"/>
  <c r="AB1006" i="3"/>
  <c r="BH1006" i="3"/>
  <c r="X1006" i="3"/>
  <c r="BD1006" i="3"/>
  <c r="U1005" i="3"/>
  <c r="AC1005" i="3"/>
  <c r="AK1005" i="3"/>
  <c r="AS1005" i="3"/>
  <c r="BA1005" i="3"/>
  <c r="BI1005" i="3"/>
  <c r="R1005" i="3"/>
  <c r="AH1005" i="3"/>
  <c r="AX1005" i="3"/>
  <c r="BF1005" i="3"/>
  <c r="N1005" i="3"/>
  <c r="BJ1005" i="3" s="1"/>
  <c r="V1005" i="3"/>
  <c r="AD1005" i="3"/>
  <c r="AL1005" i="3"/>
  <c r="AT1005" i="3"/>
  <c r="BB1005" i="3"/>
  <c r="Q1005" i="3"/>
  <c r="Y1005" i="3"/>
  <c r="AG1005" i="3"/>
  <c r="AO1005" i="3"/>
  <c r="AW1005" i="3"/>
  <c r="BE1005" i="3"/>
  <c r="Z1005" i="3"/>
  <c r="AP1005" i="3"/>
  <c r="AW1166" i="3"/>
  <c r="R1158" i="3"/>
  <c r="AC1158" i="3"/>
  <c r="AM1158" i="3"/>
  <c r="AX1158" i="3"/>
  <c r="BI1158" i="3"/>
  <c r="V1158" i="3"/>
  <c r="AG1158" i="3"/>
  <c r="AQ1158" i="3"/>
  <c r="BB1158" i="3"/>
  <c r="M1158" i="3"/>
  <c r="W1158" i="3"/>
  <c r="AH1158" i="3"/>
  <c r="AS1158" i="3"/>
  <c r="BC1158" i="3"/>
  <c r="S1141" i="3"/>
  <c r="L1135" i="3"/>
  <c r="K1135" i="3"/>
  <c r="W1128" i="3"/>
  <c r="K1126" i="3"/>
  <c r="O1120" i="3"/>
  <c r="AI1120" i="3"/>
  <c r="AM1120" i="3"/>
  <c r="S1120" i="3"/>
  <c r="AY1120" i="3"/>
  <c r="W1112" i="3"/>
  <c r="K1110" i="3"/>
  <c r="AI1104" i="3"/>
  <c r="AM1104" i="3"/>
  <c r="S1104" i="3"/>
  <c r="AY1104" i="3"/>
  <c r="Y1095" i="3"/>
  <c r="K1092" i="3"/>
  <c r="AA1090" i="3"/>
  <c r="BA1066" i="3"/>
  <c r="BA1062" i="3"/>
  <c r="L1036" i="3"/>
  <c r="K1036" i="3"/>
  <c r="W1032" i="3"/>
  <c r="AM1032" i="3"/>
  <c r="BC1032" i="3"/>
  <c r="AE1030" i="3"/>
  <c r="BC1030" i="3"/>
  <c r="O1030" i="3"/>
  <c r="AM1030" i="3"/>
  <c r="BG1030" i="3"/>
  <c r="AU1030" i="3"/>
  <c r="W1030" i="3"/>
  <c r="AQ1030" i="3"/>
  <c r="AA1030" i="3"/>
  <c r="P1022" i="3"/>
  <c r="BM1231" i="3"/>
  <c r="BL1283" i="3"/>
  <c r="BM1285" i="3"/>
  <c r="BM1291" i="3"/>
  <c r="AE1272" i="3"/>
  <c r="BC1272" i="3"/>
  <c r="AB1272" i="3"/>
  <c r="AV1272" i="3"/>
  <c r="U1272" i="3"/>
  <c r="AO1272" i="3"/>
  <c r="BI1272" i="3"/>
  <c r="V1272" i="3"/>
  <c r="O1272" i="3"/>
  <c r="AM1272" i="3"/>
  <c r="BG1272" i="3"/>
  <c r="AF1272" i="3"/>
  <c r="BD1272" i="3"/>
  <c r="Y1272" i="3"/>
  <c r="AS1272" i="3"/>
  <c r="BN1498" i="3"/>
  <c r="BL1498" i="3"/>
  <c r="BM1517" i="3"/>
  <c r="BL1517" i="3"/>
  <c r="BM1488" i="3"/>
  <c r="BK1488" i="3"/>
  <c r="BM1400" i="3"/>
  <c r="BJ1400" i="3"/>
  <c r="BJ1520" i="3"/>
  <c r="BM1520" i="3"/>
  <c r="BM1499" i="3"/>
  <c r="BJ1499" i="3"/>
  <c r="BJ1455" i="3"/>
  <c r="BM1455" i="3"/>
  <c r="BM1431" i="3"/>
  <c r="BJ1431" i="3"/>
  <c r="BM1414" i="3"/>
  <c r="BJ1414" i="3"/>
  <c r="BJ1445" i="3"/>
  <c r="AY1230" i="3"/>
  <c r="X1230" i="3"/>
  <c r="BI1230" i="3"/>
  <c r="AC1230" i="3"/>
  <c r="AS1230" i="3"/>
  <c r="Y1241" i="3"/>
  <c r="AK1241" i="3"/>
  <c r="M1241" i="3"/>
  <c r="AS1241" i="3"/>
  <c r="U1241" i="3"/>
  <c r="BA1241" i="3"/>
  <c r="AC1241" i="3"/>
  <c r="BI1241" i="3"/>
  <c r="U1302" i="3"/>
  <c r="BA1302" i="3"/>
  <c r="AK1302" i="3"/>
  <c r="Z1302" i="3"/>
  <c r="AP1302" i="3"/>
  <c r="BF1302" i="3"/>
  <c r="AA1302" i="3"/>
  <c r="AQ1302" i="3"/>
  <c r="BG1302" i="3"/>
  <c r="AB1302" i="3"/>
  <c r="AR1302" i="3"/>
  <c r="BH1302" i="3"/>
  <c r="M1302" i="3"/>
  <c r="Q1302" i="3"/>
  <c r="N1302" i="3"/>
  <c r="AD1302" i="3"/>
  <c r="AT1302" i="3"/>
  <c r="O1302" i="3"/>
  <c r="AE1302" i="3"/>
  <c r="AU1302" i="3"/>
  <c r="P1302" i="3"/>
  <c r="AF1302" i="3"/>
  <c r="AV1302" i="3"/>
  <c r="Y1302" i="3"/>
  <c r="AC1302" i="3"/>
  <c r="AG1302" i="3"/>
  <c r="R1302" i="3"/>
  <c r="AH1302" i="3"/>
  <c r="AX1302" i="3"/>
  <c r="S1302" i="3"/>
  <c r="AI1302" i="3"/>
  <c r="AY1302" i="3"/>
  <c r="T1302" i="3"/>
  <c r="AJ1302" i="3"/>
  <c r="AZ1302" i="3"/>
  <c r="AO1302" i="3"/>
  <c r="AS1302" i="3"/>
  <c r="AW1302" i="3"/>
  <c r="AA1293" i="3"/>
  <c r="S1293" i="3"/>
  <c r="AU1293" i="3"/>
  <c r="AB1293" i="3"/>
  <c r="AR1293" i="3"/>
  <c r="BH1293" i="3"/>
  <c r="Y1293" i="3"/>
  <c r="AO1293" i="3"/>
  <c r="BE1293" i="3"/>
  <c r="V1293" i="3"/>
  <c r="AL1293" i="3"/>
  <c r="BB1293" i="3"/>
  <c r="BC1293" i="3"/>
  <c r="AQ1293" i="3"/>
  <c r="AE1293" i="3"/>
  <c r="P1293" i="3"/>
  <c r="AF1293" i="3"/>
  <c r="AV1293" i="3"/>
  <c r="M1293" i="3"/>
  <c r="AC1293" i="3"/>
  <c r="AS1293" i="3"/>
  <c r="BI1293" i="3"/>
  <c r="Z1293" i="3"/>
  <c r="AP1293" i="3"/>
  <c r="BF1293" i="3"/>
  <c r="AM1293" i="3"/>
  <c r="BG1293" i="3"/>
  <c r="BF1010" i="3"/>
  <c r="AP1010" i="3"/>
  <c r="Z1010" i="3"/>
  <c r="L1188" i="3"/>
  <c r="L1186" i="3"/>
  <c r="L1164" i="3"/>
  <c r="L1163" i="3"/>
  <c r="L1156" i="3"/>
  <c r="L1155" i="3"/>
  <c r="L1147" i="3"/>
  <c r="L1137" i="3"/>
  <c r="L1126" i="3"/>
  <c r="AA1126" i="3" s="1"/>
  <c r="L1125" i="3"/>
  <c r="K1125" i="3"/>
  <c r="L1118" i="3"/>
  <c r="AA1118" i="3" s="1"/>
  <c r="L1117" i="3"/>
  <c r="K1117" i="3"/>
  <c r="L1110" i="3"/>
  <c r="AA1110" i="3" s="1"/>
  <c r="L1109" i="3"/>
  <c r="K1109" i="3"/>
  <c r="L1102" i="3"/>
  <c r="AA1102" i="3" s="1"/>
  <c r="L1101" i="3"/>
  <c r="K1101" i="3"/>
  <c r="L1097" i="3"/>
  <c r="K1097" i="3"/>
  <c r="L1096" i="3"/>
  <c r="AA1096" i="3" s="1"/>
  <c r="L1092" i="3"/>
  <c r="L1089" i="3"/>
  <c r="AM1089" i="3" s="1"/>
  <c r="K1089" i="3"/>
  <c r="L1087" i="3"/>
  <c r="L1082" i="3"/>
  <c r="K1082" i="3"/>
  <c r="L1080" i="3"/>
  <c r="K1080" i="3"/>
  <c r="L1077" i="3"/>
  <c r="L1073" i="3"/>
  <c r="AY1073" i="3" s="1"/>
  <c r="L1072" i="3"/>
  <c r="K1072" i="3"/>
  <c r="L1069" i="3"/>
  <c r="S1069" i="3" s="1"/>
  <c r="L1063" i="3"/>
  <c r="L1059" i="3"/>
  <c r="L1057" i="3"/>
  <c r="BI1057" i="3" s="1"/>
  <c r="K1056" i="3"/>
  <c r="K1054" i="3"/>
  <c r="L1047" i="3"/>
  <c r="BD1047" i="3" s="1"/>
  <c r="K1045" i="3"/>
  <c r="K1039" i="3"/>
  <c r="P1039" i="3" s="1"/>
  <c r="Z1038" i="3"/>
  <c r="AA1034" i="3"/>
  <c r="L1031" i="3"/>
  <c r="K1031" i="3"/>
  <c r="K1028" i="3"/>
  <c r="K1026" i="3"/>
  <c r="BB1010" i="3"/>
  <c r="AL1010" i="3"/>
  <c r="V1010" i="3"/>
  <c r="L1004" i="3"/>
  <c r="K1004" i="3"/>
  <c r="BL1215" i="3"/>
  <c r="M1230" i="3"/>
  <c r="AN1230" i="3"/>
  <c r="BM1220" i="3"/>
  <c r="BC1230" i="3"/>
  <c r="AG1230" i="3"/>
  <c r="BG1230" i="3"/>
  <c r="AK1230" i="3"/>
  <c r="P1230" i="3"/>
  <c r="AJ1230" i="3"/>
  <c r="O1230" i="3"/>
  <c r="AT1230" i="3"/>
  <c r="AD1230" i="3"/>
  <c r="N1230" i="3"/>
  <c r="AW1241" i="3"/>
  <c r="BN1235" i="3"/>
  <c r="AV1241" i="3"/>
  <c r="AF1241" i="3"/>
  <c r="P1241" i="3"/>
  <c r="AU1241" i="3"/>
  <c r="AE1241" i="3"/>
  <c r="O1241" i="3"/>
  <c r="AT1241" i="3"/>
  <c r="AD1241" i="3"/>
  <c r="N1241" i="3"/>
  <c r="BK1245" i="3"/>
  <c r="BN1247" i="3"/>
  <c r="AO1241" i="3"/>
  <c r="BH1254" i="3"/>
  <c r="BE1272" i="3"/>
  <c r="M1272" i="3"/>
  <c r="X1272" i="3"/>
  <c r="AA1272" i="3"/>
  <c r="BK1285" i="3"/>
  <c r="AD1293" i="3"/>
  <c r="AW1293" i="3"/>
  <c r="Q1293" i="3"/>
  <c r="AJ1293" i="3"/>
  <c r="BM1299" i="3"/>
  <c r="BE1302" i="3"/>
  <c r="BC1302" i="3"/>
  <c r="AL1302" i="3"/>
  <c r="BM1321" i="3"/>
  <c r="AI1293" i="3"/>
  <c r="BJ1452" i="3"/>
  <c r="BM1445" i="3"/>
  <c r="BM1513" i="3"/>
  <c r="AF1265" i="3"/>
  <c r="AV1265" i="3"/>
  <c r="AA1265" i="3"/>
  <c r="AQ1265" i="3"/>
  <c r="BG1265" i="3"/>
  <c r="Y1265" i="3"/>
  <c r="AO1265" i="3"/>
  <c r="BE1265" i="3"/>
  <c r="AH1265" i="3"/>
  <c r="T1265" i="3"/>
  <c r="AZ1265" i="3"/>
  <c r="AD1265" i="3"/>
  <c r="P1265" i="3"/>
  <c r="O1265" i="3"/>
  <c r="AE1265" i="3"/>
  <c r="AU1265" i="3"/>
  <c r="M1265" i="3"/>
  <c r="AC1265" i="3"/>
  <c r="AS1265" i="3"/>
  <c r="BI1265" i="3"/>
  <c r="AP1265" i="3"/>
  <c r="AB1265" i="3"/>
  <c r="BH1265" i="3"/>
  <c r="AL1265" i="3"/>
  <c r="BD1265" i="3"/>
  <c r="BM1426" i="3"/>
  <c r="AN1265" i="3"/>
  <c r="BN1403" i="3"/>
  <c r="BJ1403" i="3"/>
  <c r="BM1403" i="3"/>
  <c r="BM1474" i="3"/>
  <c r="BL1474" i="3"/>
  <c r="BM1478" i="3"/>
  <c r="BM1442" i="3"/>
  <c r="BJ1442" i="3"/>
  <c r="BM1498" i="3"/>
  <c r="BK1498" i="3"/>
  <c r="BM1476" i="3"/>
  <c r="BK1476" i="3"/>
  <c r="BM1441" i="3"/>
  <c r="BK1441" i="3"/>
  <c r="BM1404" i="3"/>
  <c r="BJ1404" i="3"/>
  <c r="BL1404" i="3"/>
  <c r="BN1404" i="3"/>
  <c r="BL1524" i="3"/>
  <c r="U1247" i="3"/>
  <c r="BA1247" i="3"/>
  <c r="AC1247" i="3"/>
  <c r="BI1247" i="3"/>
  <c r="AK1247" i="3"/>
  <c r="Y1247" i="3"/>
  <c r="AS1247" i="3"/>
  <c r="AD1255" i="3"/>
  <c r="AL1255" i="3"/>
  <c r="AT1255" i="3"/>
  <c r="Z1255" i="3"/>
  <c r="N1255" i="3"/>
  <c r="BB1255" i="3"/>
  <c r="T1268" i="3"/>
  <c r="BJ1268" i="3" s="1"/>
  <c r="AZ1268" i="3"/>
  <c r="AB1268" i="3"/>
  <c r="BH1268" i="3"/>
  <c r="AJ1268" i="3"/>
  <c r="AR1268" i="3"/>
  <c r="AP1268" i="3"/>
  <c r="Y1268" i="3"/>
  <c r="AO1268" i="3"/>
  <c r="BE1268" i="3"/>
  <c r="W1268" i="3"/>
  <c r="AM1268" i="3"/>
  <c r="BC1268" i="3"/>
  <c r="AF1268" i="3"/>
  <c r="R1268" i="3"/>
  <c r="AX1268" i="3"/>
  <c r="M1268" i="3"/>
  <c r="AC1268" i="3"/>
  <c r="AS1268" i="3"/>
  <c r="BI1268" i="3"/>
  <c r="AA1268" i="3"/>
  <c r="AQ1268" i="3"/>
  <c r="BG1268" i="3"/>
  <c r="BJ1494" i="3"/>
  <c r="BM1494" i="3"/>
  <c r="BK1494" i="3"/>
  <c r="BM1453" i="3"/>
  <c r="BN1419" i="3"/>
  <c r="BJ1419" i="3"/>
  <c r="BJ1449" i="3"/>
  <c r="BM1449" i="3"/>
  <c r="BM1422" i="3"/>
  <c r="BJ1422" i="3"/>
  <c r="BK1410" i="3"/>
  <c r="BM1410" i="3"/>
  <c r="BM1401" i="3"/>
  <c r="BL1401" i="3"/>
  <c r="BN1401" i="3"/>
  <c r="Y1314" i="3"/>
  <c r="AG1314" i="3"/>
  <c r="AK1314" i="3"/>
  <c r="Q1314" i="3"/>
  <c r="AW1314" i="3"/>
  <c r="U1314" i="3"/>
  <c r="BA1314" i="3"/>
  <c r="M1314" i="3"/>
  <c r="AO1314" i="3"/>
  <c r="N1314" i="3"/>
  <c r="AD1314" i="3"/>
  <c r="AT1314" i="3"/>
  <c r="O1314" i="3"/>
  <c r="AE1314" i="3"/>
  <c r="AU1314" i="3"/>
  <c r="P1314" i="3"/>
  <c r="AF1314" i="3"/>
  <c r="AV1314" i="3"/>
  <c r="BI1314" i="3"/>
  <c r="R1314" i="3"/>
  <c r="AH1314" i="3"/>
  <c r="AX1314" i="3"/>
  <c r="S1314" i="3"/>
  <c r="AI1314" i="3"/>
  <c r="AY1314" i="3"/>
  <c r="T1314" i="3"/>
  <c r="AJ1314" i="3"/>
  <c r="AZ1314" i="3"/>
  <c r="AS1314" i="3"/>
  <c r="V1314" i="3"/>
  <c r="AL1314" i="3"/>
  <c r="BB1314" i="3"/>
  <c r="W1314" i="3"/>
  <c r="AM1314" i="3"/>
  <c r="BC1314" i="3"/>
  <c r="X1314" i="3"/>
  <c r="AN1314" i="3"/>
  <c r="BD1314" i="3"/>
  <c r="V1354" i="3"/>
  <c r="BB1354" i="3"/>
  <c r="AH1354" i="3"/>
  <c r="AL1354" i="3"/>
  <c r="Z1354" i="3"/>
  <c r="AD1354" i="3"/>
  <c r="O1354" i="3"/>
  <c r="AE1354" i="3"/>
  <c r="AU1354" i="3"/>
  <c r="P1354" i="3"/>
  <c r="AF1354" i="3"/>
  <c r="AV1354" i="3"/>
  <c r="M1354" i="3"/>
  <c r="AC1354" i="3"/>
  <c r="AS1354" i="3"/>
  <c r="BI1354" i="3"/>
  <c r="N1354" i="3"/>
  <c r="S1354" i="3"/>
  <c r="AI1354" i="3"/>
  <c r="AY1354" i="3"/>
  <c r="T1354" i="3"/>
  <c r="AJ1354" i="3"/>
  <c r="AZ1354" i="3"/>
  <c r="Q1354" i="3"/>
  <c r="AG1354" i="3"/>
  <c r="AW1354" i="3"/>
  <c r="AX1354" i="3"/>
  <c r="BF1354" i="3"/>
  <c r="W1354" i="3"/>
  <c r="AM1354" i="3"/>
  <c r="BC1354" i="3"/>
  <c r="X1354" i="3"/>
  <c r="AN1354" i="3"/>
  <c r="BD1354" i="3"/>
  <c r="U1354" i="3"/>
  <c r="AK1354" i="3"/>
  <c r="BA1354" i="3"/>
  <c r="O1389" i="3"/>
  <c r="AE1389" i="3"/>
  <c r="AU1389" i="3"/>
  <c r="N1389" i="3"/>
  <c r="AD1389" i="3"/>
  <c r="AT1389" i="3"/>
  <c r="P1389" i="3"/>
  <c r="AF1389" i="3"/>
  <c r="AV1389" i="3"/>
  <c r="M1389" i="3"/>
  <c r="AC1389" i="3"/>
  <c r="AS1389" i="3"/>
  <c r="BI1389" i="3"/>
  <c r="S1389" i="3"/>
  <c r="AI1389" i="3"/>
  <c r="AY1389" i="3"/>
  <c r="R1389" i="3"/>
  <c r="AH1389" i="3"/>
  <c r="AX1389" i="3"/>
  <c r="T1389" i="3"/>
  <c r="AJ1389" i="3"/>
  <c r="AZ1389" i="3"/>
  <c r="Q1389" i="3"/>
  <c r="AG1389" i="3"/>
  <c r="AW1389" i="3"/>
  <c r="W1389" i="3"/>
  <c r="AM1389" i="3"/>
  <c r="BC1389" i="3"/>
  <c r="V1389" i="3"/>
  <c r="AL1389" i="3"/>
  <c r="BB1389" i="3"/>
  <c r="X1389" i="3"/>
  <c r="AN1389" i="3"/>
  <c r="BD1389" i="3"/>
  <c r="U1389" i="3"/>
  <c r="AK1389" i="3"/>
  <c r="BA1389" i="3"/>
  <c r="W1395" i="3"/>
  <c r="AM1395" i="3"/>
  <c r="BC1395" i="3"/>
  <c r="X1395" i="3"/>
  <c r="AN1395" i="3"/>
  <c r="BD1395" i="3"/>
  <c r="U1395" i="3"/>
  <c r="AK1395" i="3"/>
  <c r="BA1395" i="3"/>
  <c r="R1395" i="3"/>
  <c r="AH1395" i="3"/>
  <c r="AX1395" i="3"/>
  <c r="AA1395" i="3"/>
  <c r="AQ1395" i="3"/>
  <c r="BG1395" i="3"/>
  <c r="AB1395" i="3"/>
  <c r="AR1395" i="3"/>
  <c r="BH1395" i="3"/>
  <c r="Y1395" i="3"/>
  <c r="AO1395" i="3"/>
  <c r="BE1395" i="3"/>
  <c r="V1395" i="3"/>
  <c r="AL1395" i="3"/>
  <c r="BB1395" i="3"/>
  <c r="O1395" i="3"/>
  <c r="BL1395" i="3" s="1"/>
  <c r="AE1395" i="3"/>
  <c r="AU1395" i="3"/>
  <c r="P1395" i="3"/>
  <c r="AF1395" i="3"/>
  <c r="AV1395" i="3"/>
  <c r="M1395" i="3"/>
  <c r="AC1395" i="3"/>
  <c r="AS1395" i="3"/>
  <c r="BI1395" i="3"/>
  <c r="Z1395" i="3"/>
  <c r="AP1395" i="3"/>
  <c r="BF1395" i="3"/>
  <c r="AA1397" i="3"/>
  <c r="AQ1397" i="3"/>
  <c r="BG1397" i="3"/>
  <c r="Z1397" i="3"/>
  <c r="AP1397" i="3"/>
  <c r="BF1397" i="3"/>
  <c r="AB1397" i="3"/>
  <c r="AR1397" i="3"/>
  <c r="BH1397" i="3"/>
  <c r="Y1397" i="3"/>
  <c r="AO1397" i="3"/>
  <c r="BE1397" i="3"/>
  <c r="O1397" i="3"/>
  <c r="AE1397" i="3"/>
  <c r="AU1397" i="3"/>
  <c r="N1397" i="3"/>
  <c r="AD1397" i="3"/>
  <c r="AT1397" i="3"/>
  <c r="P1397" i="3"/>
  <c r="AF1397" i="3"/>
  <c r="AV1397" i="3"/>
  <c r="M1397" i="3"/>
  <c r="AC1397" i="3"/>
  <c r="AS1397" i="3"/>
  <c r="BI1397" i="3"/>
  <c r="S1397" i="3"/>
  <c r="AI1397" i="3"/>
  <c r="AY1397" i="3"/>
  <c r="R1397" i="3"/>
  <c r="AH1397" i="3"/>
  <c r="AX1397" i="3"/>
  <c r="T1397" i="3"/>
  <c r="AJ1397" i="3"/>
  <c r="AZ1397" i="3"/>
  <c r="Q1397" i="3"/>
  <c r="AG1397" i="3"/>
  <c r="AW1397" i="3"/>
  <c r="L1198" i="3"/>
  <c r="L1170" i="3"/>
  <c r="AS1170" i="3" s="1"/>
  <c r="L1169" i="3"/>
  <c r="L1162" i="3"/>
  <c r="W1162" i="3" s="1"/>
  <c r="L1161" i="3"/>
  <c r="L1154" i="3"/>
  <c r="BB1154" i="3" s="1"/>
  <c r="L1153" i="3"/>
  <c r="L1145" i="3"/>
  <c r="L1134" i="3"/>
  <c r="M1134" i="3" s="1"/>
  <c r="L1133" i="3"/>
  <c r="K1133" i="3"/>
  <c r="L1124" i="3"/>
  <c r="AA1124" i="3" s="1"/>
  <c r="L1123" i="3"/>
  <c r="K1123" i="3"/>
  <c r="L1116" i="3"/>
  <c r="AA1116" i="3" s="1"/>
  <c r="L1115" i="3"/>
  <c r="K1115" i="3"/>
  <c r="L1108" i="3"/>
  <c r="AA1108" i="3" s="1"/>
  <c r="L1107" i="3"/>
  <c r="K1107" i="3"/>
  <c r="L1100" i="3"/>
  <c r="L1099" i="3"/>
  <c r="K1099" i="3"/>
  <c r="L1098" i="3"/>
  <c r="AI1098" i="3" s="1"/>
  <c r="L1093" i="3"/>
  <c r="K1093" i="3"/>
  <c r="L1086" i="3"/>
  <c r="K1086" i="3"/>
  <c r="L1065" i="3"/>
  <c r="AY1065" i="3" s="1"/>
  <c r="L1064" i="3"/>
  <c r="K1064" i="3"/>
  <c r="L1061" i="3"/>
  <c r="AI1061" i="3" s="1"/>
  <c r="K1058" i="3"/>
  <c r="K1051" i="3"/>
  <c r="K1049" i="3"/>
  <c r="L1045" i="3"/>
  <c r="K1044" i="3"/>
  <c r="K1041" i="3"/>
  <c r="BF1038" i="3"/>
  <c r="AZ1034" i="3"/>
  <c r="W1034" i="3"/>
  <c r="L1029" i="3"/>
  <c r="K1029" i="3"/>
  <c r="L1024" i="3"/>
  <c r="BB1024" i="3" s="1"/>
  <c r="AV1022" i="3"/>
  <c r="AQ1020" i="3"/>
  <c r="L1020" i="3"/>
  <c r="AQ1016" i="3"/>
  <c r="L1016" i="3"/>
  <c r="P1016" i="3" s="1"/>
  <c r="K1015" i="3"/>
  <c r="AX1010" i="3"/>
  <c r="AH1010" i="3"/>
  <c r="R1010" i="3"/>
  <c r="AI1230" i="3"/>
  <c r="AO1232" i="3"/>
  <c r="AO1234" i="3"/>
  <c r="BE1230" i="3"/>
  <c r="AP1232" i="3"/>
  <c r="AE1234" i="3"/>
  <c r="AW1230" i="3"/>
  <c r="AB1230" i="3"/>
  <c r="BA1230" i="3"/>
  <c r="AF1230" i="3"/>
  <c r="AZ1230" i="3"/>
  <c r="AE1230" i="3"/>
  <c r="BF1230" i="3"/>
  <c r="AP1230" i="3"/>
  <c r="Z1230" i="3"/>
  <c r="BH1232" i="3"/>
  <c r="AB1232" i="3"/>
  <c r="AJ1234" i="3"/>
  <c r="BH1241" i="3"/>
  <c r="AR1241" i="3"/>
  <c r="AB1241" i="3"/>
  <c r="BG1241" i="3"/>
  <c r="AQ1241" i="3"/>
  <c r="AA1241" i="3"/>
  <c r="BF1241" i="3"/>
  <c r="AP1241" i="3"/>
  <c r="Z1241" i="3"/>
  <c r="BE1241" i="3"/>
  <c r="AL1272" i="3"/>
  <c r="BA1272" i="3"/>
  <c r="BH1272" i="3"/>
  <c r="P1272" i="3"/>
  <c r="W1272" i="3"/>
  <c r="AX1293" i="3"/>
  <c r="R1293" i="3"/>
  <c r="AK1293" i="3"/>
  <c r="BD1293" i="3"/>
  <c r="X1293" i="3"/>
  <c r="BD1302" i="3"/>
  <c r="AM1302" i="3"/>
  <c r="V1302" i="3"/>
  <c r="O1293" i="3"/>
  <c r="BL1337" i="3"/>
  <c r="BM1472" i="3"/>
  <c r="BN1453" i="3"/>
  <c r="BM1470" i="3"/>
  <c r="BM1448" i="3"/>
  <c r="BJ1444" i="3"/>
  <c r="BM1444" i="3"/>
  <c r="BM1482" i="3"/>
  <c r="BL1482" i="3"/>
  <c r="BN1556" i="3"/>
  <c r="BL1556" i="3"/>
  <c r="BJ1484" i="3"/>
  <c r="BM1484" i="3"/>
  <c r="BJ1420" i="3"/>
  <c r="BM1420" i="3"/>
  <c r="BJ1409" i="3"/>
  <c r="BN1409" i="3"/>
  <c r="BL1496" i="3"/>
  <c r="AT1229" i="3"/>
  <c r="AY1229" i="3"/>
  <c r="Y1229" i="3"/>
  <c r="AD1229" i="3"/>
  <c r="BL1506" i="3"/>
  <c r="U1211" i="3"/>
  <c r="AK1211" i="3"/>
  <c r="BA1211" i="3"/>
  <c r="R1221" i="3"/>
  <c r="AM1221" i="3"/>
  <c r="BL1400" i="3"/>
  <c r="Z1257" i="3"/>
  <c r="AL1257" i="3"/>
  <c r="N1257" i="3"/>
  <c r="BJ1257" i="3" s="1"/>
  <c r="AT1257" i="3"/>
  <c r="V1257" i="3"/>
  <c r="BB1257" i="3"/>
  <c r="AD1257" i="3"/>
  <c r="BF1257" i="3"/>
  <c r="O1257" i="3"/>
  <c r="AE1257" i="3"/>
  <c r="AU1257" i="3"/>
  <c r="P1257" i="3"/>
  <c r="AF1257" i="3"/>
  <c r="X1265" i="3"/>
  <c r="AT1370" i="3"/>
  <c r="AA1370" i="3"/>
  <c r="AQ1370" i="3"/>
  <c r="BG1370" i="3"/>
  <c r="AB1370" i="3"/>
  <c r="AR1370" i="3"/>
  <c r="BH1370" i="3"/>
  <c r="Y1370" i="3"/>
  <c r="AO1370" i="3"/>
  <c r="BE1370" i="3"/>
  <c r="AD1370" i="3"/>
  <c r="BF1370" i="3"/>
  <c r="O1370" i="3"/>
  <c r="AE1370" i="3"/>
  <c r="AU1370" i="3"/>
  <c r="P1370" i="3"/>
  <c r="AF1370" i="3"/>
  <c r="AV1370" i="3"/>
  <c r="M1370" i="3"/>
  <c r="AC1370" i="3"/>
  <c r="AS1370" i="3"/>
  <c r="BI1370" i="3"/>
  <c r="N1370" i="3"/>
  <c r="AP1370" i="3"/>
  <c r="S1370" i="3"/>
  <c r="AI1370" i="3"/>
  <c r="AY1370" i="3"/>
  <c r="T1370" i="3"/>
  <c r="AJ1370" i="3"/>
  <c r="AZ1370" i="3"/>
  <c r="Q1370" i="3"/>
  <c r="AG1370" i="3"/>
  <c r="AW1370" i="3"/>
  <c r="AK1384" i="3"/>
  <c r="AX1384" i="3"/>
  <c r="O1384" i="3"/>
  <c r="BL1384" i="3" s="1"/>
  <c r="AE1384" i="3"/>
  <c r="AU1384" i="3"/>
  <c r="P1384" i="3"/>
  <c r="AF1384" i="3"/>
  <c r="AV1384" i="3"/>
  <c r="BI1384" i="3"/>
  <c r="AC1384" i="3"/>
  <c r="AP1384" i="3"/>
  <c r="S1384" i="3"/>
  <c r="BM1384" i="3" s="1"/>
  <c r="AI1384" i="3"/>
  <c r="AY1384" i="3"/>
  <c r="T1384" i="3"/>
  <c r="AJ1384" i="3"/>
  <c r="AZ1384" i="3"/>
  <c r="BA1384" i="3"/>
  <c r="U1384" i="3"/>
  <c r="AH1384" i="3"/>
  <c r="W1384" i="3"/>
  <c r="AM1384" i="3"/>
  <c r="BC1384" i="3"/>
  <c r="X1384" i="3"/>
  <c r="AN1384" i="3"/>
  <c r="BD1384" i="3"/>
  <c r="V1387" i="3"/>
  <c r="AL1387" i="3"/>
  <c r="BB1387" i="3"/>
  <c r="X1387" i="3"/>
  <c r="AS1387" i="3"/>
  <c r="O1387" i="3"/>
  <c r="AJ1387" i="3"/>
  <c r="BE1387" i="3"/>
  <c r="AF1387" i="3"/>
  <c r="BA1387" i="3"/>
  <c r="AB1387" i="3"/>
  <c r="AW1387" i="3"/>
  <c r="Z1387" i="3"/>
  <c r="AP1387" i="3"/>
  <c r="BF1387" i="3"/>
  <c r="AC1387" i="3"/>
  <c r="AY1387" i="3"/>
  <c r="T1387" i="3"/>
  <c r="AO1387" i="3"/>
  <c r="P1387" i="3"/>
  <c r="AK1387" i="3"/>
  <c r="BG1387" i="3"/>
  <c r="AG1387" i="3"/>
  <c r="BC1387" i="3"/>
  <c r="N1387" i="3"/>
  <c r="AD1387" i="3"/>
  <c r="AT1387" i="3"/>
  <c r="M1387" i="3"/>
  <c r="AI1387" i="3"/>
  <c r="BD1387" i="3"/>
  <c r="Y1387" i="3"/>
  <c r="AU1387" i="3"/>
  <c r="U1387" i="3"/>
  <c r="AQ1387" i="3"/>
  <c r="Q1387" i="3"/>
  <c r="AM1387" i="3"/>
  <c r="BH1387" i="3"/>
  <c r="K1198" i="3"/>
  <c r="L1192" i="3"/>
  <c r="L1190" i="3"/>
  <c r="K1197" i="3"/>
  <c r="K1196" i="3"/>
  <c r="L1196" i="3"/>
  <c r="K1195" i="3"/>
  <c r="K1194" i="3"/>
  <c r="L1168" i="3"/>
  <c r="L1167" i="3"/>
  <c r="AW1160" i="3"/>
  <c r="AL1160" i="3"/>
  <c r="AA1160" i="3"/>
  <c r="L1160" i="3"/>
  <c r="Q1160" i="3" s="1"/>
  <c r="L1159" i="3"/>
  <c r="L1152" i="3"/>
  <c r="L1151" i="3"/>
  <c r="L1143" i="3"/>
  <c r="L1132" i="3"/>
  <c r="M1132" i="3" s="1"/>
  <c r="L1131" i="3"/>
  <c r="K1131" i="3"/>
  <c r="AY1130" i="3"/>
  <c r="AI1130" i="3"/>
  <c r="L1130" i="3"/>
  <c r="U1130" i="3" s="1"/>
  <c r="L1129" i="3"/>
  <c r="K1129" i="3"/>
  <c r="BC1122" i="3"/>
  <c r="L1122" i="3"/>
  <c r="L1121" i="3"/>
  <c r="K1121" i="3"/>
  <c r="L1114" i="3"/>
  <c r="L1113" i="3"/>
  <c r="K1113" i="3"/>
  <c r="L1106" i="3"/>
  <c r="L1105" i="3"/>
  <c r="K1105" i="3"/>
  <c r="L1094" i="3"/>
  <c r="K1094" i="3"/>
  <c r="L1091" i="3"/>
  <c r="K1091" i="3"/>
  <c r="L1088" i="3"/>
  <c r="S1088" i="3" s="1"/>
  <c r="L1085" i="3"/>
  <c r="AA1085" i="3" s="1"/>
  <c r="L1079" i="3"/>
  <c r="AA1079" i="3" s="1"/>
  <c r="L1076" i="3"/>
  <c r="L1075" i="3"/>
  <c r="AF1075" i="3" s="1"/>
  <c r="L1074" i="3"/>
  <c r="K1074" i="3"/>
  <c r="L1070" i="3"/>
  <c r="K1070" i="3"/>
  <c r="BA1070" i="3" s="1"/>
  <c r="L1068" i="3"/>
  <c r="K1068" i="3"/>
  <c r="L1067" i="3"/>
  <c r="K1055" i="3"/>
  <c r="K1053" i="3"/>
  <c r="L1051" i="3"/>
  <c r="L1049" i="3"/>
  <c r="K1048" i="3"/>
  <c r="L1046" i="3"/>
  <c r="K1046" i="3"/>
  <c r="K1043" i="3"/>
  <c r="L1041" i="3"/>
  <c r="K1040" i="3"/>
  <c r="AP1038" i="3"/>
  <c r="L1035" i="3"/>
  <c r="K1035" i="3"/>
  <c r="AG1035" i="3" s="1"/>
  <c r="AY1034" i="3"/>
  <c r="S1034" i="3"/>
  <c r="L1033" i="3"/>
  <c r="K1033" i="3"/>
  <c r="K1027" i="3"/>
  <c r="L1025" i="3"/>
  <c r="AL1022" i="3"/>
  <c r="AA1020" i="3"/>
  <c r="AA1016" i="3"/>
  <c r="L1015" i="3"/>
  <c r="AF1015" i="3" s="1"/>
  <c r="K1014" i="3"/>
  <c r="K1013" i="3"/>
  <c r="AF1013" i="3" s="1"/>
  <c r="K1011" i="3"/>
  <c r="AT1010" i="3"/>
  <c r="AD1010" i="3"/>
  <c r="AY1009" i="3"/>
  <c r="L1009" i="3"/>
  <c r="L1000" i="3"/>
  <c r="K1000" i="3"/>
  <c r="AH1204" i="3"/>
  <c r="BK1214" i="3"/>
  <c r="BD1230" i="3"/>
  <c r="BJ1231" i="3"/>
  <c r="N1232" i="3"/>
  <c r="BJ1232" i="3" s="1"/>
  <c r="BE1232" i="3"/>
  <c r="N1234" i="3"/>
  <c r="BD1234" i="3"/>
  <c r="O1232" i="3"/>
  <c r="BL1232" i="3" s="1"/>
  <c r="BF1232" i="3"/>
  <c r="AU1234" i="3"/>
  <c r="AR1230" i="3"/>
  <c r="W1230" i="3"/>
  <c r="AV1230" i="3"/>
  <c r="AA1230" i="3"/>
  <c r="AU1230" i="3"/>
  <c r="Y1230" i="3"/>
  <c r="BB1230" i="3"/>
  <c r="AL1230" i="3"/>
  <c r="V1230" i="3"/>
  <c r="AV1232" i="3"/>
  <c r="P1232" i="3"/>
  <c r="X1234" i="3"/>
  <c r="Q1241" i="3"/>
  <c r="BN1241" i="3" s="1"/>
  <c r="BK1235" i="3"/>
  <c r="BD1241" i="3"/>
  <c r="AN1241" i="3"/>
  <c r="X1241" i="3"/>
  <c r="BC1241" i="3"/>
  <c r="AM1241" i="3"/>
  <c r="W1241" i="3"/>
  <c r="BB1241" i="3"/>
  <c r="AL1241" i="3"/>
  <c r="V1241" i="3"/>
  <c r="BK1247" i="3"/>
  <c r="BB1250" i="3"/>
  <c r="BJ1269" i="3"/>
  <c r="BB1272" i="3"/>
  <c r="AK1272" i="3"/>
  <c r="AR1272" i="3"/>
  <c r="AU1272" i="3"/>
  <c r="W1293" i="3"/>
  <c r="AT1293" i="3"/>
  <c r="N1293" i="3"/>
  <c r="AG1293" i="3"/>
  <c r="AZ1293" i="3"/>
  <c r="T1293" i="3"/>
  <c r="AN1302" i="3"/>
  <c r="W1302" i="3"/>
  <c r="BJ1376" i="3"/>
  <c r="AY1293" i="3"/>
  <c r="BM1521" i="3"/>
  <c r="BJ1421" i="3"/>
  <c r="BD1222" i="3"/>
  <c r="AB1222" i="3"/>
  <c r="BM1222" i="3" s="1"/>
  <c r="AI1222" i="3"/>
  <c r="T1242" i="3"/>
  <c r="AJ1242" i="3"/>
  <c r="AZ1242" i="3"/>
  <c r="Q1242" i="3"/>
  <c r="AG1242" i="3"/>
  <c r="AW1242" i="3"/>
  <c r="N1242" i="3"/>
  <c r="AD1242" i="3"/>
  <c r="AT1242" i="3"/>
  <c r="O1242" i="3"/>
  <c r="AI1242" i="3"/>
  <c r="BC1242" i="3"/>
  <c r="X1242" i="3"/>
  <c r="AN1242" i="3"/>
  <c r="BD1242" i="3"/>
  <c r="U1242" i="3"/>
  <c r="AK1242" i="3"/>
  <c r="BA1242" i="3"/>
  <c r="R1242" i="3"/>
  <c r="AH1242" i="3"/>
  <c r="AX1242" i="3"/>
  <c r="AE1242" i="3"/>
  <c r="AY1242" i="3"/>
  <c r="AA1242" i="3"/>
  <c r="BJ1427" i="3"/>
  <c r="BL1445" i="3"/>
  <c r="AO1308" i="3"/>
  <c r="AG1308" i="3"/>
  <c r="AW1308" i="3"/>
  <c r="Q1308" i="3"/>
  <c r="AA1308" i="3"/>
  <c r="AQ1308" i="3"/>
  <c r="BG1308" i="3"/>
  <c r="AB1308" i="3"/>
  <c r="AR1308" i="3"/>
  <c r="BH1308" i="3"/>
  <c r="AP1308" i="3"/>
  <c r="U1308" i="3"/>
  <c r="BA1308" i="3"/>
  <c r="AD1308" i="3"/>
  <c r="O1308" i="3"/>
  <c r="AE1308" i="3"/>
  <c r="AU1308" i="3"/>
  <c r="P1308" i="3"/>
  <c r="AF1308" i="3"/>
  <c r="AV1308" i="3"/>
  <c r="R1308" i="3"/>
  <c r="AX1308" i="3"/>
  <c r="AC1308" i="3"/>
  <c r="BI1308" i="3"/>
  <c r="AL1308" i="3"/>
  <c r="S1308" i="3"/>
  <c r="AI1308" i="3"/>
  <c r="AY1308" i="3"/>
  <c r="T1308" i="3"/>
  <c r="AJ1308" i="3"/>
  <c r="AZ1308" i="3"/>
  <c r="Z1308" i="3"/>
  <c r="BF1308" i="3"/>
  <c r="AK1308" i="3"/>
  <c r="N1308" i="3"/>
  <c r="AT1308" i="3"/>
  <c r="BE1308" i="3"/>
  <c r="Q1324" i="3"/>
  <c r="AK1324" i="3"/>
  <c r="BI1324" i="3"/>
  <c r="U1324" i="3"/>
  <c r="AS1324" i="3"/>
  <c r="AW1324" i="3"/>
  <c r="Y1324" i="3"/>
  <c r="M1324" i="3"/>
  <c r="Z1324" i="3"/>
  <c r="AP1324" i="3"/>
  <c r="BF1324" i="3"/>
  <c r="AA1324" i="3"/>
  <c r="AQ1324" i="3"/>
  <c r="BG1324" i="3"/>
  <c r="AB1324" i="3"/>
  <c r="AR1324" i="3"/>
  <c r="BH1324" i="3"/>
  <c r="AC1324" i="3"/>
  <c r="N1324" i="3"/>
  <c r="AD1324" i="3"/>
  <c r="AT1324" i="3"/>
  <c r="O1324" i="3"/>
  <c r="AE1324" i="3"/>
  <c r="AU1324" i="3"/>
  <c r="P1324" i="3"/>
  <c r="AF1324" i="3"/>
  <c r="AV1324" i="3"/>
  <c r="BA1324" i="3"/>
  <c r="BE1324" i="3"/>
  <c r="R1324" i="3"/>
  <c r="AH1324" i="3"/>
  <c r="AX1324" i="3"/>
  <c r="S1324" i="3"/>
  <c r="AI1324" i="3"/>
  <c r="AY1324" i="3"/>
  <c r="T1324" i="3"/>
  <c r="AJ1324" i="3"/>
  <c r="AZ1324" i="3"/>
  <c r="X1286" i="3"/>
  <c r="AN1286" i="3"/>
  <c r="BD1286" i="3"/>
  <c r="Z1286" i="3"/>
  <c r="AU1286" i="3"/>
  <c r="V1286" i="3"/>
  <c r="AQ1286" i="3"/>
  <c r="M1286" i="3"/>
  <c r="AH1286" i="3"/>
  <c r="BC1286" i="3"/>
  <c r="Y1286" i="3"/>
  <c r="AT1286" i="3"/>
  <c r="AB1286" i="3"/>
  <c r="AR1286" i="3"/>
  <c r="BH1286" i="3"/>
  <c r="AE1286" i="3"/>
  <c r="BA1286" i="3"/>
  <c r="AA1286" i="3"/>
  <c r="AW1286" i="3"/>
  <c r="R1286" i="3"/>
  <c r="AM1286" i="3"/>
  <c r="BI1286" i="3"/>
  <c r="AD1286" i="3"/>
  <c r="AY1286" i="3"/>
  <c r="P1286" i="3"/>
  <c r="AF1286" i="3"/>
  <c r="AV1286" i="3"/>
  <c r="O1286" i="3"/>
  <c r="AK1286" i="3"/>
  <c r="BF1286" i="3"/>
  <c r="AG1286" i="3"/>
  <c r="BB1286" i="3"/>
  <c r="W1286" i="3"/>
  <c r="AS1286" i="3"/>
  <c r="N1286" i="3"/>
  <c r="AI1286" i="3"/>
  <c r="BE1286" i="3"/>
  <c r="Z1290" i="3"/>
  <c r="AP1290" i="3"/>
  <c r="BF1290" i="3"/>
  <c r="AA1290" i="3"/>
  <c r="AQ1290" i="3"/>
  <c r="BG1290" i="3"/>
  <c r="AB1290" i="3"/>
  <c r="AR1290" i="3"/>
  <c r="BH1290" i="3"/>
  <c r="M1290" i="3"/>
  <c r="Q1290" i="3"/>
  <c r="AK1290" i="3"/>
  <c r="BA1290" i="3"/>
  <c r="N1290" i="3"/>
  <c r="AD1290" i="3"/>
  <c r="AT1290" i="3"/>
  <c r="O1290" i="3"/>
  <c r="AE1290" i="3"/>
  <c r="AU1290" i="3"/>
  <c r="P1290" i="3"/>
  <c r="AF1290" i="3"/>
  <c r="AV1290" i="3"/>
  <c r="Y1290" i="3"/>
  <c r="AC1290" i="3"/>
  <c r="AG1290" i="3"/>
  <c r="R1290" i="3"/>
  <c r="AH1290" i="3"/>
  <c r="AX1290" i="3"/>
  <c r="S1290" i="3"/>
  <c r="AI1290" i="3"/>
  <c r="AY1290" i="3"/>
  <c r="T1290" i="3"/>
  <c r="AJ1290" i="3"/>
  <c r="AZ1290" i="3"/>
  <c r="AO1290" i="3"/>
  <c r="AS1290" i="3"/>
  <c r="AW1290" i="3"/>
  <c r="V1320" i="3"/>
  <c r="AL1320" i="3"/>
  <c r="BB1320" i="3"/>
  <c r="W1320" i="3"/>
  <c r="AM1320" i="3"/>
  <c r="BC1320" i="3"/>
  <c r="X1320" i="3"/>
  <c r="AN1320" i="3"/>
  <c r="BD1320" i="3"/>
  <c r="BE1320" i="3"/>
  <c r="BI1320" i="3"/>
  <c r="Z1320" i="3"/>
  <c r="AP1320" i="3"/>
  <c r="BF1320" i="3"/>
  <c r="AA1320" i="3"/>
  <c r="AQ1320" i="3"/>
  <c r="BG1320" i="3"/>
  <c r="AB1320" i="3"/>
  <c r="AR1320" i="3"/>
  <c r="BH1320" i="3"/>
  <c r="M1320" i="3"/>
  <c r="Q1320" i="3"/>
  <c r="N1320" i="3"/>
  <c r="AD1320" i="3"/>
  <c r="AT1320" i="3"/>
  <c r="O1320" i="3"/>
  <c r="AE1320" i="3"/>
  <c r="AU1320" i="3"/>
  <c r="P1320" i="3"/>
  <c r="AF1320" i="3"/>
  <c r="AV1320" i="3"/>
  <c r="Y1320" i="3"/>
  <c r="AC1320" i="3"/>
  <c r="AG1320" i="3"/>
  <c r="O1371" i="3"/>
  <c r="AE1371" i="3"/>
  <c r="AU1371" i="3"/>
  <c r="P1371" i="3"/>
  <c r="AR1371" i="3"/>
  <c r="AZ1371" i="3"/>
  <c r="BB1371" i="3"/>
  <c r="AL1371" i="3"/>
  <c r="V1371" i="3"/>
  <c r="AW1371" i="3"/>
  <c r="AG1371" i="3"/>
  <c r="Q1371" i="3"/>
  <c r="S1371" i="3"/>
  <c r="AI1371" i="3"/>
  <c r="AY1371" i="3"/>
  <c r="AF1371" i="3"/>
  <c r="BH1371" i="3"/>
  <c r="X1371" i="3"/>
  <c r="AX1371" i="3"/>
  <c r="AH1371" i="3"/>
  <c r="R1371" i="3"/>
  <c r="BI1371" i="3"/>
  <c r="AS1371" i="3"/>
  <c r="AC1371" i="3"/>
  <c r="W1371" i="3"/>
  <c r="AM1371" i="3"/>
  <c r="BC1371" i="3"/>
  <c r="AV1371" i="3"/>
  <c r="T1371" i="3"/>
  <c r="AN1371" i="3"/>
  <c r="AT1371" i="3"/>
  <c r="AD1371" i="3"/>
  <c r="N1371" i="3"/>
  <c r="BE1371" i="3"/>
  <c r="AO1371" i="3"/>
  <c r="Y1371" i="3"/>
  <c r="P1386" i="3"/>
  <c r="AF1386" i="3"/>
  <c r="AV1386" i="3"/>
  <c r="N1386" i="3"/>
  <c r="AI1386" i="3"/>
  <c r="BE1386" i="3"/>
  <c r="AM1386" i="3"/>
  <c r="U1386" i="3"/>
  <c r="AP1386" i="3"/>
  <c r="Q1386" i="3"/>
  <c r="AL1386" i="3"/>
  <c r="BG1386" i="3"/>
  <c r="BC1386" i="3"/>
  <c r="T1386" i="3"/>
  <c r="AJ1386" i="3"/>
  <c r="AZ1386" i="3"/>
  <c r="S1386" i="3"/>
  <c r="AO1386" i="3"/>
  <c r="M1386" i="3"/>
  <c r="AX1386" i="3"/>
  <c r="Z1386" i="3"/>
  <c r="AU1386" i="3"/>
  <c r="V1386" i="3"/>
  <c r="AQ1386" i="3"/>
  <c r="W1386" i="3"/>
  <c r="X1386" i="3"/>
  <c r="AN1386" i="3"/>
  <c r="BD1386" i="3"/>
  <c r="Y1386" i="3"/>
  <c r="AT1386" i="3"/>
  <c r="R1386" i="3"/>
  <c r="BI1386" i="3"/>
  <c r="AE1386" i="3"/>
  <c r="BA1386" i="3"/>
  <c r="AA1386" i="3"/>
  <c r="AW1386" i="3"/>
  <c r="AH1386" i="3"/>
  <c r="U1392" i="3"/>
  <c r="AK1392" i="3"/>
  <c r="BA1392" i="3"/>
  <c r="T1392" i="3"/>
  <c r="AJ1392" i="3"/>
  <c r="AZ1392" i="3"/>
  <c r="R1392" i="3"/>
  <c r="AH1392" i="3"/>
  <c r="AX1392" i="3"/>
  <c r="S1392" i="3"/>
  <c r="AI1392" i="3"/>
  <c r="AY1392" i="3"/>
  <c r="Y1392" i="3"/>
  <c r="AO1392" i="3"/>
  <c r="BE1392" i="3"/>
  <c r="X1392" i="3"/>
  <c r="AN1392" i="3"/>
  <c r="BD1392" i="3"/>
  <c r="V1392" i="3"/>
  <c r="AL1392" i="3"/>
  <c r="BB1392" i="3"/>
  <c r="W1392" i="3"/>
  <c r="AM1392" i="3"/>
  <c r="BC1392" i="3"/>
  <c r="M1392" i="3"/>
  <c r="AC1392" i="3"/>
  <c r="AS1392" i="3"/>
  <c r="BI1392" i="3"/>
  <c r="AB1392" i="3"/>
  <c r="AR1392" i="3"/>
  <c r="BH1392" i="3"/>
  <c r="Z1392" i="3"/>
  <c r="AP1392" i="3"/>
  <c r="BF1392" i="3"/>
  <c r="AA1392" i="3"/>
  <c r="AQ1392" i="3"/>
  <c r="BG1392" i="3"/>
  <c r="BM1343" i="3"/>
  <c r="BM1315" i="3"/>
  <c r="BL1323" i="3"/>
  <c r="BL1329" i="3"/>
  <c r="BM1329" i="3"/>
  <c r="BM1337" i="3"/>
  <c r="BN1357" i="3"/>
  <c r="BN1359" i="3"/>
  <c r="BN1375" i="3"/>
  <c r="BJ1304" i="3"/>
  <c r="BJ1312" i="3"/>
  <c r="BM1383" i="3"/>
  <c r="BM1385" i="3"/>
  <c r="BM1436" i="3"/>
  <c r="AK1216" i="3"/>
  <c r="AO1216" i="3"/>
  <c r="U1216" i="3"/>
  <c r="BA1216" i="3"/>
  <c r="Y1216" i="3"/>
  <c r="BE1216" i="3"/>
  <c r="BM1443" i="3"/>
  <c r="Y1207" i="3"/>
  <c r="M1207" i="3"/>
  <c r="BN1207" i="3" s="1"/>
  <c r="AS1207" i="3"/>
  <c r="U1207" i="3"/>
  <c r="BA1207" i="3"/>
  <c r="AC1207" i="3"/>
  <c r="BI1207" i="3"/>
  <c r="AK1207" i="3"/>
  <c r="AB1256" i="3"/>
  <c r="AR1256" i="3"/>
  <c r="BH1256" i="3"/>
  <c r="AY1228" i="3"/>
  <c r="X1228" i="3"/>
  <c r="BM1228" i="3" s="1"/>
  <c r="AC1228" i="3"/>
  <c r="AS1228" i="3"/>
  <c r="Y1251" i="3"/>
  <c r="AO1251" i="3"/>
  <c r="BE1251" i="3"/>
  <c r="AF1267" i="3"/>
  <c r="BC1212" i="3"/>
  <c r="AQ1246" i="3"/>
  <c r="Q1310" i="3"/>
  <c r="AO1310" i="3"/>
  <c r="BE1310" i="3"/>
  <c r="Y1310" i="3"/>
  <c r="AG1310" i="3"/>
  <c r="Y1334" i="3"/>
  <c r="AS1334" i="3"/>
  <c r="AC1334" i="3"/>
  <c r="BA1334" i="3"/>
  <c r="M1334" i="3"/>
  <c r="AK1334" i="3"/>
  <c r="BE1334" i="3"/>
  <c r="U1334" i="3"/>
  <c r="AO1334" i="3"/>
  <c r="BI1334" i="3"/>
  <c r="AC1205" i="3"/>
  <c r="AO1306" i="3"/>
  <c r="AG1306" i="3"/>
  <c r="AA1213" i="3"/>
  <c r="AM1217" i="3"/>
  <c r="U1296" i="3"/>
  <c r="AK1296" i="3"/>
  <c r="BA1296" i="3"/>
  <c r="AO1318" i="3"/>
  <c r="BI1318" i="3"/>
  <c r="U1318" i="3"/>
  <c r="AS1318" i="3"/>
  <c r="Y1318" i="3"/>
  <c r="BA1318" i="3"/>
  <c r="AK1318" i="3"/>
  <c r="BE1318" i="3"/>
  <c r="Y1340" i="3"/>
  <c r="AO1340" i="3"/>
  <c r="BE1340" i="3"/>
  <c r="M1340" i="3"/>
  <c r="AC1340" i="3"/>
  <c r="AS1340" i="3"/>
  <c r="BI1340" i="3"/>
  <c r="Q1340" i="3"/>
  <c r="AG1340" i="3"/>
  <c r="AW1340" i="3"/>
  <c r="U1340" i="3"/>
  <c r="AK1340" i="3"/>
  <c r="BA1340" i="3"/>
  <c r="V1360" i="3"/>
  <c r="AL1360" i="3"/>
  <c r="BB1360" i="3"/>
  <c r="Z1378" i="3"/>
  <c r="AL1378" i="3"/>
  <c r="R1378" i="3"/>
  <c r="AX1378" i="3"/>
  <c r="V1378" i="3"/>
  <c r="BB1378" i="3"/>
  <c r="AH1378" i="3"/>
  <c r="BM1283" i="3"/>
  <c r="BL1297" i="3"/>
  <c r="BM1309" i="3"/>
  <c r="BM1335" i="3"/>
  <c r="BM1307" i="3"/>
  <c r="BL1315" i="3"/>
  <c r="BL1472" i="3"/>
  <c r="BJ1436" i="3"/>
  <c r="BL1411" i="3"/>
  <c r="BJ1470" i="3"/>
  <c r="AI1210" i="3"/>
  <c r="S1210" i="3"/>
  <c r="BM1210" i="3" s="1"/>
  <c r="M1216" i="3"/>
  <c r="BK1216" i="3" s="1"/>
  <c r="Y1239" i="3"/>
  <c r="AC1239" i="3"/>
  <c r="BI1239" i="3"/>
  <c r="AK1239" i="3"/>
  <c r="M1239" i="3"/>
  <c r="BN1239" i="3" s="1"/>
  <c r="AS1239" i="3"/>
  <c r="U1239" i="3"/>
  <c r="BA1239" i="3"/>
  <c r="BN1474" i="3"/>
  <c r="AY1210" i="3"/>
  <c r="BJ1210" i="3" s="1"/>
  <c r="AY1226" i="3"/>
  <c r="X1226" i="3"/>
  <c r="AC1226" i="3"/>
  <c r="AS1226" i="3"/>
  <c r="Y1237" i="3"/>
  <c r="AK1237" i="3"/>
  <c r="M1237" i="3"/>
  <c r="AS1237" i="3"/>
  <c r="U1237" i="3"/>
  <c r="BA1237" i="3"/>
  <c r="AC1237" i="3"/>
  <c r="BI1237" i="3"/>
  <c r="Y1243" i="3"/>
  <c r="AK1243" i="3"/>
  <c r="M1243" i="3"/>
  <c r="BN1243" i="3" s="1"/>
  <c r="AS1243" i="3"/>
  <c r="U1243" i="3"/>
  <c r="BA1243" i="3"/>
  <c r="AC1243" i="3"/>
  <c r="BI1243" i="3"/>
  <c r="O1212" i="3"/>
  <c r="BL1212" i="3" s="1"/>
  <c r="BB1278" i="3"/>
  <c r="V1278" i="3"/>
  <c r="AL1278" i="3"/>
  <c r="Y1326" i="3"/>
  <c r="AS1326" i="3"/>
  <c r="AC1326" i="3"/>
  <c r="BA1326" i="3"/>
  <c r="M1326" i="3"/>
  <c r="AK1326" i="3"/>
  <c r="BE1326" i="3"/>
  <c r="U1326" i="3"/>
  <c r="AO1326" i="3"/>
  <c r="BI1326" i="3"/>
  <c r="X1353" i="3"/>
  <c r="AN1353" i="3"/>
  <c r="BD1353" i="3"/>
  <c r="AB1353" i="3"/>
  <c r="AR1353" i="3"/>
  <c r="BH1353" i="3"/>
  <c r="O1353" i="3"/>
  <c r="AF1353" i="3"/>
  <c r="AV1353" i="3"/>
  <c r="T1353" i="3"/>
  <c r="AJ1353" i="3"/>
  <c r="AZ1353" i="3"/>
  <c r="Y1306" i="3"/>
  <c r="S1213" i="3"/>
  <c r="BM1213" i="3" s="1"/>
  <c r="BC1217" i="3"/>
  <c r="BG1217" i="3"/>
  <c r="BG1236" i="3"/>
  <c r="T1349" i="3"/>
  <c r="AO1349" i="3"/>
  <c r="Y1349" i="3"/>
  <c r="AU1349" i="3"/>
  <c r="AQ1238" i="3"/>
  <c r="M1318" i="3"/>
  <c r="BN1318" i="3" s="1"/>
  <c r="AX1344" i="3"/>
  <c r="AH1344" i="3"/>
  <c r="AP1344" i="3"/>
  <c r="AE1351" i="3"/>
  <c r="AZ1351" i="3"/>
  <c r="O1351" i="3"/>
  <c r="BL1351" i="3" s="1"/>
  <c r="AJ1351" i="3"/>
  <c r="BE1351" i="3"/>
  <c r="T1351" i="3"/>
  <c r="AO1351" i="3"/>
  <c r="Y1351" i="3"/>
  <c r="AU1351" i="3"/>
  <c r="U1294" i="3"/>
  <c r="O1349" i="3"/>
  <c r="AY1295" i="3"/>
  <c r="BL1299" i="3"/>
  <c r="BL1321" i="3"/>
  <c r="BK1340" i="3"/>
  <c r="BN1340" i="3"/>
  <c r="BK1367" i="3"/>
  <c r="BK1375" i="3"/>
  <c r="BM1305" i="3"/>
  <c r="BK1318" i="3"/>
  <c r="BL1349" i="3"/>
  <c r="BK1411" i="3"/>
  <c r="BJ1472" i="3"/>
  <c r="BL1470" i="3"/>
  <c r="Y1214" i="3"/>
  <c r="AW1214" i="3"/>
  <c r="AG1214" i="3"/>
  <c r="BA1214" i="3"/>
  <c r="Q1214" i="3"/>
  <c r="BN1214" i="3" s="1"/>
  <c r="AK1214" i="3"/>
  <c r="BE1214" i="3"/>
  <c r="U1214" i="3"/>
  <c r="AO1214" i="3"/>
  <c r="BM1511" i="3"/>
  <c r="Y1218" i="3"/>
  <c r="BE1218" i="3"/>
  <c r="BL1218" i="3" s="1"/>
  <c r="AG1218" i="3"/>
  <c r="AO1218" i="3"/>
  <c r="Q1218" i="3"/>
  <c r="AW1218" i="3"/>
  <c r="O1210" i="3"/>
  <c r="BL1210" i="3" s="1"/>
  <c r="BN1422" i="3"/>
  <c r="AY1224" i="3"/>
  <c r="X1224" i="3"/>
  <c r="AC1224" i="3"/>
  <c r="AS1224" i="3"/>
  <c r="AM1212" i="3"/>
  <c r="AU1212" i="3"/>
  <c r="Z1370" i="3"/>
  <c r="AH1370" i="3"/>
  <c r="AL1370" i="3"/>
  <c r="R1370" i="3"/>
  <c r="AX1370" i="3"/>
  <c r="V1370" i="3"/>
  <c r="BB1370" i="3"/>
  <c r="R1384" i="3"/>
  <c r="V1384" i="3"/>
  <c r="AL1384" i="3"/>
  <c r="BB1384" i="3"/>
  <c r="Y1384" i="3"/>
  <c r="AO1384" i="3"/>
  <c r="BE1384" i="3"/>
  <c r="N1384" i="3"/>
  <c r="BJ1384" i="3" s="1"/>
  <c r="AD1384" i="3"/>
  <c r="AT1384" i="3"/>
  <c r="Q1384" i="3"/>
  <c r="AG1384" i="3"/>
  <c r="AW1384" i="3"/>
  <c r="W1217" i="3"/>
  <c r="Q1332" i="3"/>
  <c r="AG1332" i="3"/>
  <c r="AW1332" i="3"/>
  <c r="U1332" i="3"/>
  <c r="AK1332" i="3"/>
  <c r="BA1332" i="3"/>
  <c r="U1338" i="3"/>
  <c r="BA1338" i="3"/>
  <c r="AG1338" i="3"/>
  <c r="U1320" i="3"/>
  <c r="AK1320" i="3"/>
  <c r="BA1320" i="3"/>
  <c r="AO1332" i="3"/>
  <c r="M1332" i="3"/>
  <c r="BJ1466" i="3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7" i="3"/>
  <c r="BM1208" i="3"/>
  <c r="BN1222" i="3"/>
  <c r="BK1222" i="3"/>
  <c r="BN1228" i="3"/>
  <c r="BK1228" i="3"/>
  <c r="BK1219" i="3"/>
  <c r="BN1219" i="3"/>
  <c r="BJ1224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M1246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BJ1261" i="3" s="1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J1302" i="3"/>
  <c r="BL1309" i="3"/>
  <c r="BK1310" i="3"/>
  <c r="BN1310" i="3"/>
  <c r="BL1293" i="3"/>
  <c r="BL1300" i="3"/>
  <c r="BJ1300" i="3"/>
  <c r="BL1307" i="3"/>
  <c r="BK1308" i="3"/>
  <c r="BN1308" i="3"/>
  <c r="BJ1321" i="3"/>
  <c r="BN1292" i="3"/>
  <c r="BK1292" i="3"/>
  <c r="BJ1305" i="3"/>
  <c r="BL1306" i="3"/>
  <c r="BM1313" i="3"/>
  <c r="BN1313" i="3"/>
  <c r="BK1313" i="3"/>
  <c r="BJ1315" i="3"/>
  <c r="BJ1323" i="3"/>
  <c r="BM1334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K1378" i="3"/>
  <c r="BN1378" i="3"/>
  <c r="BL1378" i="3"/>
  <c r="BL1381" i="3"/>
  <c r="BJ1383" i="3"/>
  <c r="BL1311" i="3"/>
  <c r="BN1320" i="3"/>
  <c r="BK1320" i="3"/>
  <c r="BJ1341" i="3"/>
  <c r="Z1348" i="3"/>
  <c r="BN1351" i="3"/>
  <c r="BK1351" i="3"/>
  <c r="BJ1353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286" i="3"/>
  <c r="BM1290" i="3"/>
  <c r="BL1345" i="3"/>
  <c r="BK1368" i="3"/>
  <c r="BN1368" i="3"/>
  <c r="BL1368" i="3"/>
  <c r="BL1363" i="3"/>
  <c r="BM1387" i="3"/>
  <c r="BM1388" i="3"/>
  <c r="BL1392" i="3"/>
  <c r="BJ1392" i="3"/>
  <c r="BM1396" i="3"/>
  <c r="BK1389" i="3"/>
  <c r="BN1389" i="3"/>
  <c r="BJ1389" i="3"/>
  <c r="BL1389" i="3"/>
  <c r="BJ1386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M1216" i="3"/>
  <c r="BM1218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L1236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78" i="3"/>
  <c r="BM1281" i="3"/>
  <c r="BN1291" i="3"/>
  <c r="BK1291" i="3"/>
  <c r="BJ1293" i="3"/>
  <c r="BN1299" i="3"/>
  <c r="BK1299" i="3"/>
  <c r="BL1295" i="3"/>
  <c r="BN1302" i="3"/>
  <c r="BK1302" i="3"/>
  <c r="BJ1310" i="3"/>
  <c r="BM1310" i="3"/>
  <c r="BM1314" i="3"/>
  <c r="BN1319" i="3"/>
  <c r="BK1319" i="3"/>
  <c r="BM1322" i="3"/>
  <c r="BJ1335" i="3"/>
  <c r="BJ1343" i="3"/>
  <c r="BN1300" i="3"/>
  <c r="BK1300" i="3"/>
  <c r="BJ1308" i="3"/>
  <c r="BM1308" i="3"/>
  <c r="BN1321" i="3"/>
  <c r="BK1321" i="3"/>
  <c r="BM1324" i="3"/>
  <c r="BJ1337" i="3"/>
  <c r="BJ1355" i="3"/>
  <c r="BJ1357" i="3"/>
  <c r="BJ1359" i="3"/>
  <c r="BJ1361" i="3"/>
  <c r="BJ1363" i="3"/>
  <c r="BJ1367" i="3"/>
  <c r="BJ1371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J1290" i="3"/>
  <c r="BM1355" i="3"/>
  <c r="BK1360" i="3"/>
  <c r="BN1360" i="3"/>
  <c r="BN1387" i="3"/>
  <c r="BK1387" i="3"/>
  <c r="BJ1387" i="3"/>
  <c r="BM1393" i="3"/>
  <c r="BN1388" i="3"/>
  <c r="BK1388" i="3"/>
  <c r="BJ1388" i="3"/>
  <c r="BN1392" i="3"/>
  <c r="BK1392" i="3"/>
  <c r="BL1396" i="3"/>
  <c r="BJ1396" i="3"/>
  <c r="BK1391" i="3"/>
  <c r="BN1391" i="3"/>
  <c r="BL1386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2" i="3"/>
  <c r="BJ1218" i="3"/>
  <c r="BJ1209" i="3"/>
  <c r="BM1225" i="3"/>
  <c r="BM1230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BJ1202" i="3" s="1"/>
  <c r="AD1202" i="3"/>
  <c r="AT1202" i="3"/>
  <c r="R1202" i="3"/>
  <c r="AH1202" i="3"/>
  <c r="AX1202" i="3"/>
  <c r="BN1205" i="3"/>
  <c r="BK1205" i="3"/>
  <c r="BN1199" i="3"/>
  <c r="BK1199" i="3"/>
  <c r="BL1201" i="3"/>
  <c r="BJ1201" i="3"/>
  <c r="BM1205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M1212" i="3"/>
  <c r="BL1213" i="3"/>
  <c r="BK1213" i="3"/>
  <c r="BN1213" i="3"/>
  <c r="BM1214" i="3"/>
  <c r="BL1216" i="3"/>
  <c r="BJ1216" i="3"/>
  <c r="BN1226" i="3"/>
  <c r="BK1226" i="3"/>
  <c r="BK1230" i="3"/>
  <c r="BN1230" i="3"/>
  <c r="Y1232" i="3"/>
  <c r="AT1232" i="3"/>
  <c r="BM1233" i="3"/>
  <c r="Y1234" i="3"/>
  <c r="AT1234" i="3"/>
  <c r="BM1224" i="3"/>
  <c r="BM1227" i="3"/>
  <c r="Z1232" i="3"/>
  <c r="AU1232" i="3"/>
  <c r="O1234" i="3"/>
  <c r="AK1234" i="3"/>
  <c r="BE1234" i="3"/>
  <c r="BK1225" i="3"/>
  <c r="BN1225" i="3"/>
  <c r="BL1228" i="3"/>
  <c r="BJ1228" i="3"/>
  <c r="BD1232" i="3"/>
  <c r="AN1232" i="3"/>
  <c r="AV1234" i="3"/>
  <c r="AF1234" i="3"/>
  <c r="BM1253" i="3"/>
  <c r="BM1235" i="3"/>
  <c r="BM1237" i="3"/>
  <c r="BM1239" i="3"/>
  <c r="BM1241" i="3"/>
  <c r="BM1243" i="3"/>
  <c r="BM1245" i="3"/>
  <c r="BM1247" i="3"/>
  <c r="BL1249" i="3"/>
  <c r="BJ1249" i="3"/>
  <c r="BL1251" i="3"/>
  <c r="BJ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M1236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M1256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L1242" i="3"/>
  <c r="BJ1242" i="3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K1278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L1308" i="3"/>
  <c r="BM1316" i="3"/>
  <c r="BL1324" i="3"/>
  <c r="BJ1324" i="3"/>
  <c r="BJ1329" i="3"/>
  <c r="BN1337" i="3"/>
  <c r="BK1337" i="3"/>
  <c r="BM1340" i="3"/>
  <c r="BM1292" i="3"/>
  <c r="BL1305" i="3"/>
  <c r="BK1306" i="3"/>
  <c r="BN1306" i="3"/>
  <c r="BM1318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44" i="3"/>
  <c r="BM1354" i="3"/>
  <c r="BL1357" i="3"/>
  <c r="BN1367" i="3"/>
  <c r="BK1370" i="3"/>
  <c r="BN1370" i="3"/>
  <c r="BL1370" i="3"/>
  <c r="BL1373" i="3"/>
  <c r="BJ1385" i="3"/>
  <c r="BN1373" i="3"/>
  <c r="BM1376" i="3"/>
  <c r="BJ1311" i="3"/>
  <c r="BM1320" i="3"/>
  <c r="BL1333" i="3"/>
  <c r="BN1333" i="3"/>
  <c r="BK1333" i="3"/>
  <c r="BM1341" i="3"/>
  <c r="BM1349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BM1353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86" i="3"/>
  <c r="BN1286" i="3"/>
  <c r="BN1290" i="3"/>
  <c r="BK1290" i="3"/>
  <c r="BM1293" i="3"/>
  <c r="BM1345" i="3"/>
  <c r="BL1355" i="3"/>
  <c r="BK1393" i="3"/>
  <c r="BN1393" i="3"/>
  <c r="BJ1393" i="3"/>
  <c r="BL1393" i="3"/>
  <c r="BJ1399" i="3"/>
  <c r="BM1399" i="3"/>
  <c r="BM1371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BJ1200" i="3" s="1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J1214" i="3"/>
  <c r="BN1218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J1239" i="3"/>
  <c r="BL1241" i="3"/>
  <c r="BJ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J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L1256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AD1280" i="3"/>
  <c r="AT1280" i="3"/>
  <c r="R1280" i="3"/>
  <c r="AH1280" i="3"/>
  <c r="AX1280" i="3"/>
  <c r="BK1272" i="3"/>
  <c r="BN1272" i="3"/>
  <c r="BL1272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BJ1274" i="3" s="1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BL1254" i="3" s="1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M1302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J1340" i="3"/>
  <c r="BL1292" i="3"/>
  <c r="BJ1292" i="3"/>
  <c r="BJ1306" i="3"/>
  <c r="BM1306" i="3"/>
  <c r="BL1318" i="3"/>
  <c r="BJ1318" i="3"/>
  <c r="BJ1347" i="3"/>
  <c r="BK1304" i="3"/>
  <c r="BN1304" i="3"/>
  <c r="BK1312" i="3"/>
  <c r="BN1312" i="3"/>
  <c r="BN1316" i="3"/>
  <c r="BN1324" i="3"/>
  <c r="BL1344" i="3"/>
  <c r="BK1354" i="3"/>
  <c r="BN1354" i="3"/>
  <c r="BL1354" i="3"/>
  <c r="BK1359" i="3"/>
  <c r="BM1378" i="3"/>
  <c r="BM1381" i="3"/>
  <c r="BN1385" i="3"/>
  <c r="BK1385" i="3"/>
  <c r="BK1376" i="3"/>
  <c r="BN1376" i="3"/>
  <c r="BL1376" i="3"/>
  <c r="BM1311" i="3"/>
  <c r="BN1311" i="3"/>
  <c r="BK1311" i="3"/>
  <c r="BL1320" i="3"/>
  <c r="BJ1320" i="3"/>
  <c r="BM1333" i="3"/>
  <c r="BN1349" i="3"/>
  <c r="BK1349" i="3"/>
  <c r="BM1351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BL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BN1371" i="3"/>
  <c r="BK1371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M1286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M1392" i="3"/>
  <c r="BL1379" i="3"/>
  <c r="BM1389" i="3"/>
  <c r="BK1397" i="3"/>
  <c r="BN1397" i="3"/>
  <c r="BJ1397" i="3"/>
  <c r="BL1397" i="3"/>
  <c r="BK1386" i="3"/>
  <c r="BN1386" i="3"/>
  <c r="BM1386" i="3"/>
  <c r="BM1390" i="3"/>
  <c r="BN1398" i="3"/>
  <c r="BK1398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N1170" i="3"/>
  <c r="BI1169" i="3"/>
  <c r="BD1169" i="3"/>
  <c r="AY1169" i="3"/>
  <c r="AS1169" i="3"/>
  <c r="AN1169" i="3"/>
  <c r="AI1169" i="3"/>
  <c r="AC1169" i="3"/>
  <c r="X1169" i="3"/>
  <c r="S1169" i="3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T1094" i="3"/>
  <c r="Y1094" i="3"/>
  <c r="AE1094" i="3"/>
  <c r="AJ1094" i="3"/>
  <c r="AO1094" i="3"/>
  <c r="AU1094" i="3"/>
  <c r="AZ1094" i="3"/>
  <c r="BD1094" i="3"/>
  <c r="BH1094" i="3"/>
  <c r="P1094" i="3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G1128" i="3"/>
  <c r="AQ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AD1052" i="3"/>
  <c r="AT1052" i="3"/>
  <c r="R1052" i="3"/>
  <c r="AH1052" i="3"/>
  <c r="AX1052" i="3"/>
  <c r="V1052" i="3"/>
  <c r="AL1052" i="3"/>
  <c r="BB1052" i="3"/>
  <c r="Z1052" i="3"/>
  <c r="AP1052" i="3"/>
  <c r="BF1052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6" i="3"/>
  <c r="Q1036" i="3"/>
  <c r="U1036" i="3"/>
  <c r="Y1036" i="3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AI1026" i="3"/>
  <c r="AQ1026" i="3"/>
  <c r="AY1026" i="3"/>
  <c r="BG1026" i="3"/>
  <c r="N1026" i="3"/>
  <c r="V1026" i="3"/>
  <c r="AD1026" i="3"/>
  <c r="AL1026" i="3"/>
  <c r="AT1026" i="3"/>
  <c r="BB1026" i="3"/>
  <c r="AA1022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P1034" i="3"/>
  <c r="T1034" i="3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AB1013" i="3"/>
  <c r="X1011" i="3"/>
  <c r="BH1013" i="3"/>
  <c r="AR1013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AB1014" i="3" s="1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AM1012" i="3" s="1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N1006" i="3" s="1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I973" i="3"/>
  <c r="J973" i="3"/>
  <c r="K973" i="3"/>
  <c r="E974" i="3"/>
  <c r="F974" i="3"/>
  <c r="K974" i="3" s="1"/>
  <c r="G974" i="3"/>
  <c r="H974" i="3"/>
  <c r="I974" i="3"/>
  <c r="J974" i="3"/>
  <c r="E975" i="3"/>
  <c r="F975" i="3"/>
  <c r="G975" i="3"/>
  <c r="H975" i="3"/>
  <c r="L975" i="3" s="1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L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K980" i="3" s="1"/>
  <c r="F980" i="3"/>
  <c r="G980" i="3"/>
  <c r="H980" i="3"/>
  <c r="I980" i="3"/>
  <c r="J980" i="3"/>
  <c r="E981" i="3"/>
  <c r="F981" i="3"/>
  <c r="G981" i="3"/>
  <c r="H981" i="3"/>
  <c r="I981" i="3"/>
  <c r="J981" i="3"/>
  <c r="K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K983" i="3"/>
  <c r="E984" i="3"/>
  <c r="K984" i="3" s="1"/>
  <c r="BB984" i="3" s="1"/>
  <c r="F984" i="3"/>
  <c r="G984" i="3"/>
  <c r="H984" i="3"/>
  <c r="I984" i="3"/>
  <c r="L984" i="3" s="1"/>
  <c r="J984" i="3"/>
  <c r="E985" i="3"/>
  <c r="F985" i="3"/>
  <c r="K985" i="3" s="1"/>
  <c r="G985" i="3"/>
  <c r="H985" i="3"/>
  <c r="I985" i="3"/>
  <c r="L985" i="3" s="1"/>
  <c r="J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L991" i="3" s="1"/>
  <c r="J991" i="3"/>
  <c r="K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T993" i="3" s="1"/>
  <c r="L993" i="3"/>
  <c r="S993" i="3" s="1"/>
  <c r="AR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J997" i="3"/>
  <c r="E998" i="3"/>
  <c r="F998" i="3"/>
  <c r="G998" i="3"/>
  <c r="H998" i="3"/>
  <c r="I998" i="3"/>
  <c r="J998" i="3"/>
  <c r="P991" i="3" l="1"/>
  <c r="AB991" i="3"/>
  <c r="AZ991" i="3"/>
  <c r="AJ991" i="3"/>
  <c r="BN1132" i="3"/>
  <c r="BK1132" i="3"/>
  <c r="BK1134" i="3"/>
  <c r="BN1134" i="3"/>
  <c r="AB985" i="3"/>
  <c r="BB985" i="3"/>
  <c r="AF985" i="3"/>
  <c r="BD985" i="3"/>
  <c r="AR985" i="3"/>
  <c r="P985" i="3"/>
  <c r="AV985" i="3"/>
  <c r="K998" i="3"/>
  <c r="AJ993" i="3"/>
  <c r="AR991" i="3"/>
  <c r="X991" i="3"/>
  <c r="K978" i="3"/>
  <c r="K977" i="3"/>
  <c r="BI1012" i="3"/>
  <c r="AC1012" i="3"/>
  <c r="AV1012" i="3"/>
  <c r="P1012" i="3"/>
  <c r="AE1012" i="3"/>
  <c r="AP1014" i="3"/>
  <c r="AM1014" i="3"/>
  <c r="AW1014" i="3"/>
  <c r="BE1014" i="3"/>
  <c r="AD1014" i="3"/>
  <c r="Q1014" i="3"/>
  <c r="AR1014" i="3"/>
  <c r="X1014" i="3"/>
  <c r="N1012" i="3"/>
  <c r="Z1014" i="3"/>
  <c r="BL1030" i="3"/>
  <c r="BL1024" i="3"/>
  <c r="AA1037" i="3"/>
  <c r="AU1037" i="3"/>
  <c r="AY1037" i="3"/>
  <c r="BI1037" i="3"/>
  <c r="R1037" i="3"/>
  <c r="AJ1037" i="3"/>
  <c r="BJ1050" i="3"/>
  <c r="BB1044" i="3"/>
  <c r="AG1044" i="3"/>
  <c r="T1044" i="3"/>
  <c r="BF1056" i="3"/>
  <c r="BG1056" i="3"/>
  <c r="U1056" i="3"/>
  <c r="R1040" i="3"/>
  <c r="M1040" i="3"/>
  <c r="AU1040" i="3"/>
  <c r="X1043" i="3"/>
  <c r="AN1043" i="3"/>
  <c r="AY1067" i="3"/>
  <c r="AI1067" i="3"/>
  <c r="AG1076" i="3"/>
  <c r="AW1076" i="3"/>
  <c r="BA1076" i="3"/>
  <c r="Q1076" i="3"/>
  <c r="AK1076" i="3"/>
  <c r="AC1094" i="3"/>
  <c r="BK1094" i="3" s="1"/>
  <c r="AI1094" i="3"/>
  <c r="AS1094" i="3"/>
  <c r="M1094" i="3"/>
  <c r="BC1094" i="3"/>
  <c r="X1094" i="3"/>
  <c r="AA1106" i="3"/>
  <c r="AM1106" i="3"/>
  <c r="AY1106" i="3"/>
  <c r="S1106" i="3"/>
  <c r="BM1106" i="3" s="1"/>
  <c r="AA1114" i="3"/>
  <c r="AM1114" i="3"/>
  <c r="S1114" i="3"/>
  <c r="AY1114" i="3"/>
  <c r="AG1129" i="3"/>
  <c r="AO1129" i="3"/>
  <c r="Q1129" i="3"/>
  <c r="AW1129" i="3"/>
  <c r="Y1129" i="3"/>
  <c r="BE1129" i="3"/>
  <c r="AA1132" i="3"/>
  <c r="V1152" i="3"/>
  <c r="AG1152" i="3"/>
  <c r="AQ1152" i="3"/>
  <c r="BB1152" i="3"/>
  <c r="AH1152" i="3"/>
  <c r="AS1152" i="3"/>
  <c r="M1152" i="3"/>
  <c r="BC1152" i="3"/>
  <c r="W1152" i="3"/>
  <c r="BG1152" i="3"/>
  <c r="V1168" i="3"/>
  <c r="AG1168" i="3"/>
  <c r="AQ1168" i="3"/>
  <c r="BB1168" i="3"/>
  <c r="M1168" i="3"/>
  <c r="BC1168" i="3"/>
  <c r="W1168" i="3"/>
  <c r="AH1168" i="3"/>
  <c r="AS1168" i="3"/>
  <c r="BG1168" i="3"/>
  <c r="BK1207" i="3"/>
  <c r="AA1076" i="3"/>
  <c r="Y1086" i="3"/>
  <c r="U1086" i="3"/>
  <c r="BA1086" i="3"/>
  <c r="AC1086" i="3"/>
  <c r="BI1086" i="3"/>
  <c r="AK1086" i="3"/>
  <c r="AS1086" i="3"/>
  <c r="M1086" i="3"/>
  <c r="BK1086" i="3" s="1"/>
  <c r="AA1100" i="3"/>
  <c r="AM1100" i="3"/>
  <c r="AK1132" i="3"/>
  <c r="AX1152" i="3"/>
  <c r="R1160" i="3"/>
  <c r="BI1160" i="3"/>
  <c r="AC1168" i="3"/>
  <c r="BK1241" i="3"/>
  <c r="BK1239" i="3"/>
  <c r="W1026" i="3"/>
  <c r="AM1026" i="3"/>
  <c r="O1026" i="3"/>
  <c r="BL1026" i="3" s="1"/>
  <c r="BC1026" i="3"/>
  <c r="AU1026" i="3"/>
  <c r="U1072" i="3"/>
  <c r="BA1072" i="3"/>
  <c r="Y1080" i="3"/>
  <c r="M1080" i="3"/>
  <c r="AS1080" i="3"/>
  <c r="U1080" i="3"/>
  <c r="BA1080" i="3"/>
  <c r="AC1080" i="3"/>
  <c r="BI1080" i="3"/>
  <c r="AK1080" i="3"/>
  <c r="AI1036" i="3"/>
  <c r="BG1036" i="3"/>
  <c r="AQ1036" i="3"/>
  <c r="S1036" i="3"/>
  <c r="AV1036" i="3"/>
  <c r="AA1036" i="3"/>
  <c r="BA1036" i="3"/>
  <c r="AY1092" i="3"/>
  <c r="S1092" i="3"/>
  <c r="BM1092" i="3" s="1"/>
  <c r="AI1092" i="3"/>
  <c r="AQ1092" i="3"/>
  <c r="W1098" i="3"/>
  <c r="O1110" i="3"/>
  <c r="BL1110" i="3" s="1"/>
  <c r="AM1110" i="3"/>
  <c r="S1110" i="3"/>
  <c r="BM1110" i="3" s="1"/>
  <c r="AY1110" i="3"/>
  <c r="W1110" i="3"/>
  <c r="BC1110" i="3"/>
  <c r="AI1110" i="3"/>
  <c r="O1126" i="3"/>
  <c r="AM1126" i="3"/>
  <c r="S1126" i="3"/>
  <c r="AY1126" i="3"/>
  <c r="W1126" i="3"/>
  <c r="BC1126" i="3"/>
  <c r="AI1126" i="3"/>
  <c r="AL1134" i="3"/>
  <c r="AG1134" i="3"/>
  <c r="AC1134" i="3"/>
  <c r="AQ1170" i="3"/>
  <c r="AI1065" i="3"/>
  <c r="AA1077" i="3"/>
  <c r="AQ1077" i="3"/>
  <c r="AU1096" i="3"/>
  <c r="AY1100" i="3"/>
  <c r="AY1116" i="3"/>
  <c r="V1164" i="3"/>
  <c r="AG1164" i="3"/>
  <c r="AQ1164" i="3"/>
  <c r="BB1164" i="3"/>
  <c r="M1164" i="3"/>
  <c r="W1164" i="3"/>
  <c r="AH1164" i="3"/>
  <c r="AS1164" i="3"/>
  <c r="BC1164" i="3"/>
  <c r="Q1164" i="3"/>
  <c r="AA1164" i="3"/>
  <c r="AL1164" i="3"/>
  <c r="AW1164" i="3"/>
  <c r="BG1164" i="3"/>
  <c r="AC1164" i="3"/>
  <c r="AM1164" i="3"/>
  <c r="AX1164" i="3"/>
  <c r="R1164" i="3"/>
  <c r="BI1164" i="3"/>
  <c r="BE1170" i="3"/>
  <c r="R1170" i="3"/>
  <c r="AA1170" i="3"/>
  <c r="AQ1088" i="3"/>
  <c r="AM1096" i="3"/>
  <c r="O1096" i="3"/>
  <c r="W1102" i="3"/>
  <c r="W1106" i="3"/>
  <c r="BI1162" i="3"/>
  <c r="R1162" i="3"/>
  <c r="AA1162" i="3"/>
  <c r="AH1162" i="3"/>
  <c r="BA1057" i="3"/>
  <c r="AK1057" i="3"/>
  <c r="S1061" i="3"/>
  <c r="BM1061" i="3" s="1"/>
  <c r="O1069" i="3"/>
  <c r="AQ1085" i="3"/>
  <c r="AY1108" i="3"/>
  <c r="AI1124" i="3"/>
  <c r="S1124" i="3"/>
  <c r="BM1124" i="3" s="1"/>
  <c r="AX1154" i="3"/>
  <c r="BG1154" i="3"/>
  <c r="Q1154" i="3"/>
  <c r="W1154" i="3"/>
  <c r="L998" i="3"/>
  <c r="BH993" i="3"/>
  <c r="AB993" i="3"/>
  <c r="BH991" i="3"/>
  <c r="AN991" i="3"/>
  <c r="T991" i="3"/>
  <c r="L987" i="3"/>
  <c r="L982" i="3"/>
  <c r="K982" i="3"/>
  <c r="L980" i="3"/>
  <c r="K976" i="3"/>
  <c r="K975" i="3"/>
  <c r="BA1012" i="3"/>
  <c r="U1012" i="3"/>
  <c r="AN1012" i="3"/>
  <c r="BC1012" i="3"/>
  <c r="W1012" i="3"/>
  <c r="AT1012" i="3"/>
  <c r="AS1014" i="3"/>
  <c r="AE1014" i="3"/>
  <c r="AC1014" i="3"/>
  <c r="AL1014" i="3"/>
  <c r="AY1014" i="3"/>
  <c r="W1014" i="3"/>
  <c r="BH1014" i="3"/>
  <c r="AN1014" i="3"/>
  <c r="T1014" i="3"/>
  <c r="AK1037" i="3"/>
  <c r="AO1037" i="3"/>
  <c r="AX1037" i="3"/>
  <c r="BH1037" i="3"/>
  <c r="AB1037" i="3"/>
  <c r="BJ1063" i="3"/>
  <c r="BJ1071" i="3"/>
  <c r="AH1044" i="3"/>
  <c r="Q1044" i="3"/>
  <c r="AY1044" i="3"/>
  <c r="BC1056" i="3"/>
  <c r="AA1056" i="3"/>
  <c r="BD1056" i="3"/>
  <c r="BN1078" i="3"/>
  <c r="BK1080" i="3"/>
  <c r="BN1080" i="3"/>
  <c r="BN1086" i="3"/>
  <c r="BI1040" i="3"/>
  <c r="AV1040" i="3"/>
  <c r="AE1040" i="3"/>
  <c r="BL1120" i="3"/>
  <c r="BL1128" i="3"/>
  <c r="BL1077" i="3"/>
  <c r="BN1332" i="3"/>
  <c r="BK1332" i="3"/>
  <c r="BN1237" i="3"/>
  <c r="BK1237" i="3"/>
  <c r="BK1243" i="3"/>
  <c r="AO1009" i="3"/>
  <c r="S1009" i="3"/>
  <c r="BM1009" i="3" s="1"/>
  <c r="AT1009" i="3"/>
  <c r="Z1046" i="3"/>
  <c r="AP1046" i="3"/>
  <c r="BF1046" i="3"/>
  <c r="AE1074" i="3"/>
  <c r="AM1074" i="3"/>
  <c r="O1074" i="3"/>
  <c r="BL1074" i="3" s="1"/>
  <c r="AU1074" i="3"/>
  <c r="W1074" i="3"/>
  <c r="BC1074" i="3"/>
  <c r="AO1076" i="3"/>
  <c r="BC1106" i="3"/>
  <c r="W1114" i="3"/>
  <c r="BM1114" i="3" s="1"/>
  <c r="AA1122" i="3"/>
  <c r="AM1122" i="3"/>
  <c r="AY1122" i="3"/>
  <c r="S1122" i="3"/>
  <c r="BM1122" i="3" s="1"/>
  <c r="AM1131" i="3"/>
  <c r="AO1131" i="3"/>
  <c r="W1131" i="3"/>
  <c r="BC1131" i="3"/>
  <c r="BE1131" i="3"/>
  <c r="Y1131" i="3"/>
  <c r="BG1132" i="3"/>
  <c r="AA1152" i="3"/>
  <c r="AA1168" i="3"/>
  <c r="AD1009" i="3"/>
  <c r="AF1020" i="3"/>
  <c r="V1020" i="3"/>
  <c r="AV1020" i="3"/>
  <c r="Y1029" i="3"/>
  <c r="U1029" i="3"/>
  <c r="BA1029" i="3"/>
  <c r="AG1029" i="3"/>
  <c r="AK1029" i="3"/>
  <c r="Q1029" i="3"/>
  <c r="AW1029" i="3"/>
  <c r="AN1049" i="3"/>
  <c r="BD1049" i="3"/>
  <c r="X1049" i="3"/>
  <c r="BA1064" i="3"/>
  <c r="U1064" i="3"/>
  <c r="AS1076" i="3"/>
  <c r="AA1098" i="3"/>
  <c r="AE1098" i="3"/>
  <c r="AY1098" i="3"/>
  <c r="AI1106" i="3"/>
  <c r="AI1114" i="3"/>
  <c r="AI1122" i="3"/>
  <c r="Y1133" i="3"/>
  <c r="BE1133" i="3"/>
  <c r="AM1133" i="3"/>
  <c r="AO1133" i="3"/>
  <c r="W1133" i="3"/>
  <c r="BC1133" i="3"/>
  <c r="R1152" i="3"/>
  <c r="BI1152" i="3"/>
  <c r="AC1160" i="3"/>
  <c r="AM1168" i="3"/>
  <c r="AZ1170" i="3"/>
  <c r="V1170" i="3"/>
  <c r="BH1170" i="3"/>
  <c r="AG1170" i="3"/>
  <c r="M1009" i="3"/>
  <c r="O1028" i="3"/>
  <c r="BL1028" i="3" s="1"/>
  <c r="AM1028" i="3"/>
  <c r="AE1028" i="3"/>
  <c r="Z1054" i="3"/>
  <c r="AP1054" i="3"/>
  <c r="O1089" i="3"/>
  <c r="BL1089" i="3" s="1"/>
  <c r="AE1089" i="3"/>
  <c r="AU1089" i="3"/>
  <c r="Q1097" i="3"/>
  <c r="AK1097" i="3"/>
  <c r="BE1097" i="3"/>
  <c r="U1097" i="3"/>
  <c r="AO1097" i="3"/>
  <c r="Y1097" i="3"/>
  <c r="AW1097" i="3"/>
  <c r="AG1097" i="3"/>
  <c r="BA1097" i="3"/>
  <c r="O1114" i="3"/>
  <c r="BL1114" i="3" s="1"/>
  <c r="O1122" i="3"/>
  <c r="AI1073" i="3"/>
  <c r="AM1098" i="3"/>
  <c r="O1098" i="3"/>
  <c r="BL1098" i="3" s="1"/>
  <c r="V1134" i="3"/>
  <c r="R1134" i="3"/>
  <c r="Q1134" i="3"/>
  <c r="AC1057" i="3"/>
  <c r="S1065" i="3"/>
  <c r="AA1087" i="3"/>
  <c r="AQ1087" i="3"/>
  <c r="BG1087" i="3"/>
  <c r="AI1100" i="3"/>
  <c r="S1100" i="3"/>
  <c r="BM1100" i="3" s="1"/>
  <c r="AI1116" i="3"/>
  <c r="S1116" i="3"/>
  <c r="BM1116" i="3" s="1"/>
  <c r="Q1152" i="3"/>
  <c r="AW1170" i="3"/>
  <c r="BD1170" i="3"/>
  <c r="Q1170" i="3"/>
  <c r="AH1170" i="3"/>
  <c r="AN1047" i="3"/>
  <c r="S1096" i="3"/>
  <c r="AY1096" i="3"/>
  <c r="AY1102" i="3"/>
  <c r="AQ1154" i="3"/>
  <c r="AX1162" i="3"/>
  <c r="BG1162" i="3"/>
  <c r="Q1162" i="3"/>
  <c r="U1057" i="3"/>
  <c r="T1057" i="3"/>
  <c r="O1061" i="3"/>
  <c r="AI1108" i="3"/>
  <c r="S1108" i="3"/>
  <c r="BC1124" i="3"/>
  <c r="O1124" i="3"/>
  <c r="BL1124" i="3" s="1"/>
  <c r="AM1154" i="3"/>
  <c r="AW1154" i="3"/>
  <c r="BC1154" i="3"/>
  <c r="M1154" i="3"/>
  <c r="L997" i="3"/>
  <c r="AZ993" i="3"/>
  <c r="BD991" i="3"/>
  <c r="L983" i="3"/>
  <c r="BL1003" i="3"/>
  <c r="AS1012" i="3"/>
  <c r="M1012" i="3"/>
  <c r="AF1012" i="3"/>
  <c r="AU1012" i="3"/>
  <c r="O1012" i="3"/>
  <c r="AH1014" i="3"/>
  <c r="R1014" i="3"/>
  <c r="BG1014" i="3"/>
  <c r="AG1014" i="3"/>
  <c r="AT1014" i="3"/>
  <c r="Y1014" i="3"/>
  <c r="BD1014" i="3"/>
  <c r="AJ1014" i="3"/>
  <c r="BM1034" i="3"/>
  <c r="Z1037" i="3"/>
  <c r="AD1037" i="3"/>
  <c r="AM1037" i="3"/>
  <c r="AZ1037" i="3"/>
  <c r="T1037" i="3"/>
  <c r="BM1065" i="3"/>
  <c r="N1044" i="3"/>
  <c r="AZ1044" i="3"/>
  <c r="AI1044" i="3"/>
  <c r="W1056" i="3"/>
  <c r="BA1056" i="3"/>
  <c r="AN1056" i="3"/>
  <c r="BF1040" i="3"/>
  <c r="AS1040" i="3"/>
  <c r="AF1040" i="3"/>
  <c r="O1040" i="3"/>
  <c r="BJ1052" i="3"/>
  <c r="BM1090" i="3"/>
  <c r="BJ1104" i="3"/>
  <c r="BM1104" i="3"/>
  <c r="BJ1112" i="3"/>
  <c r="BL1112" i="3"/>
  <c r="BM1112" i="3"/>
  <c r="BJ1120" i="3"/>
  <c r="BM1120" i="3"/>
  <c r="BL1122" i="3"/>
  <c r="BL1126" i="3"/>
  <c r="BJ1128" i="3"/>
  <c r="BM1128" i="3"/>
  <c r="BL1094" i="3"/>
  <c r="BM1153" i="3"/>
  <c r="BM1158" i="3"/>
  <c r="BM1161" i="3"/>
  <c r="BM1166" i="3"/>
  <c r="BM1169" i="3"/>
  <c r="BM1141" i="3"/>
  <c r="BJ1280" i="3"/>
  <c r="BM1234" i="3"/>
  <c r="BJ1234" i="3"/>
  <c r="BJ1286" i="3"/>
  <c r="BK1324" i="3"/>
  <c r="Y1009" i="3"/>
  <c r="AR1027" i="3"/>
  <c r="AJ1027" i="3"/>
  <c r="BD1053" i="3"/>
  <c r="X1053" i="3"/>
  <c r="AN1053" i="3"/>
  <c r="BE1076" i="3"/>
  <c r="AK1105" i="3"/>
  <c r="AO1105" i="3"/>
  <c r="U1105" i="3"/>
  <c r="BA1105" i="3"/>
  <c r="Y1105" i="3"/>
  <c r="BE1105" i="3"/>
  <c r="AK1113" i="3"/>
  <c r="AO1113" i="3"/>
  <c r="U1113" i="3"/>
  <c r="BA1113" i="3"/>
  <c r="Y1113" i="3"/>
  <c r="BE1113" i="3"/>
  <c r="BC1114" i="3"/>
  <c r="W1122" i="3"/>
  <c r="AA1130" i="3"/>
  <c r="BL1130" i="3" s="1"/>
  <c r="AQ1130" i="3"/>
  <c r="BG1130" i="3"/>
  <c r="BI1130" i="3"/>
  <c r="M1130" i="3"/>
  <c r="AC1130" i="3"/>
  <c r="AS1130" i="3"/>
  <c r="AL1152" i="3"/>
  <c r="V1160" i="3"/>
  <c r="AG1160" i="3"/>
  <c r="AQ1160" i="3"/>
  <c r="BB1160" i="3"/>
  <c r="AS1160" i="3"/>
  <c r="M1160" i="3"/>
  <c r="BC1160" i="3"/>
  <c r="W1160" i="3"/>
  <c r="AH1160" i="3"/>
  <c r="BG1160" i="3"/>
  <c r="AL1168" i="3"/>
  <c r="BH1009" i="3"/>
  <c r="X1015" i="3"/>
  <c r="BJ1015" i="3" s="1"/>
  <c r="AN1015" i="3"/>
  <c r="AV1015" i="3"/>
  <c r="P1015" i="3"/>
  <c r="BD1015" i="3"/>
  <c r="AN1041" i="3"/>
  <c r="BD1041" i="3"/>
  <c r="X1041" i="3"/>
  <c r="AN1051" i="3"/>
  <c r="BD1051" i="3"/>
  <c r="X1051" i="3"/>
  <c r="BI1076" i="3"/>
  <c r="AY1088" i="3"/>
  <c r="BM1088" i="3" s="1"/>
  <c r="Y1099" i="3"/>
  <c r="BE1099" i="3"/>
  <c r="AK1099" i="3"/>
  <c r="AO1099" i="3"/>
  <c r="U1099" i="3"/>
  <c r="BA1099" i="3"/>
  <c r="Y1107" i="3"/>
  <c r="BE1107" i="3"/>
  <c r="AK1107" i="3"/>
  <c r="AO1107" i="3"/>
  <c r="BA1107" i="3"/>
  <c r="U1107" i="3"/>
  <c r="Y1115" i="3"/>
  <c r="BE1115" i="3"/>
  <c r="AK1115" i="3"/>
  <c r="AO1115" i="3"/>
  <c r="U1115" i="3"/>
  <c r="BA1115" i="3"/>
  <c r="Y1123" i="3"/>
  <c r="BE1123" i="3"/>
  <c r="AK1123" i="3"/>
  <c r="AO1123" i="3"/>
  <c r="BA1123" i="3"/>
  <c r="U1123" i="3"/>
  <c r="AK1130" i="3"/>
  <c r="AC1152" i="3"/>
  <c r="AM1160" i="3"/>
  <c r="BB1162" i="3"/>
  <c r="V1162" i="3"/>
  <c r="AX1168" i="3"/>
  <c r="P1020" i="3"/>
  <c r="M1031" i="3"/>
  <c r="BK1031" i="3" s="1"/>
  <c r="AC1031" i="3"/>
  <c r="AS1031" i="3"/>
  <c r="BI1031" i="3"/>
  <c r="AO1031" i="3"/>
  <c r="Q1031" i="3"/>
  <c r="AG1031" i="3"/>
  <c r="AW1031" i="3"/>
  <c r="U1031" i="3"/>
  <c r="AK1031" i="3"/>
  <c r="BA1031" i="3"/>
  <c r="Y1031" i="3"/>
  <c r="BE1031" i="3"/>
  <c r="AR1039" i="3"/>
  <c r="X1039" i="3"/>
  <c r="BD1039" i="3"/>
  <c r="AB1039" i="3"/>
  <c r="BH1039" i="3"/>
  <c r="AN1039" i="3"/>
  <c r="O1067" i="3"/>
  <c r="BL1067" i="3" s="1"/>
  <c r="Y1082" i="3"/>
  <c r="M1082" i="3"/>
  <c r="BK1082" i="3" s="1"/>
  <c r="AS1082" i="3"/>
  <c r="U1082" i="3"/>
  <c r="BA1082" i="3"/>
  <c r="AC1082" i="3"/>
  <c r="BI1082" i="3"/>
  <c r="AK1082" i="3"/>
  <c r="U1109" i="3"/>
  <c r="BA1109" i="3"/>
  <c r="Y1109" i="3"/>
  <c r="BE1109" i="3"/>
  <c r="AK1109" i="3"/>
  <c r="AO1109" i="3"/>
  <c r="U1117" i="3"/>
  <c r="BA1117" i="3"/>
  <c r="Y1117" i="3"/>
  <c r="BE1117" i="3"/>
  <c r="AK1117" i="3"/>
  <c r="AO1117" i="3"/>
  <c r="U1125" i="3"/>
  <c r="BA1125" i="3"/>
  <c r="Y1125" i="3"/>
  <c r="BE1125" i="3"/>
  <c r="AK1125" i="3"/>
  <c r="AO1125" i="3"/>
  <c r="BD1043" i="3"/>
  <c r="S1073" i="3"/>
  <c r="BM1073" i="3" s="1"/>
  <c r="W1096" i="3"/>
  <c r="BJ1096" i="3" s="1"/>
  <c r="S1098" i="3"/>
  <c r="BM1098" i="3" s="1"/>
  <c r="AI1102" i="3"/>
  <c r="S1130" i="3"/>
  <c r="BM1130" i="3" s="1"/>
  <c r="BI1134" i="3"/>
  <c r="BG1134" i="3"/>
  <c r="V1154" i="3"/>
  <c r="AG1162" i="3"/>
  <c r="O1059" i="3"/>
  <c r="BL1059" i="3" s="1"/>
  <c r="AI1059" i="3"/>
  <c r="AY1059" i="3"/>
  <c r="AY1069" i="3"/>
  <c r="AQ1079" i="3"/>
  <c r="BC1100" i="3"/>
  <c r="BC1116" i="3"/>
  <c r="O1116" i="3"/>
  <c r="AG1154" i="3"/>
  <c r="AM1170" i="3"/>
  <c r="AV1170" i="3"/>
  <c r="BI1170" i="3"/>
  <c r="W1170" i="3"/>
  <c r="X1047" i="3"/>
  <c r="BC1096" i="3"/>
  <c r="AE1096" i="3"/>
  <c r="S1102" i="3"/>
  <c r="O1118" i="3"/>
  <c r="BL1118" i="3" s="1"/>
  <c r="AM1118" i="3"/>
  <c r="S1118" i="3"/>
  <c r="BM1118" i="3" s="1"/>
  <c r="AY1118" i="3"/>
  <c r="W1118" i="3"/>
  <c r="BC1118" i="3"/>
  <c r="AI1118" i="3"/>
  <c r="V1156" i="3"/>
  <c r="AG1156" i="3"/>
  <c r="AQ1156" i="3"/>
  <c r="BB1156" i="3"/>
  <c r="M1156" i="3"/>
  <c r="W1156" i="3"/>
  <c r="AH1156" i="3"/>
  <c r="AS1156" i="3"/>
  <c r="BC1156" i="3"/>
  <c r="Q1156" i="3"/>
  <c r="AA1156" i="3"/>
  <c r="AL1156" i="3"/>
  <c r="AW1156" i="3"/>
  <c r="BG1156" i="3"/>
  <c r="R1156" i="3"/>
  <c r="BI1156" i="3"/>
  <c r="AC1156" i="3"/>
  <c r="AM1156" i="3"/>
  <c r="AX1156" i="3"/>
  <c r="AM1162" i="3"/>
  <c r="AW1162" i="3"/>
  <c r="BC1162" i="3"/>
  <c r="M1162" i="3"/>
  <c r="Q1168" i="3"/>
  <c r="AS1057" i="3"/>
  <c r="AY1061" i="3"/>
  <c r="AI1069" i="3"/>
  <c r="BM1069" i="3" s="1"/>
  <c r="BC1108" i="3"/>
  <c r="O1108" i="3"/>
  <c r="W1124" i="3"/>
  <c r="AC1154" i="3"/>
  <c r="AL1154" i="3"/>
  <c r="AS1154" i="3"/>
  <c r="M991" i="3"/>
  <c r="L981" i="3"/>
  <c r="AS980" i="3"/>
  <c r="K979" i="3"/>
  <c r="L973" i="3"/>
  <c r="AK1012" i="3"/>
  <c r="BD1012" i="3"/>
  <c r="X1012" i="3"/>
  <c r="V1014" i="3"/>
  <c r="AX1014" i="3"/>
  <c r="BB1014" i="3"/>
  <c r="AA1014" i="3"/>
  <c r="AI1014" i="3"/>
  <c r="U1014" i="3"/>
  <c r="AZ1014" i="3"/>
  <c r="BM1036" i="3"/>
  <c r="BF1037" i="3"/>
  <c r="O1037" i="3"/>
  <c r="S1037" i="3"/>
  <c r="AC1037" i="3"/>
  <c r="AR1037" i="3"/>
  <c r="BL1061" i="3"/>
  <c r="AW1044" i="3"/>
  <c r="AJ1044" i="3"/>
  <c r="S1044" i="3"/>
  <c r="AL1056" i="3"/>
  <c r="AK1056" i="3"/>
  <c r="X1056" i="3"/>
  <c r="AL1040" i="3"/>
  <c r="AC1040" i="3"/>
  <c r="P1040" i="3"/>
  <c r="BL1108" i="3"/>
  <c r="BL1116" i="3"/>
  <c r="BM1126" i="3"/>
  <c r="BK1130" i="3"/>
  <c r="BK1152" i="3"/>
  <c r="BK1154" i="3"/>
  <c r="BK1156" i="3"/>
  <c r="BK1158" i="3"/>
  <c r="BK1160" i="3"/>
  <c r="BK1166" i="3"/>
  <c r="BK1168" i="3"/>
  <c r="BJ1350" i="3"/>
  <c r="BN1326" i="3"/>
  <c r="BK1326" i="3"/>
  <c r="BN1334" i="3"/>
  <c r="BK1334" i="3"/>
  <c r="AP1000" i="3"/>
  <c r="N1000" i="3"/>
  <c r="AT1000" i="3"/>
  <c r="Z1000" i="3"/>
  <c r="BF1000" i="3"/>
  <c r="AD1000" i="3"/>
  <c r="Y1033" i="3"/>
  <c r="AS1033" i="3"/>
  <c r="AC1033" i="3"/>
  <c r="BA1033" i="3"/>
  <c r="U1033" i="3"/>
  <c r="BI1033" i="3"/>
  <c r="M1033" i="3"/>
  <c r="BK1033" i="3" s="1"/>
  <c r="AK1033" i="3"/>
  <c r="BE1033" i="3"/>
  <c r="AO1033" i="3"/>
  <c r="BD1055" i="3"/>
  <c r="X1055" i="3"/>
  <c r="AN1055" i="3"/>
  <c r="AK1121" i="3"/>
  <c r="AO1121" i="3"/>
  <c r="U1121" i="3"/>
  <c r="BA1121" i="3"/>
  <c r="Y1121" i="3"/>
  <c r="BE1121" i="3"/>
  <c r="AQ1132" i="3"/>
  <c r="U1132" i="3"/>
  <c r="BA1132" i="3"/>
  <c r="AW1152" i="3"/>
  <c r="AW1168" i="3"/>
  <c r="AF1016" i="3"/>
  <c r="AV1016" i="3"/>
  <c r="V1016" i="3"/>
  <c r="BG1079" i="3"/>
  <c r="AD1093" i="3"/>
  <c r="Y1093" i="3"/>
  <c r="BM1093" i="3" s="1"/>
  <c r="AI1093" i="3"/>
  <c r="AT1093" i="3"/>
  <c r="N1093" i="3"/>
  <c r="BJ1093" i="3" s="1"/>
  <c r="BE1093" i="3"/>
  <c r="BA1130" i="3"/>
  <c r="AA1134" i="3"/>
  <c r="AM1134" i="3"/>
  <c r="BB1134" i="3"/>
  <c r="AM1152" i="3"/>
  <c r="AX1160" i="3"/>
  <c r="R1168" i="3"/>
  <c r="BI1168" i="3"/>
  <c r="BB1004" i="3"/>
  <c r="X1045" i="3"/>
  <c r="AN1045" i="3"/>
  <c r="BD1045" i="3"/>
  <c r="U1101" i="3"/>
  <c r="BA1101" i="3"/>
  <c r="Y1101" i="3"/>
  <c r="BE1101" i="3"/>
  <c r="AK1101" i="3"/>
  <c r="AO1101" i="3"/>
  <c r="AU1098" i="3"/>
  <c r="BC1098" i="3"/>
  <c r="AM1108" i="3"/>
  <c r="AM1124" i="3"/>
  <c r="AX1134" i="3"/>
  <c r="AW1134" i="3"/>
  <c r="AQ1134" i="3"/>
  <c r="W1135" i="3"/>
  <c r="AB1135" i="3"/>
  <c r="AR1135" i="3"/>
  <c r="BH1135" i="3"/>
  <c r="AE1135" i="3"/>
  <c r="AU1135" i="3"/>
  <c r="Q1135" i="3"/>
  <c r="AJ1135" i="3"/>
  <c r="AZ1135" i="3"/>
  <c r="BC1135" i="3"/>
  <c r="U1135" i="3"/>
  <c r="AM1135" i="3"/>
  <c r="V1076" i="3"/>
  <c r="W1100" i="3"/>
  <c r="W1116" i="3"/>
  <c r="AQ1162" i="3"/>
  <c r="AC1170" i="3"/>
  <c r="AL1170" i="3"/>
  <c r="BA1170" i="3"/>
  <c r="M1170" i="3"/>
  <c r="BN1170" i="3" s="1"/>
  <c r="AI1096" i="3"/>
  <c r="BL1096" i="3" s="1"/>
  <c r="BC1102" i="3"/>
  <c r="AM1102" i="3"/>
  <c r="BM1102" i="3" s="1"/>
  <c r="AC1162" i="3"/>
  <c r="BK1162" i="3" s="1"/>
  <c r="AL1162" i="3"/>
  <c r="AS1162" i="3"/>
  <c r="T1027" i="3"/>
  <c r="M1057" i="3"/>
  <c r="W1108" i="3"/>
  <c r="BM1108" i="3" s="1"/>
  <c r="AY1124" i="3"/>
  <c r="BI1154" i="3"/>
  <c r="R1154" i="3"/>
  <c r="AA1154" i="3"/>
  <c r="AH1154" i="3"/>
  <c r="AM1116" i="3"/>
  <c r="BK1382" i="3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AI978" i="3"/>
  <c r="X978" i="3"/>
  <c r="AN978" i="3"/>
  <c r="U978" i="3"/>
  <c r="AK978" i="3"/>
  <c r="BA978" i="3"/>
  <c r="AI976" i="3"/>
  <c r="AY976" i="3"/>
  <c r="AZ976" i="3"/>
  <c r="Q976" i="3"/>
  <c r="O974" i="3"/>
  <c r="AE974" i="3"/>
  <c r="AU974" i="3"/>
  <c r="AF974" i="3"/>
  <c r="AV974" i="3"/>
  <c r="M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P974" i="3" s="1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K779" i="3" s="1"/>
  <c r="H779" i="3"/>
  <c r="I779" i="3"/>
  <c r="J779" i="3"/>
  <c r="E780" i="3"/>
  <c r="K780" i="3" s="1"/>
  <c r="F780" i="3"/>
  <c r="G780" i="3"/>
  <c r="H780" i="3"/>
  <c r="I780" i="3"/>
  <c r="J780" i="3"/>
  <c r="E781" i="3"/>
  <c r="K781" i="3" s="1"/>
  <c r="F781" i="3"/>
  <c r="G781" i="3"/>
  <c r="H781" i="3"/>
  <c r="I781" i="3"/>
  <c r="L781" i="3" s="1"/>
  <c r="J781" i="3"/>
  <c r="E782" i="3"/>
  <c r="F782" i="3"/>
  <c r="K782" i="3" s="1"/>
  <c r="G782" i="3"/>
  <c r="H782" i="3"/>
  <c r="I782" i="3"/>
  <c r="J782" i="3"/>
  <c r="E783" i="3"/>
  <c r="F783" i="3"/>
  <c r="K783" i="3" s="1"/>
  <c r="G783" i="3"/>
  <c r="H783" i="3"/>
  <c r="I783" i="3"/>
  <c r="J783" i="3"/>
  <c r="E784" i="3"/>
  <c r="F784" i="3"/>
  <c r="K784" i="3" s="1"/>
  <c r="G784" i="3"/>
  <c r="H784" i="3"/>
  <c r="I784" i="3"/>
  <c r="J784" i="3"/>
  <c r="E785" i="3"/>
  <c r="F785" i="3"/>
  <c r="K785" i="3" s="1"/>
  <c r="G785" i="3"/>
  <c r="H785" i="3"/>
  <c r="I785" i="3"/>
  <c r="J785" i="3"/>
  <c r="E786" i="3"/>
  <c r="F786" i="3"/>
  <c r="K786" i="3" s="1"/>
  <c r="G786" i="3"/>
  <c r="H786" i="3"/>
  <c r="I786" i="3"/>
  <c r="J786" i="3"/>
  <c r="E787" i="3"/>
  <c r="F787" i="3"/>
  <c r="K787" i="3" s="1"/>
  <c r="G787" i="3"/>
  <c r="H787" i="3"/>
  <c r="I787" i="3"/>
  <c r="J787" i="3"/>
  <c r="E788" i="3"/>
  <c r="F788" i="3"/>
  <c r="K788" i="3" s="1"/>
  <c r="G788" i="3"/>
  <c r="H788" i="3"/>
  <c r="I788" i="3"/>
  <c r="J788" i="3"/>
  <c r="E789" i="3"/>
  <c r="F789" i="3"/>
  <c r="K789" i="3" s="1"/>
  <c r="G789" i="3"/>
  <c r="H789" i="3"/>
  <c r="I789" i="3"/>
  <c r="J789" i="3"/>
  <c r="E790" i="3"/>
  <c r="F790" i="3"/>
  <c r="K790" i="3" s="1"/>
  <c r="G790" i="3"/>
  <c r="H790" i="3"/>
  <c r="I790" i="3"/>
  <c r="J790" i="3"/>
  <c r="E791" i="3"/>
  <c r="F791" i="3"/>
  <c r="K791" i="3" s="1"/>
  <c r="G791" i="3"/>
  <c r="H791" i="3"/>
  <c r="I791" i="3"/>
  <c r="J791" i="3"/>
  <c r="E792" i="3"/>
  <c r="F792" i="3"/>
  <c r="K792" i="3" s="1"/>
  <c r="G792" i="3"/>
  <c r="H792" i="3"/>
  <c r="I792" i="3"/>
  <c r="J792" i="3"/>
  <c r="L792" i="3" s="1"/>
  <c r="E793" i="3"/>
  <c r="F793" i="3"/>
  <c r="G793" i="3"/>
  <c r="H793" i="3"/>
  <c r="I793" i="3"/>
  <c r="J793" i="3"/>
  <c r="L793" i="3"/>
  <c r="E794" i="3"/>
  <c r="F794" i="3"/>
  <c r="K794" i="3" s="1"/>
  <c r="G794" i="3"/>
  <c r="H794" i="3"/>
  <c r="I794" i="3"/>
  <c r="J794" i="3"/>
  <c r="L794" i="3" s="1"/>
  <c r="E795" i="3"/>
  <c r="F795" i="3"/>
  <c r="G795" i="3"/>
  <c r="H795" i="3"/>
  <c r="L795" i="3" s="1"/>
  <c r="I795" i="3"/>
  <c r="J795" i="3"/>
  <c r="E796" i="3"/>
  <c r="F796" i="3"/>
  <c r="K796" i="3" s="1"/>
  <c r="G796" i="3"/>
  <c r="H796" i="3"/>
  <c r="I796" i="3"/>
  <c r="J796" i="3"/>
  <c r="E797" i="3"/>
  <c r="F797" i="3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G807" i="3"/>
  <c r="H807" i="3"/>
  <c r="L807" i="3" s="1"/>
  <c r="I807" i="3"/>
  <c r="J807" i="3"/>
  <c r="E808" i="3"/>
  <c r="F808" i="3"/>
  <c r="G808" i="3"/>
  <c r="H808" i="3"/>
  <c r="I808" i="3"/>
  <c r="L808" i="3" s="1"/>
  <c r="J808" i="3"/>
  <c r="E809" i="3"/>
  <c r="F809" i="3"/>
  <c r="K809" i="3" s="1"/>
  <c r="G809" i="3"/>
  <c r="H809" i="3"/>
  <c r="I809" i="3"/>
  <c r="J809" i="3"/>
  <c r="E810" i="3"/>
  <c r="F810" i="3"/>
  <c r="G810" i="3"/>
  <c r="K810" i="3" s="1"/>
  <c r="H810" i="3"/>
  <c r="I810" i="3"/>
  <c r="J810" i="3"/>
  <c r="E811" i="3"/>
  <c r="K811" i="3" s="1"/>
  <c r="F811" i="3"/>
  <c r="G811" i="3"/>
  <c r="H811" i="3"/>
  <c r="I811" i="3"/>
  <c r="J811" i="3"/>
  <c r="E812" i="3"/>
  <c r="K812" i="3" s="1"/>
  <c r="N812" i="3" s="1"/>
  <c r="F812" i="3"/>
  <c r="G812" i="3"/>
  <c r="H812" i="3"/>
  <c r="I812" i="3"/>
  <c r="L812" i="3" s="1"/>
  <c r="J812" i="3"/>
  <c r="E813" i="3"/>
  <c r="F813" i="3"/>
  <c r="K813" i="3" s="1"/>
  <c r="G813" i="3"/>
  <c r="H813" i="3"/>
  <c r="I813" i="3"/>
  <c r="J813" i="3"/>
  <c r="E814" i="3"/>
  <c r="F814" i="3"/>
  <c r="G814" i="3"/>
  <c r="K814" i="3" s="1"/>
  <c r="H814" i="3"/>
  <c r="I814" i="3"/>
  <c r="J814" i="3"/>
  <c r="E815" i="3"/>
  <c r="K815" i="3" s="1"/>
  <c r="F815" i="3"/>
  <c r="G815" i="3"/>
  <c r="H815" i="3"/>
  <c r="I815" i="3"/>
  <c r="J815" i="3"/>
  <c r="E816" i="3"/>
  <c r="K816" i="3" s="1"/>
  <c r="F816" i="3"/>
  <c r="G816" i="3"/>
  <c r="H816" i="3"/>
  <c r="I816" i="3"/>
  <c r="L816" i="3" s="1"/>
  <c r="J816" i="3"/>
  <c r="E817" i="3"/>
  <c r="F817" i="3"/>
  <c r="K817" i="3" s="1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L819" i="3" s="1"/>
  <c r="J819" i="3"/>
  <c r="E820" i="3"/>
  <c r="F820" i="3"/>
  <c r="K820" i="3" s="1"/>
  <c r="G820" i="3"/>
  <c r="H820" i="3"/>
  <c r="I820" i="3"/>
  <c r="J820" i="3"/>
  <c r="L820" i="3" s="1"/>
  <c r="E821" i="3"/>
  <c r="F821" i="3"/>
  <c r="G821" i="3"/>
  <c r="H821" i="3"/>
  <c r="I821" i="3"/>
  <c r="J821" i="3"/>
  <c r="L821" i="3"/>
  <c r="E822" i="3"/>
  <c r="F822" i="3"/>
  <c r="G822" i="3"/>
  <c r="H822" i="3"/>
  <c r="L822" i="3" s="1"/>
  <c r="I822" i="3"/>
  <c r="J822" i="3"/>
  <c r="E823" i="3"/>
  <c r="F823" i="3"/>
  <c r="G823" i="3"/>
  <c r="H823" i="3"/>
  <c r="I823" i="3"/>
  <c r="L823" i="3" s="1"/>
  <c r="J823" i="3"/>
  <c r="E824" i="3"/>
  <c r="F824" i="3"/>
  <c r="K824" i="3" s="1"/>
  <c r="G824" i="3"/>
  <c r="H824" i="3"/>
  <c r="I824" i="3"/>
  <c r="J824" i="3"/>
  <c r="L824" i="3" s="1"/>
  <c r="E825" i="3"/>
  <c r="F825" i="3"/>
  <c r="G825" i="3"/>
  <c r="H825" i="3"/>
  <c r="I825" i="3"/>
  <c r="J825" i="3"/>
  <c r="L825" i="3"/>
  <c r="E826" i="3"/>
  <c r="F826" i="3"/>
  <c r="G826" i="3"/>
  <c r="H826" i="3"/>
  <c r="L826" i="3" s="1"/>
  <c r="I826" i="3"/>
  <c r="J826" i="3"/>
  <c r="E827" i="3"/>
  <c r="F827" i="3"/>
  <c r="G827" i="3"/>
  <c r="H827" i="3"/>
  <c r="I827" i="3"/>
  <c r="L827" i="3" s="1"/>
  <c r="J827" i="3"/>
  <c r="E828" i="3"/>
  <c r="F828" i="3"/>
  <c r="K828" i="3" s="1"/>
  <c r="G828" i="3"/>
  <c r="H828" i="3"/>
  <c r="I828" i="3"/>
  <c r="J828" i="3"/>
  <c r="L828" i="3" s="1"/>
  <c r="E829" i="3"/>
  <c r="F829" i="3"/>
  <c r="G829" i="3"/>
  <c r="H829" i="3"/>
  <c r="I829" i="3"/>
  <c r="J829" i="3"/>
  <c r="L829" i="3"/>
  <c r="E830" i="3"/>
  <c r="F830" i="3"/>
  <c r="G830" i="3"/>
  <c r="H830" i="3"/>
  <c r="L830" i="3" s="1"/>
  <c r="I830" i="3"/>
  <c r="J830" i="3"/>
  <c r="E831" i="3"/>
  <c r="F831" i="3"/>
  <c r="G831" i="3"/>
  <c r="H831" i="3"/>
  <c r="I831" i="3"/>
  <c r="L831" i="3" s="1"/>
  <c r="J831" i="3"/>
  <c r="E832" i="3"/>
  <c r="F832" i="3"/>
  <c r="K832" i="3" s="1"/>
  <c r="G832" i="3"/>
  <c r="H832" i="3"/>
  <c r="I832" i="3"/>
  <c r="J832" i="3"/>
  <c r="L832" i="3" s="1"/>
  <c r="E833" i="3"/>
  <c r="F833" i="3"/>
  <c r="G833" i="3"/>
  <c r="H833" i="3"/>
  <c r="I833" i="3"/>
  <c r="J833" i="3"/>
  <c r="L833" i="3"/>
  <c r="E834" i="3"/>
  <c r="F834" i="3"/>
  <c r="G834" i="3"/>
  <c r="H834" i="3"/>
  <c r="L834" i="3" s="1"/>
  <c r="I834" i="3"/>
  <c r="J834" i="3"/>
  <c r="E835" i="3"/>
  <c r="F835" i="3"/>
  <c r="K835" i="3" s="1"/>
  <c r="G835" i="3"/>
  <c r="H835" i="3"/>
  <c r="I835" i="3"/>
  <c r="J835" i="3"/>
  <c r="E836" i="3"/>
  <c r="F836" i="3"/>
  <c r="G836" i="3"/>
  <c r="H836" i="3"/>
  <c r="L836" i="3" s="1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L838" i="3" s="1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L840" i="3" s="1"/>
  <c r="I840" i="3"/>
  <c r="J840" i="3"/>
  <c r="E841" i="3"/>
  <c r="F841" i="3"/>
  <c r="G841" i="3"/>
  <c r="H841" i="3"/>
  <c r="I841" i="3"/>
  <c r="L841" i="3" s="1"/>
  <c r="J841" i="3"/>
  <c r="E842" i="3"/>
  <c r="F842" i="3"/>
  <c r="K842" i="3" s="1"/>
  <c r="G842" i="3"/>
  <c r="H842" i="3"/>
  <c r="I842" i="3"/>
  <c r="J842" i="3"/>
  <c r="L842" i="3" s="1"/>
  <c r="E843" i="3"/>
  <c r="F843" i="3"/>
  <c r="G843" i="3"/>
  <c r="H843" i="3"/>
  <c r="I843" i="3"/>
  <c r="J843" i="3"/>
  <c r="L843" i="3"/>
  <c r="E844" i="3"/>
  <c r="F844" i="3"/>
  <c r="G844" i="3"/>
  <c r="H844" i="3"/>
  <c r="L844" i="3" s="1"/>
  <c r="I844" i="3"/>
  <c r="J844" i="3"/>
  <c r="E845" i="3"/>
  <c r="F845" i="3"/>
  <c r="G845" i="3"/>
  <c r="H845" i="3"/>
  <c r="L845" i="3" s="1"/>
  <c r="I845" i="3"/>
  <c r="J845" i="3"/>
  <c r="E846" i="3"/>
  <c r="F846" i="3"/>
  <c r="K846" i="3" s="1"/>
  <c r="G846" i="3"/>
  <c r="H846" i="3"/>
  <c r="I846" i="3"/>
  <c r="J846" i="3"/>
  <c r="L846" i="3" s="1"/>
  <c r="E847" i="3"/>
  <c r="F847" i="3"/>
  <c r="G847" i="3"/>
  <c r="H847" i="3"/>
  <c r="I847" i="3"/>
  <c r="J847" i="3"/>
  <c r="L847" i="3"/>
  <c r="E848" i="3"/>
  <c r="F848" i="3"/>
  <c r="G848" i="3"/>
  <c r="H848" i="3"/>
  <c r="L848" i="3" s="1"/>
  <c r="I848" i="3"/>
  <c r="J848" i="3"/>
  <c r="E849" i="3"/>
  <c r="F849" i="3"/>
  <c r="G849" i="3"/>
  <c r="H849" i="3"/>
  <c r="L849" i="3" s="1"/>
  <c r="I849" i="3"/>
  <c r="J849" i="3"/>
  <c r="E850" i="3"/>
  <c r="F850" i="3"/>
  <c r="K850" i="3" s="1"/>
  <c r="G850" i="3"/>
  <c r="H850" i="3"/>
  <c r="I850" i="3"/>
  <c r="L850" i="3" s="1"/>
  <c r="J850" i="3"/>
  <c r="E851" i="3"/>
  <c r="F851" i="3"/>
  <c r="G851" i="3"/>
  <c r="H851" i="3"/>
  <c r="I851" i="3"/>
  <c r="J851" i="3"/>
  <c r="L851" i="3"/>
  <c r="E852" i="3"/>
  <c r="F852" i="3"/>
  <c r="G852" i="3"/>
  <c r="H852" i="3"/>
  <c r="L852" i="3" s="1"/>
  <c r="I852" i="3"/>
  <c r="J852" i="3"/>
  <c r="E853" i="3"/>
  <c r="F853" i="3"/>
  <c r="G853" i="3"/>
  <c r="H853" i="3"/>
  <c r="L853" i="3" s="1"/>
  <c r="I853" i="3"/>
  <c r="J853" i="3"/>
  <c r="E854" i="3"/>
  <c r="F854" i="3"/>
  <c r="K854" i="3" s="1"/>
  <c r="G854" i="3"/>
  <c r="H854" i="3"/>
  <c r="I854" i="3"/>
  <c r="L854" i="3" s="1"/>
  <c r="J854" i="3"/>
  <c r="E855" i="3"/>
  <c r="F855" i="3"/>
  <c r="G855" i="3"/>
  <c r="H855" i="3"/>
  <c r="I855" i="3"/>
  <c r="J855" i="3"/>
  <c r="L855" i="3"/>
  <c r="E856" i="3"/>
  <c r="F856" i="3"/>
  <c r="G856" i="3"/>
  <c r="H856" i="3"/>
  <c r="L856" i="3" s="1"/>
  <c r="I856" i="3"/>
  <c r="J856" i="3"/>
  <c r="E857" i="3"/>
  <c r="F857" i="3"/>
  <c r="G857" i="3"/>
  <c r="H857" i="3"/>
  <c r="L857" i="3" s="1"/>
  <c r="I857" i="3"/>
  <c r="J857" i="3"/>
  <c r="E858" i="3"/>
  <c r="F858" i="3"/>
  <c r="K858" i="3" s="1"/>
  <c r="G858" i="3"/>
  <c r="H858" i="3"/>
  <c r="I858" i="3"/>
  <c r="L858" i="3" s="1"/>
  <c r="J858" i="3"/>
  <c r="E859" i="3"/>
  <c r="F859" i="3"/>
  <c r="G859" i="3"/>
  <c r="H859" i="3"/>
  <c r="I859" i="3"/>
  <c r="J859" i="3"/>
  <c r="L859" i="3"/>
  <c r="E860" i="3"/>
  <c r="F860" i="3"/>
  <c r="G860" i="3"/>
  <c r="H860" i="3"/>
  <c r="L860" i="3" s="1"/>
  <c r="I860" i="3"/>
  <c r="J860" i="3"/>
  <c r="E861" i="3"/>
  <c r="F861" i="3"/>
  <c r="G861" i="3"/>
  <c r="H861" i="3"/>
  <c r="L861" i="3" s="1"/>
  <c r="I861" i="3"/>
  <c r="J861" i="3"/>
  <c r="E862" i="3"/>
  <c r="F862" i="3"/>
  <c r="K862" i="3" s="1"/>
  <c r="G862" i="3"/>
  <c r="H862" i="3"/>
  <c r="I862" i="3"/>
  <c r="J862" i="3"/>
  <c r="E863" i="3"/>
  <c r="F863" i="3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G881" i="3"/>
  <c r="H881" i="3"/>
  <c r="I881" i="3"/>
  <c r="J881" i="3"/>
  <c r="E882" i="3"/>
  <c r="F882" i="3"/>
  <c r="K882" i="3" s="1"/>
  <c r="G882" i="3"/>
  <c r="H882" i="3"/>
  <c r="I882" i="3"/>
  <c r="J882" i="3"/>
  <c r="E883" i="3"/>
  <c r="F883" i="3"/>
  <c r="G883" i="3"/>
  <c r="H883" i="3"/>
  <c r="L883" i="3" s="1"/>
  <c r="I883" i="3"/>
  <c r="J883" i="3"/>
  <c r="E884" i="3"/>
  <c r="F884" i="3"/>
  <c r="K884" i="3" s="1"/>
  <c r="G884" i="3"/>
  <c r="H884" i="3"/>
  <c r="I884" i="3"/>
  <c r="J884" i="3"/>
  <c r="E885" i="3"/>
  <c r="F885" i="3"/>
  <c r="G885" i="3"/>
  <c r="H885" i="3"/>
  <c r="L885" i="3" s="1"/>
  <c r="I885" i="3"/>
  <c r="J885" i="3"/>
  <c r="E886" i="3"/>
  <c r="F886" i="3"/>
  <c r="K886" i="3" s="1"/>
  <c r="G886" i="3"/>
  <c r="H886" i="3"/>
  <c r="I886" i="3"/>
  <c r="J886" i="3"/>
  <c r="E887" i="3"/>
  <c r="F887" i="3"/>
  <c r="G887" i="3"/>
  <c r="H887" i="3"/>
  <c r="L887" i="3" s="1"/>
  <c r="I887" i="3"/>
  <c r="J887" i="3"/>
  <c r="E888" i="3"/>
  <c r="F888" i="3"/>
  <c r="K888" i="3" s="1"/>
  <c r="G888" i="3"/>
  <c r="H888" i="3"/>
  <c r="I888" i="3"/>
  <c r="J888" i="3"/>
  <c r="E889" i="3"/>
  <c r="F889" i="3"/>
  <c r="G889" i="3"/>
  <c r="H889" i="3"/>
  <c r="L889" i="3" s="1"/>
  <c r="I889" i="3"/>
  <c r="J889" i="3"/>
  <c r="E890" i="3"/>
  <c r="F890" i="3"/>
  <c r="K890" i="3" s="1"/>
  <c r="G890" i="3"/>
  <c r="H890" i="3"/>
  <c r="I890" i="3"/>
  <c r="J890" i="3"/>
  <c r="E891" i="3"/>
  <c r="F891" i="3"/>
  <c r="G891" i="3"/>
  <c r="H891" i="3"/>
  <c r="L891" i="3" s="1"/>
  <c r="I891" i="3"/>
  <c r="J891" i="3"/>
  <c r="E892" i="3"/>
  <c r="F892" i="3"/>
  <c r="K892" i="3" s="1"/>
  <c r="G892" i="3"/>
  <c r="H892" i="3"/>
  <c r="I892" i="3"/>
  <c r="J892" i="3"/>
  <c r="E893" i="3"/>
  <c r="F893" i="3"/>
  <c r="G893" i="3"/>
  <c r="H893" i="3"/>
  <c r="L893" i="3" s="1"/>
  <c r="I893" i="3"/>
  <c r="J893" i="3"/>
  <c r="E894" i="3"/>
  <c r="F894" i="3"/>
  <c r="K894" i="3" s="1"/>
  <c r="G894" i="3"/>
  <c r="H894" i="3"/>
  <c r="I894" i="3"/>
  <c r="J894" i="3"/>
  <c r="E895" i="3"/>
  <c r="F895" i="3"/>
  <c r="G895" i="3"/>
  <c r="H895" i="3"/>
  <c r="L895" i="3" s="1"/>
  <c r="I895" i="3"/>
  <c r="J895" i="3"/>
  <c r="E896" i="3"/>
  <c r="F896" i="3"/>
  <c r="K896" i="3" s="1"/>
  <c r="G896" i="3"/>
  <c r="H896" i="3"/>
  <c r="I896" i="3"/>
  <c r="J896" i="3"/>
  <c r="E897" i="3"/>
  <c r="F897" i="3"/>
  <c r="G897" i="3"/>
  <c r="H897" i="3"/>
  <c r="L897" i="3" s="1"/>
  <c r="I897" i="3"/>
  <c r="J897" i="3"/>
  <c r="E898" i="3"/>
  <c r="F898" i="3"/>
  <c r="K898" i="3" s="1"/>
  <c r="G898" i="3"/>
  <c r="H898" i="3"/>
  <c r="I898" i="3"/>
  <c r="J898" i="3"/>
  <c r="E899" i="3"/>
  <c r="F899" i="3"/>
  <c r="G899" i="3"/>
  <c r="H899" i="3"/>
  <c r="L899" i="3" s="1"/>
  <c r="I899" i="3"/>
  <c r="J899" i="3"/>
  <c r="E900" i="3"/>
  <c r="F900" i="3"/>
  <c r="K900" i="3" s="1"/>
  <c r="G900" i="3"/>
  <c r="H900" i="3"/>
  <c r="I900" i="3"/>
  <c r="J900" i="3"/>
  <c r="E901" i="3"/>
  <c r="F901" i="3"/>
  <c r="G901" i="3"/>
  <c r="H901" i="3"/>
  <c r="L901" i="3" s="1"/>
  <c r="I901" i="3"/>
  <c r="J901" i="3"/>
  <c r="E902" i="3"/>
  <c r="F902" i="3"/>
  <c r="K902" i="3" s="1"/>
  <c r="G902" i="3"/>
  <c r="H902" i="3"/>
  <c r="I902" i="3"/>
  <c r="J902" i="3"/>
  <c r="E903" i="3"/>
  <c r="F903" i="3"/>
  <c r="G903" i="3"/>
  <c r="H903" i="3"/>
  <c r="L903" i="3" s="1"/>
  <c r="I903" i="3"/>
  <c r="J903" i="3"/>
  <c r="E904" i="3"/>
  <c r="F904" i="3"/>
  <c r="K904" i="3" s="1"/>
  <c r="G904" i="3"/>
  <c r="H904" i="3"/>
  <c r="I904" i="3"/>
  <c r="J904" i="3"/>
  <c r="E905" i="3"/>
  <c r="F905" i="3"/>
  <c r="G905" i="3"/>
  <c r="H905" i="3"/>
  <c r="L905" i="3" s="1"/>
  <c r="I905" i="3"/>
  <c r="J905" i="3"/>
  <c r="E906" i="3"/>
  <c r="F906" i="3"/>
  <c r="K906" i="3" s="1"/>
  <c r="G906" i="3"/>
  <c r="H906" i="3"/>
  <c r="I906" i="3"/>
  <c r="J906" i="3"/>
  <c r="E907" i="3"/>
  <c r="F907" i="3"/>
  <c r="G907" i="3"/>
  <c r="H907" i="3"/>
  <c r="L907" i="3" s="1"/>
  <c r="I907" i="3"/>
  <c r="J907" i="3"/>
  <c r="E908" i="3"/>
  <c r="F908" i="3"/>
  <c r="K908" i="3" s="1"/>
  <c r="G908" i="3"/>
  <c r="H908" i="3"/>
  <c r="I908" i="3"/>
  <c r="J908" i="3"/>
  <c r="E909" i="3"/>
  <c r="F909" i="3"/>
  <c r="G909" i="3"/>
  <c r="H909" i="3"/>
  <c r="L909" i="3" s="1"/>
  <c r="I909" i="3"/>
  <c r="J909" i="3"/>
  <c r="E910" i="3"/>
  <c r="F910" i="3"/>
  <c r="K910" i="3" s="1"/>
  <c r="G910" i="3"/>
  <c r="H910" i="3"/>
  <c r="I910" i="3"/>
  <c r="J910" i="3"/>
  <c r="E911" i="3"/>
  <c r="F911" i="3"/>
  <c r="G911" i="3"/>
  <c r="H911" i="3"/>
  <c r="L911" i="3" s="1"/>
  <c r="I911" i="3"/>
  <c r="J911" i="3"/>
  <c r="E912" i="3"/>
  <c r="F912" i="3"/>
  <c r="K912" i="3" s="1"/>
  <c r="G912" i="3"/>
  <c r="H912" i="3"/>
  <c r="I912" i="3"/>
  <c r="J912" i="3"/>
  <c r="E913" i="3"/>
  <c r="F913" i="3"/>
  <c r="G913" i="3"/>
  <c r="H913" i="3"/>
  <c r="L913" i="3" s="1"/>
  <c r="I913" i="3"/>
  <c r="J913" i="3"/>
  <c r="E914" i="3"/>
  <c r="F914" i="3"/>
  <c r="K914" i="3" s="1"/>
  <c r="G914" i="3"/>
  <c r="H914" i="3"/>
  <c r="I914" i="3"/>
  <c r="J914" i="3"/>
  <c r="E915" i="3"/>
  <c r="F915" i="3"/>
  <c r="G915" i="3"/>
  <c r="H915" i="3"/>
  <c r="L915" i="3" s="1"/>
  <c r="I915" i="3"/>
  <c r="J915" i="3"/>
  <c r="E916" i="3"/>
  <c r="F916" i="3"/>
  <c r="K916" i="3" s="1"/>
  <c r="G916" i="3"/>
  <c r="H916" i="3"/>
  <c r="I916" i="3"/>
  <c r="J916" i="3"/>
  <c r="E917" i="3"/>
  <c r="F917" i="3"/>
  <c r="G917" i="3"/>
  <c r="H917" i="3"/>
  <c r="L917" i="3" s="1"/>
  <c r="I917" i="3"/>
  <c r="J917" i="3"/>
  <c r="E918" i="3"/>
  <c r="F918" i="3"/>
  <c r="K918" i="3" s="1"/>
  <c r="G918" i="3"/>
  <c r="H918" i="3"/>
  <c r="I918" i="3"/>
  <c r="J918" i="3"/>
  <c r="E919" i="3"/>
  <c r="F919" i="3"/>
  <c r="G919" i="3"/>
  <c r="H919" i="3"/>
  <c r="L919" i="3" s="1"/>
  <c r="I919" i="3"/>
  <c r="J919" i="3"/>
  <c r="E920" i="3"/>
  <c r="F920" i="3"/>
  <c r="K920" i="3" s="1"/>
  <c r="G920" i="3"/>
  <c r="H920" i="3"/>
  <c r="I920" i="3"/>
  <c r="J920" i="3"/>
  <c r="E921" i="3"/>
  <c r="K921" i="3" s="1"/>
  <c r="F921" i="3"/>
  <c r="G921" i="3"/>
  <c r="H921" i="3"/>
  <c r="I921" i="3"/>
  <c r="J921" i="3"/>
  <c r="E922" i="3"/>
  <c r="K922" i="3" s="1"/>
  <c r="N922" i="3" s="1"/>
  <c r="F922" i="3"/>
  <c r="G922" i="3"/>
  <c r="H922" i="3"/>
  <c r="I922" i="3"/>
  <c r="L922" i="3" s="1"/>
  <c r="J922" i="3"/>
  <c r="E923" i="3"/>
  <c r="F923" i="3"/>
  <c r="K923" i="3" s="1"/>
  <c r="G923" i="3"/>
  <c r="H923" i="3"/>
  <c r="I923" i="3"/>
  <c r="J923" i="3"/>
  <c r="E924" i="3"/>
  <c r="F924" i="3"/>
  <c r="G924" i="3"/>
  <c r="K924" i="3" s="1"/>
  <c r="H924" i="3"/>
  <c r="I924" i="3"/>
  <c r="J924" i="3"/>
  <c r="E925" i="3"/>
  <c r="K925" i="3" s="1"/>
  <c r="F925" i="3"/>
  <c r="G925" i="3"/>
  <c r="H925" i="3"/>
  <c r="I925" i="3"/>
  <c r="J925" i="3"/>
  <c r="E926" i="3"/>
  <c r="K926" i="3" s="1"/>
  <c r="N926" i="3" s="1"/>
  <c r="F926" i="3"/>
  <c r="G926" i="3"/>
  <c r="H926" i="3"/>
  <c r="I926" i="3"/>
  <c r="L926" i="3" s="1"/>
  <c r="J926" i="3"/>
  <c r="E927" i="3"/>
  <c r="F927" i="3"/>
  <c r="K927" i="3" s="1"/>
  <c r="G927" i="3"/>
  <c r="H927" i="3"/>
  <c r="I927" i="3"/>
  <c r="J927" i="3"/>
  <c r="E928" i="3"/>
  <c r="F928" i="3"/>
  <c r="G928" i="3"/>
  <c r="K928" i="3" s="1"/>
  <c r="H928" i="3"/>
  <c r="I928" i="3"/>
  <c r="J928" i="3"/>
  <c r="E929" i="3"/>
  <c r="K929" i="3" s="1"/>
  <c r="F929" i="3"/>
  <c r="G929" i="3"/>
  <c r="H929" i="3"/>
  <c r="I929" i="3"/>
  <c r="J929" i="3"/>
  <c r="E930" i="3"/>
  <c r="K930" i="3" s="1"/>
  <c r="N930" i="3" s="1"/>
  <c r="F930" i="3"/>
  <c r="G930" i="3"/>
  <c r="H930" i="3"/>
  <c r="I930" i="3"/>
  <c r="L930" i="3" s="1"/>
  <c r="J930" i="3"/>
  <c r="E931" i="3"/>
  <c r="F931" i="3"/>
  <c r="K931" i="3" s="1"/>
  <c r="G931" i="3"/>
  <c r="H931" i="3"/>
  <c r="I931" i="3"/>
  <c r="J931" i="3"/>
  <c r="E932" i="3"/>
  <c r="F932" i="3"/>
  <c r="G932" i="3"/>
  <c r="K932" i="3" s="1"/>
  <c r="H932" i="3"/>
  <c r="I932" i="3"/>
  <c r="J932" i="3"/>
  <c r="E933" i="3"/>
  <c r="K933" i="3" s="1"/>
  <c r="F933" i="3"/>
  <c r="G933" i="3"/>
  <c r="H933" i="3"/>
  <c r="I933" i="3"/>
  <c r="J933" i="3"/>
  <c r="E934" i="3"/>
  <c r="K934" i="3" s="1"/>
  <c r="N934" i="3" s="1"/>
  <c r="F934" i="3"/>
  <c r="G934" i="3"/>
  <c r="H934" i="3"/>
  <c r="I934" i="3"/>
  <c r="L934" i="3" s="1"/>
  <c r="J934" i="3"/>
  <c r="E935" i="3"/>
  <c r="F935" i="3"/>
  <c r="K935" i="3" s="1"/>
  <c r="G935" i="3"/>
  <c r="H935" i="3"/>
  <c r="I935" i="3"/>
  <c r="J935" i="3"/>
  <c r="E936" i="3"/>
  <c r="F936" i="3"/>
  <c r="G936" i="3"/>
  <c r="K936" i="3" s="1"/>
  <c r="H936" i="3"/>
  <c r="I936" i="3"/>
  <c r="J936" i="3"/>
  <c r="E937" i="3"/>
  <c r="K937" i="3" s="1"/>
  <c r="F937" i="3"/>
  <c r="G937" i="3"/>
  <c r="H937" i="3"/>
  <c r="I937" i="3"/>
  <c r="J937" i="3"/>
  <c r="E938" i="3"/>
  <c r="K938" i="3" s="1"/>
  <c r="N938" i="3" s="1"/>
  <c r="F938" i="3"/>
  <c r="G938" i="3"/>
  <c r="H938" i="3"/>
  <c r="I938" i="3"/>
  <c r="L938" i="3" s="1"/>
  <c r="J938" i="3"/>
  <c r="E939" i="3"/>
  <c r="F939" i="3"/>
  <c r="K939" i="3" s="1"/>
  <c r="G939" i="3"/>
  <c r="H939" i="3"/>
  <c r="I939" i="3"/>
  <c r="J939" i="3"/>
  <c r="E940" i="3"/>
  <c r="F940" i="3"/>
  <c r="G940" i="3"/>
  <c r="K940" i="3" s="1"/>
  <c r="H940" i="3"/>
  <c r="I940" i="3"/>
  <c r="J940" i="3"/>
  <c r="E941" i="3"/>
  <c r="K941" i="3" s="1"/>
  <c r="F941" i="3"/>
  <c r="G941" i="3"/>
  <c r="H941" i="3"/>
  <c r="I941" i="3"/>
  <c r="J941" i="3"/>
  <c r="E942" i="3"/>
  <c r="K942" i="3" s="1"/>
  <c r="F942" i="3"/>
  <c r="G942" i="3"/>
  <c r="H942" i="3"/>
  <c r="I942" i="3"/>
  <c r="J942" i="3"/>
  <c r="E943" i="3"/>
  <c r="K943" i="3" s="1"/>
  <c r="F943" i="3"/>
  <c r="G943" i="3"/>
  <c r="H943" i="3"/>
  <c r="I943" i="3"/>
  <c r="L943" i="3" s="1"/>
  <c r="J943" i="3"/>
  <c r="E944" i="3"/>
  <c r="F944" i="3"/>
  <c r="K944" i="3" s="1"/>
  <c r="G944" i="3"/>
  <c r="H944" i="3"/>
  <c r="I944" i="3"/>
  <c r="J944" i="3"/>
  <c r="E945" i="3"/>
  <c r="F945" i="3"/>
  <c r="G945" i="3"/>
  <c r="K945" i="3" s="1"/>
  <c r="H945" i="3"/>
  <c r="I945" i="3"/>
  <c r="J945" i="3"/>
  <c r="E946" i="3"/>
  <c r="K946" i="3" s="1"/>
  <c r="F946" i="3"/>
  <c r="G946" i="3"/>
  <c r="H946" i="3"/>
  <c r="I946" i="3"/>
  <c r="J946" i="3"/>
  <c r="E947" i="3"/>
  <c r="K947" i="3" s="1"/>
  <c r="M947" i="3" s="1"/>
  <c r="F947" i="3"/>
  <c r="G947" i="3"/>
  <c r="H947" i="3"/>
  <c r="I947" i="3"/>
  <c r="L947" i="3" s="1"/>
  <c r="J947" i="3"/>
  <c r="E948" i="3"/>
  <c r="F948" i="3"/>
  <c r="K948" i="3" s="1"/>
  <c r="G948" i="3"/>
  <c r="H948" i="3"/>
  <c r="I948" i="3"/>
  <c r="J948" i="3"/>
  <c r="E949" i="3"/>
  <c r="F949" i="3"/>
  <c r="G949" i="3"/>
  <c r="K949" i="3" s="1"/>
  <c r="H949" i="3"/>
  <c r="I949" i="3"/>
  <c r="J949" i="3"/>
  <c r="E950" i="3"/>
  <c r="K950" i="3" s="1"/>
  <c r="F950" i="3"/>
  <c r="G950" i="3"/>
  <c r="H950" i="3"/>
  <c r="I950" i="3"/>
  <c r="J950" i="3"/>
  <c r="E951" i="3"/>
  <c r="K951" i="3" s="1"/>
  <c r="M951" i="3" s="1"/>
  <c r="F951" i="3"/>
  <c r="G951" i="3"/>
  <c r="H951" i="3"/>
  <c r="I951" i="3"/>
  <c r="L951" i="3" s="1"/>
  <c r="J951" i="3"/>
  <c r="E952" i="3"/>
  <c r="F952" i="3"/>
  <c r="K952" i="3" s="1"/>
  <c r="G952" i="3"/>
  <c r="H952" i="3"/>
  <c r="I952" i="3"/>
  <c r="J952" i="3"/>
  <c r="E953" i="3"/>
  <c r="F953" i="3"/>
  <c r="G953" i="3"/>
  <c r="K953" i="3" s="1"/>
  <c r="H953" i="3"/>
  <c r="I953" i="3"/>
  <c r="J953" i="3"/>
  <c r="E954" i="3"/>
  <c r="K954" i="3" s="1"/>
  <c r="F954" i="3"/>
  <c r="G954" i="3"/>
  <c r="H954" i="3"/>
  <c r="I954" i="3"/>
  <c r="J954" i="3"/>
  <c r="E955" i="3"/>
  <c r="K955" i="3" s="1"/>
  <c r="M955" i="3" s="1"/>
  <c r="F955" i="3"/>
  <c r="G955" i="3"/>
  <c r="H955" i="3"/>
  <c r="I955" i="3"/>
  <c r="L955" i="3" s="1"/>
  <c r="J955" i="3"/>
  <c r="E956" i="3"/>
  <c r="F956" i="3"/>
  <c r="K956" i="3" s="1"/>
  <c r="G956" i="3"/>
  <c r="H956" i="3"/>
  <c r="I956" i="3"/>
  <c r="J956" i="3"/>
  <c r="E957" i="3"/>
  <c r="F957" i="3"/>
  <c r="G957" i="3"/>
  <c r="K957" i="3" s="1"/>
  <c r="H957" i="3"/>
  <c r="I957" i="3"/>
  <c r="J957" i="3"/>
  <c r="E958" i="3"/>
  <c r="K958" i="3" s="1"/>
  <c r="F958" i="3"/>
  <c r="G958" i="3"/>
  <c r="H958" i="3"/>
  <c r="I958" i="3"/>
  <c r="J958" i="3"/>
  <c r="E959" i="3"/>
  <c r="K959" i="3" s="1"/>
  <c r="M959" i="3" s="1"/>
  <c r="F959" i="3"/>
  <c r="G959" i="3"/>
  <c r="H959" i="3"/>
  <c r="I959" i="3"/>
  <c r="L959" i="3" s="1"/>
  <c r="J959" i="3"/>
  <c r="E960" i="3"/>
  <c r="F960" i="3"/>
  <c r="K960" i="3" s="1"/>
  <c r="G960" i="3"/>
  <c r="H960" i="3"/>
  <c r="I960" i="3"/>
  <c r="J960" i="3"/>
  <c r="E961" i="3"/>
  <c r="F961" i="3"/>
  <c r="G961" i="3"/>
  <c r="K961" i="3" s="1"/>
  <c r="H961" i="3"/>
  <c r="I961" i="3"/>
  <c r="J961" i="3"/>
  <c r="E962" i="3"/>
  <c r="K962" i="3" s="1"/>
  <c r="F962" i="3"/>
  <c r="G962" i="3"/>
  <c r="H962" i="3"/>
  <c r="I962" i="3"/>
  <c r="J962" i="3"/>
  <c r="E963" i="3"/>
  <c r="K963" i="3" s="1"/>
  <c r="M963" i="3" s="1"/>
  <c r="F963" i="3"/>
  <c r="G963" i="3"/>
  <c r="H963" i="3"/>
  <c r="I963" i="3"/>
  <c r="L963" i="3" s="1"/>
  <c r="J963" i="3"/>
  <c r="E964" i="3"/>
  <c r="F964" i="3"/>
  <c r="K964" i="3" s="1"/>
  <c r="G964" i="3"/>
  <c r="H964" i="3"/>
  <c r="I964" i="3"/>
  <c r="J964" i="3"/>
  <c r="E965" i="3"/>
  <c r="F965" i="3"/>
  <c r="G965" i="3"/>
  <c r="K965" i="3" s="1"/>
  <c r="H965" i="3"/>
  <c r="I965" i="3"/>
  <c r="J965" i="3"/>
  <c r="E966" i="3"/>
  <c r="K966" i="3" s="1"/>
  <c r="F966" i="3"/>
  <c r="G966" i="3"/>
  <c r="H966" i="3"/>
  <c r="I966" i="3"/>
  <c r="J966" i="3"/>
  <c r="E967" i="3"/>
  <c r="K967" i="3" s="1"/>
  <c r="M967" i="3" s="1"/>
  <c r="F967" i="3"/>
  <c r="G967" i="3"/>
  <c r="H967" i="3"/>
  <c r="I967" i="3"/>
  <c r="L967" i="3" s="1"/>
  <c r="J967" i="3"/>
  <c r="E968" i="3"/>
  <c r="F968" i="3"/>
  <c r="K968" i="3" s="1"/>
  <c r="G968" i="3"/>
  <c r="H968" i="3"/>
  <c r="I968" i="3"/>
  <c r="J968" i="3"/>
  <c r="E969" i="3"/>
  <c r="F969" i="3"/>
  <c r="G969" i="3"/>
  <c r="K969" i="3" s="1"/>
  <c r="H969" i="3"/>
  <c r="I969" i="3"/>
  <c r="J969" i="3"/>
  <c r="E970" i="3"/>
  <c r="K970" i="3" s="1"/>
  <c r="F970" i="3"/>
  <c r="G970" i="3"/>
  <c r="H970" i="3"/>
  <c r="I970" i="3"/>
  <c r="J970" i="3"/>
  <c r="E971" i="3"/>
  <c r="K971" i="3" s="1"/>
  <c r="M971" i="3" s="1"/>
  <c r="F971" i="3"/>
  <c r="G971" i="3"/>
  <c r="H971" i="3"/>
  <c r="I971" i="3"/>
  <c r="L971" i="3" s="1"/>
  <c r="J971" i="3"/>
  <c r="E972" i="3"/>
  <c r="F972" i="3"/>
  <c r="K972" i="3" s="1"/>
  <c r="G972" i="3"/>
  <c r="H972" i="3"/>
  <c r="I972" i="3"/>
  <c r="J972" i="3"/>
  <c r="S786" i="3" l="1"/>
  <c r="AY786" i="3"/>
  <c r="AW786" i="3"/>
  <c r="AK786" i="3"/>
  <c r="O786" i="3"/>
  <c r="AU786" i="3"/>
  <c r="BE786" i="3"/>
  <c r="AQ784" i="3"/>
  <c r="AW784" i="3"/>
  <c r="AC784" i="3"/>
  <c r="BI784" i="3"/>
  <c r="AM784" i="3"/>
  <c r="AG784" i="3"/>
  <c r="M943" i="3"/>
  <c r="W943" i="3"/>
  <c r="AM943" i="3"/>
  <c r="BC943" i="3"/>
  <c r="AA943" i="3"/>
  <c r="AQ943" i="3"/>
  <c r="BG943" i="3"/>
  <c r="S943" i="3"/>
  <c r="AI943" i="3"/>
  <c r="AY943" i="3"/>
  <c r="O943" i="3"/>
  <c r="AE943" i="3"/>
  <c r="AU943" i="3"/>
  <c r="BI941" i="3"/>
  <c r="N933" i="3"/>
  <c r="N925" i="3"/>
  <c r="AL817" i="3"/>
  <c r="AE817" i="3"/>
  <c r="W817" i="3"/>
  <c r="AX817" i="3"/>
  <c r="AZ817" i="3"/>
  <c r="BG813" i="3"/>
  <c r="AU813" i="3"/>
  <c r="W813" i="3"/>
  <c r="AI780" i="3"/>
  <c r="AU780" i="3"/>
  <c r="AA780" i="3"/>
  <c r="N927" i="3"/>
  <c r="W816" i="3"/>
  <c r="AM816" i="3"/>
  <c r="BC816" i="3"/>
  <c r="AA816" i="3"/>
  <c r="AQ816" i="3"/>
  <c r="BG816" i="3"/>
  <c r="O816" i="3"/>
  <c r="AE816" i="3"/>
  <c r="AU816" i="3"/>
  <c r="S816" i="3"/>
  <c r="AI816" i="3"/>
  <c r="AY816" i="3"/>
  <c r="AI790" i="3"/>
  <c r="Q790" i="3"/>
  <c r="AW790" i="3"/>
  <c r="AC790" i="3"/>
  <c r="BI790" i="3"/>
  <c r="AM790" i="3"/>
  <c r="AA788" i="3"/>
  <c r="BG788" i="3"/>
  <c r="AK788" i="3"/>
  <c r="O788" i="3"/>
  <c r="AU788" i="3"/>
  <c r="AG788" i="3"/>
  <c r="AA782" i="3"/>
  <c r="O782" i="3"/>
  <c r="BI782" i="3"/>
  <c r="BC782" i="3"/>
  <c r="BE782" i="3"/>
  <c r="O815" i="3"/>
  <c r="AM815" i="3"/>
  <c r="BG815" i="3"/>
  <c r="AQ814" i="3"/>
  <c r="W814" i="3"/>
  <c r="BG814" i="3"/>
  <c r="AA791" i="3"/>
  <c r="BC791" i="3"/>
  <c r="AC791" i="3"/>
  <c r="BD791" i="3"/>
  <c r="AE791" i="3"/>
  <c r="BE791" i="3"/>
  <c r="AG791" i="3"/>
  <c r="BF791" i="3"/>
  <c r="AI787" i="3"/>
  <c r="Q787" i="3"/>
  <c r="U787" i="3"/>
  <c r="BA787" i="3"/>
  <c r="AE787" i="3"/>
  <c r="AG787" i="3"/>
  <c r="S783" i="3"/>
  <c r="AY783" i="3"/>
  <c r="AC783" i="3"/>
  <c r="BI783" i="3"/>
  <c r="AM783" i="3"/>
  <c r="Y783" i="3"/>
  <c r="BE783" i="3"/>
  <c r="AE961" i="3"/>
  <c r="AY961" i="3"/>
  <c r="BC961" i="3"/>
  <c r="M953" i="3"/>
  <c r="S942" i="3"/>
  <c r="AE942" i="3"/>
  <c r="BC942" i="3"/>
  <c r="W781" i="3"/>
  <c r="AM781" i="3"/>
  <c r="BC781" i="3"/>
  <c r="AA781" i="3"/>
  <c r="AQ781" i="3"/>
  <c r="BG781" i="3"/>
  <c r="O781" i="3"/>
  <c r="AE781" i="3"/>
  <c r="AU781" i="3"/>
  <c r="S781" i="3"/>
  <c r="AI781" i="3"/>
  <c r="AY781" i="3"/>
  <c r="O967" i="3"/>
  <c r="BL967" i="3" s="1"/>
  <c r="O955" i="3"/>
  <c r="O947" i="3"/>
  <c r="BJ1012" i="3"/>
  <c r="BM1096" i="3"/>
  <c r="BN1033" i="3"/>
  <c r="AF982" i="3"/>
  <c r="BK1170" i="3"/>
  <c r="O971" i="3"/>
  <c r="BL971" i="3" s="1"/>
  <c r="O963" i="3"/>
  <c r="O959" i="3"/>
  <c r="O951" i="3"/>
  <c r="L968" i="3"/>
  <c r="O968" i="3" s="1"/>
  <c r="L964" i="3"/>
  <c r="O964" i="3" s="1"/>
  <c r="L960" i="3"/>
  <c r="O960" i="3" s="1"/>
  <c r="L956" i="3"/>
  <c r="L952" i="3"/>
  <c r="O952" i="3" s="1"/>
  <c r="L948" i="3"/>
  <c r="O948" i="3" s="1"/>
  <c r="L944" i="3"/>
  <c r="O944" i="3" s="1"/>
  <c r="L939" i="3"/>
  <c r="L935" i="3"/>
  <c r="N935" i="3" s="1"/>
  <c r="L931" i="3"/>
  <c r="N931" i="3" s="1"/>
  <c r="L927" i="3"/>
  <c r="L923" i="3"/>
  <c r="K859" i="3"/>
  <c r="K855" i="3"/>
  <c r="K851" i="3"/>
  <c r="K847" i="3"/>
  <c r="K843" i="3"/>
  <c r="K833" i="3"/>
  <c r="K829" i="3"/>
  <c r="K825" i="3"/>
  <c r="S825" i="3" s="1"/>
  <c r="K821" i="3"/>
  <c r="L817" i="3"/>
  <c r="AT817" i="3" s="1"/>
  <c r="L813" i="3"/>
  <c r="BC813" i="3" s="1"/>
  <c r="L809" i="3"/>
  <c r="N809" i="3" s="1"/>
  <c r="K793" i="3"/>
  <c r="L791" i="3"/>
  <c r="AI791" i="3" s="1"/>
  <c r="L790" i="3"/>
  <c r="AQ790" i="3" s="1"/>
  <c r="L789" i="3"/>
  <c r="L788" i="3"/>
  <c r="AI788" i="3" s="1"/>
  <c r="L787" i="3"/>
  <c r="AQ787" i="3" s="1"/>
  <c r="L786" i="3"/>
  <c r="AA786" i="3" s="1"/>
  <c r="L785" i="3"/>
  <c r="L784" i="3"/>
  <c r="S784" i="3" s="1"/>
  <c r="L783" i="3"/>
  <c r="AA783" i="3" s="1"/>
  <c r="L782" i="3"/>
  <c r="AQ782" i="3" s="1"/>
  <c r="K777" i="3"/>
  <c r="K775" i="3"/>
  <c r="AC974" i="3"/>
  <c r="AW976" i="3"/>
  <c r="AJ976" i="3"/>
  <c r="S976" i="3"/>
  <c r="BD978" i="3"/>
  <c r="S978" i="3"/>
  <c r="BK991" i="3"/>
  <c r="BM1048" i="3"/>
  <c r="BJ1044" i="3"/>
  <c r="BL1037" i="3"/>
  <c r="BM1037" i="3"/>
  <c r="BL1040" i="3"/>
  <c r="AF983" i="3"/>
  <c r="AJ983" i="3"/>
  <c r="AV983" i="3"/>
  <c r="BL983" i="3" s="1"/>
  <c r="P983" i="3"/>
  <c r="AZ983" i="3"/>
  <c r="BL1069" i="3"/>
  <c r="L972" i="3"/>
  <c r="L969" i="3"/>
  <c r="O969" i="3" s="1"/>
  <c r="L965" i="3"/>
  <c r="O965" i="3" s="1"/>
  <c r="L961" i="3"/>
  <c r="AU961" i="3" s="1"/>
  <c r="L957" i="3"/>
  <c r="L953" i="3"/>
  <c r="O953" i="3" s="1"/>
  <c r="L949" i="3"/>
  <c r="O949" i="3" s="1"/>
  <c r="L945" i="3"/>
  <c r="O945" i="3" s="1"/>
  <c r="BL945" i="3" s="1"/>
  <c r="L940" i="3"/>
  <c r="L936" i="3"/>
  <c r="N936" i="3" s="1"/>
  <c r="L932" i="3"/>
  <c r="N932" i="3" s="1"/>
  <c r="L928" i="3"/>
  <c r="N928" i="3" s="1"/>
  <c r="BJ928" i="3" s="1"/>
  <c r="L924" i="3"/>
  <c r="L920" i="3"/>
  <c r="K919" i="3"/>
  <c r="L918" i="3"/>
  <c r="K917" i="3"/>
  <c r="L916" i="3"/>
  <c r="K915" i="3"/>
  <c r="L914" i="3"/>
  <c r="K913" i="3"/>
  <c r="L912" i="3"/>
  <c r="K911" i="3"/>
  <c r="L910" i="3"/>
  <c r="K909" i="3"/>
  <c r="L908" i="3"/>
  <c r="K907" i="3"/>
  <c r="L906" i="3"/>
  <c r="K905" i="3"/>
  <c r="L904" i="3"/>
  <c r="K903" i="3"/>
  <c r="L902" i="3"/>
  <c r="K901" i="3"/>
  <c r="L900" i="3"/>
  <c r="K899" i="3"/>
  <c r="L898" i="3"/>
  <c r="K897" i="3"/>
  <c r="L896" i="3"/>
  <c r="K895" i="3"/>
  <c r="L894" i="3"/>
  <c r="K893" i="3"/>
  <c r="L892" i="3"/>
  <c r="K891" i="3"/>
  <c r="L890" i="3"/>
  <c r="K889" i="3"/>
  <c r="L888" i="3"/>
  <c r="K887" i="3"/>
  <c r="L886" i="3"/>
  <c r="K885" i="3"/>
  <c r="L884" i="3"/>
  <c r="K883" i="3"/>
  <c r="L882" i="3"/>
  <c r="K881" i="3"/>
  <c r="K879" i="3"/>
  <c r="K877" i="3"/>
  <c r="K875" i="3"/>
  <c r="K873" i="3"/>
  <c r="K871" i="3"/>
  <c r="K869" i="3"/>
  <c r="K867" i="3"/>
  <c r="K865" i="3"/>
  <c r="K863" i="3"/>
  <c r="K860" i="3"/>
  <c r="K856" i="3"/>
  <c r="K852" i="3"/>
  <c r="O852" i="3" s="1"/>
  <c r="BL852" i="3" s="1"/>
  <c r="K848" i="3"/>
  <c r="K844" i="3"/>
  <c r="K840" i="3"/>
  <c r="L839" i="3"/>
  <c r="T839" i="3" s="1"/>
  <c r="K838" i="3"/>
  <c r="L837" i="3"/>
  <c r="K836" i="3"/>
  <c r="L835" i="3"/>
  <c r="Z835" i="3" s="1"/>
  <c r="K834" i="3"/>
  <c r="K830" i="3"/>
  <c r="K826" i="3"/>
  <c r="K822" i="3"/>
  <c r="S822" i="3" s="1"/>
  <c r="K818" i="3"/>
  <c r="L814" i="3"/>
  <c r="O814" i="3" s="1"/>
  <c r="L810" i="3"/>
  <c r="N810" i="3" s="1"/>
  <c r="K807" i="3"/>
  <c r="K805" i="3"/>
  <c r="K803" i="3"/>
  <c r="K801" i="3"/>
  <c r="K799" i="3"/>
  <c r="AD799" i="3" s="1"/>
  <c r="K797" i="3"/>
  <c r="L796" i="3"/>
  <c r="K795" i="3"/>
  <c r="L779" i="3"/>
  <c r="AG976" i="3"/>
  <c r="T976" i="3"/>
  <c r="BM993" i="3"/>
  <c r="BL1058" i="3"/>
  <c r="BL1012" i="3"/>
  <c r="L970" i="3"/>
  <c r="O970" i="3" s="1"/>
  <c r="L966" i="3"/>
  <c r="L962" i="3"/>
  <c r="O962" i="3" s="1"/>
  <c r="L958" i="3"/>
  <c r="O958" i="3" s="1"/>
  <c r="L954" i="3"/>
  <c r="O954" i="3" s="1"/>
  <c r="L950" i="3"/>
  <c r="L946" i="3"/>
  <c r="O946" i="3" s="1"/>
  <c r="L942" i="3"/>
  <c r="AI942" i="3" s="1"/>
  <c r="L941" i="3"/>
  <c r="N941" i="3" s="1"/>
  <c r="L937" i="3"/>
  <c r="L933" i="3"/>
  <c r="L929" i="3"/>
  <c r="N929" i="3" s="1"/>
  <c r="L925" i="3"/>
  <c r="L921" i="3"/>
  <c r="K861" i="3"/>
  <c r="K857" i="3"/>
  <c r="K853" i="3"/>
  <c r="K849" i="3"/>
  <c r="K845" i="3"/>
  <c r="K841" i="3"/>
  <c r="K831" i="3"/>
  <c r="K827" i="3"/>
  <c r="K823" i="3"/>
  <c r="K819" i="3"/>
  <c r="L815" i="3"/>
  <c r="S815" i="3" s="1"/>
  <c r="L811" i="3"/>
  <c r="N811" i="3" s="1"/>
  <c r="K808" i="3"/>
  <c r="L780" i="3"/>
  <c r="AY780" i="3" s="1"/>
  <c r="K778" i="3"/>
  <c r="K776" i="3"/>
  <c r="BM1040" i="3"/>
  <c r="BN1009" i="3"/>
  <c r="BK1009" i="3"/>
  <c r="Y980" i="3"/>
  <c r="U980" i="3"/>
  <c r="BA980" i="3"/>
  <c r="AC980" i="3"/>
  <c r="BI980" i="3"/>
  <c r="AK980" i="3"/>
  <c r="BK1164" i="3"/>
  <c r="M980" i="3"/>
  <c r="BN980" i="3" s="1"/>
  <c r="BJ1146" i="3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K974" i="3" s="1"/>
  <c r="BA976" i="3"/>
  <c r="AK976" i="3"/>
  <c r="U976" i="3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AE979" i="3"/>
  <c r="AY979" i="3"/>
  <c r="BL980" i="3"/>
  <c r="AT979" i="3"/>
  <c r="AD979" i="3"/>
  <c r="M979" i="3"/>
  <c r="AW979" i="3"/>
  <c r="AG979" i="3"/>
  <c r="Q979" i="3"/>
  <c r="AV979" i="3"/>
  <c r="AF979" i="3"/>
  <c r="P979" i="3"/>
  <c r="BJ989" i="3"/>
  <c r="BJ991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C972" i="3"/>
  <c r="Z972" i="3"/>
  <c r="BF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AQ966" i="3"/>
  <c r="AA966" i="3"/>
  <c r="P966" i="3"/>
  <c r="X966" i="3"/>
  <c r="AF966" i="3"/>
  <c r="AN966" i="3"/>
  <c r="AV966" i="3"/>
  <c r="BD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C956" i="3"/>
  <c r="Z956" i="3"/>
  <c r="BF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AQ950" i="3"/>
  <c r="AA950" i="3"/>
  <c r="P950" i="3"/>
  <c r="X950" i="3"/>
  <c r="AF950" i="3"/>
  <c r="AN950" i="3"/>
  <c r="AV950" i="3"/>
  <c r="BD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E966" i="3"/>
  <c r="AO966" i="3"/>
  <c r="Y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AG957" i="3"/>
  <c r="Q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Q951" i="3"/>
  <c r="BI950" i="3"/>
  <c r="AS950" i="3"/>
  <c r="AC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AM939" i="3"/>
  <c r="M937" i="3"/>
  <c r="U937" i="3"/>
  <c r="AC937" i="3"/>
  <c r="AK937" i="3"/>
  <c r="AS937" i="3"/>
  <c r="BA937" i="3"/>
  <c r="BI937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O923" i="3"/>
  <c r="AU923" i="3"/>
  <c r="M921" i="3"/>
  <c r="U921" i="3"/>
  <c r="AC921" i="3"/>
  <c r="AK921" i="3"/>
  <c r="AS921" i="3"/>
  <c r="BA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R963" i="3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AM957" i="3"/>
  <c r="A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T953" i="3"/>
  <c r="V953" i="3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AA940" i="3"/>
  <c r="BG940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S924" i="3"/>
  <c r="AY924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Z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AT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Z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A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AE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AG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AK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S897" i="3"/>
  <c r="BM897" i="3" s="1"/>
  <c r="AY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AG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AA876" i="3"/>
  <c r="AN876" i="3"/>
  <c r="L875" i="3"/>
  <c r="S875" i="3" s="1"/>
  <c r="O875" i="3"/>
  <c r="AA875" i="3"/>
  <c r="AE875" i="3"/>
  <c r="AQ875" i="3"/>
  <c r="AU875" i="3"/>
  <c r="BG875" i="3"/>
  <c r="P875" i="3"/>
  <c r="AN875" i="3"/>
  <c r="AV875" i="3"/>
  <c r="L874" i="3"/>
  <c r="W874" i="3" s="1"/>
  <c r="O874" i="3"/>
  <c r="S874" i="3"/>
  <c r="AA874" i="3"/>
  <c r="AE874" i="3"/>
  <c r="AI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W873" i="3"/>
  <c r="L872" i="3"/>
  <c r="AN872" i="3"/>
  <c r="L871" i="3"/>
  <c r="S871" i="3" s="1"/>
  <c r="O871" i="3"/>
  <c r="AA871" i="3"/>
  <c r="AE871" i="3"/>
  <c r="AQ871" i="3"/>
  <c r="AU871" i="3"/>
  <c r="BG871" i="3"/>
  <c r="P871" i="3"/>
  <c r="AN871" i="3"/>
  <c r="AV871" i="3"/>
  <c r="L870" i="3"/>
  <c r="W870" i="3" s="1"/>
  <c r="O870" i="3"/>
  <c r="S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AN868" i="3" s="1"/>
  <c r="L867" i="3"/>
  <c r="S867" i="3" s="1"/>
  <c r="O867" i="3"/>
  <c r="AA867" i="3"/>
  <c r="AE867" i="3"/>
  <c r="AQ867" i="3"/>
  <c r="AU867" i="3"/>
  <c r="BG867" i="3"/>
  <c r="P867" i="3"/>
  <c r="AN867" i="3"/>
  <c r="AV867" i="3"/>
  <c r="L866" i="3"/>
  <c r="W866" i="3" s="1"/>
  <c r="O866" i="3"/>
  <c r="S866" i="3"/>
  <c r="AA866" i="3"/>
  <c r="AE866" i="3"/>
  <c r="AI866" i="3"/>
  <c r="AQ866" i="3"/>
  <c r="AU866" i="3"/>
  <c r="AY866" i="3"/>
  <c r="BG866" i="3"/>
  <c r="P866" i="3"/>
  <c r="X866" i="3"/>
  <c r="AF866" i="3"/>
  <c r="AN866" i="3"/>
  <c r="AV866" i="3"/>
  <c r="BD866" i="3"/>
  <c r="L865" i="3"/>
  <c r="W865" i="3"/>
  <c r="L864" i="3"/>
  <c r="AN864" i="3" s="1"/>
  <c r="L863" i="3"/>
  <c r="S863" i="3" s="1"/>
  <c r="BM863" i="3" s="1"/>
  <c r="O863" i="3"/>
  <c r="BL863" i="3" s="1"/>
  <c r="AA863" i="3"/>
  <c r="AE863" i="3"/>
  <c r="AQ863" i="3"/>
  <c r="AU863" i="3"/>
  <c r="BG863" i="3"/>
  <c r="P863" i="3"/>
  <c r="AN863" i="3"/>
  <c r="AV863" i="3"/>
  <c r="L862" i="3"/>
  <c r="W862" i="3" s="1"/>
  <c r="O862" i="3"/>
  <c r="BL862" i="3" s="1"/>
  <c r="S862" i="3"/>
  <c r="BM862" i="3" s="1"/>
  <c r="AA862" i="3"/>
  <c r="AE862" i="3"/>
  <c r="AI862" i="3"/>
  <c r="AQ862" i="3"/>
  <c r="AU862" i="3"/>
  <c r="AY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U849" i="3"/>
  <c r="AC849" i="3"/>
  <c r="AK849" i="3"/>
  <c r="AS849" i="3"/>
  <c r="BA849" i="3"/>
  <c r="BI849" i="3"/>
  <c r="T849" i="3"/>
  <c r="AB849" i="3"/>
  <c r="AJ849" i="3"/>
  <c r="AR849" i="3"/>
  <c r="AZ849" i="3"/>
  <c r="BH849" i="3"/>
  <c r="AA847" i="3"/>
  <c r="BG847" i="3"/>
  <c r="AP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A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AM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AO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AO885" i="3"/>
  <c r="BE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AM881" i="3" s="1"/>
  <c r="AK880" i="3"/>
  <c r="AO880" i="3"/>
  <c r="AB880" i="3"/>
  <c r="AJ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R941" i="3"/>
  <c r="P941" i="3"/>
  <c r="BD940" i="3"/>
  <c r="AV940" i="3"/>
  <c r="AN940" i="3"/>
  <c r="AF940" i="3"/>
  <c r="X940" i="3"/>
  <c r="P940" i="3"/>
  <c r="BB939" i="3"/>
  <c r="AT939" i="3"/>
  <c r="AL939" i="3"/>
  <c r="AD939" i="3"/>
  <c r="V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D924" i="3"/>
  <c r="AV924" i="3"/>
  <c r="AN924" i="3"/>
  <c r="AF924" i="3"/>
  <c r="X924" i="3"/>
  <c r="P924" i="3"/>
  <c r="BB923" i="3"/>
  <c r="AT923" i="3"/>
  <c r="AL923" i="3"/>
  <c r="AD923" i="3"/>
  <c r="V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D917" i="3"/>
  <c r="AN917" i="3"/>
  <c r="X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D909" i="3"/>
  <c r="AN909" i="3"/>
  <c r="X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D905" i="3"/>
  <c r="AN905" i="3"/>
  <c r="X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D901" i="3"/>
  <c r="AN901" i="3"/>
  <c r="X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D897" i="3"/>
  <c r="AN897" i="3"/>
  <c r="X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AT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2" i="3"/>
  <c r="BB871" i="3"/>
  <c r="AL871" i="3"/>
  <c r="V871" i="3"/>
  <c r="BB870" i="3"/>
  <c r="AL870" i="3"/>
  <c r="V870" i="3"/>
  <c r="BB869" i="3"/>
  <c r="AL869" i="3"/>
  <c r="V869" i="3"/>
  <c r="BB868" i="3"/>
  <c r="BB867" i="3"/>
  <c r="AL867" i="3"/>
  <c r="V867" i="3"/>
  <c r="BB866" i="3"/>
  <c r="AL866" i="3"/>
  <c r="V866" i="3"/>
  <c r="BB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U852" i="3"/>
  <c r="AC852" i="3"/>
  <c r="AK852" i="3"/>
  <c r="AS852" i="3"/>
  <c r="BA852" i="3"/>
  <c r="BI852" i="3"/>
  <c r="T852" i="3"/>
  <c r="AB852" i="3"/>
  <c r="AJ852" i="3"/>
  <c r="AR852" i="3"/>
  <c r="AZ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R839" i="3"/>
  <c r="Z839" i="3"/>
  <c r="AH839" i="3"/>
  <c r="AP839" i="3"/>
  <c r="AX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V835" i="3"/>
  <c r="AL835" i="3"/>
  <c r="BB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Q825" i="3"/>
  <c r="Y825" i="3"/>
  <c r="AG825" i="3"/>
  <c r="AO825" i="3"/>
  <c r="AW825" i="3"/>
  <c r="BE825" i="3"/>
  <c r="P825" i="3"/>
  <c r="X825" i="3"/>
  <c r="AF825" i="3"/>
  <c r="AN825" i="3"/>
  <c r="AV825" i="3"/>
  <c r="BD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E839" i="3"/>
  <c r="AW839" i="3"/>
  <c r="AO839" i="3"/>
  <c r="AG839" i="3"/>
  <c r="Y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V835" i="3"/>
  <c r="AF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Q822" i="3"/>
  <c r="Y822" i="3"/>
  <c r="AG822" i="3"/>
  <c r="AO822" i="3"/>
  <c r="AW822" i="3"/>
  <c r="BE822" i="3"/>
  <c r="P822" i="3"/>
  <c r="X822" i="3"/>
  <c r="AF822" i="3"/>
  <c r="AN822" i="3"/>
  <c r="AV822" i="3"/>
  <c r="BD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V817" i="3"/>
  <c r="X817" i="3"/>
  <c r="Z817" i="3"/>
  <c r="AB817" i="3"/>
  <c r="AD817" i="3"/>
  <c r="AF817" i="3"/>
  <c r="N816" i="3"/>
  <c r="P816" i="3"/>
  <c r="R816" i="3"/>
  <c r="T816" i="3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V815" i="3"/>
  <c r="X815" i="3"/>
  <c r="Z815" i="3"/>
  <c r="AB815" i="3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U809" i="3"/>
  <c r="AC809" i="3"/>
  <c r="AK809" i="3"/>
  <c r="AS809" i="3"/>
  <c r="BA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AZ809" i="3"/>
  <c r="AR809" i="3"/>
  <c r="AJ809" i="3"/>
  <c r="AB809" i="3"/>
  <c r="T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AX806" i="3"/>
  <c r="AH806" i="3"/>
  <c r="Z806" i="3"/>
  <c r="R806" i="3"/>
  <c r="BB804" i="3"/>
  <c r="AL804" i="3"/>
  <c r="BB802" i="3"/>
  <c r="AD801" i="3"/>
  <c r="V800" i="3"/>
  <c r="AT799" i="3"/>
  <c r="AL798" i="3"/>
  <c r="V798" i="3"/>
  <c r="L806" i="3"/>
  <c r="AP806" i="3" s="1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AT805" i="3" s="1"/>
  <c r="M805" i="3"/>
  <c r="S805" i="3"/>
  <c r="U805" i="3"/>
  <c r="AA805" i="3"/>
  <c r="AC805" i="3"/>
  <c r="AI805" i="3"/>
  <c r="AK805" i="3"/>
  <c r="AQ805" i="3"/>
  <c r="AS805" i="3"/>
  <c r="AY805" i="3"/>
  <c r="BA805" i="3"/>
  <c r="BG805" i="3"/>
  <c r="BI805" i="3"/>
  <c r="X805" i="3"/>
  <c r="AB805" i="3"/>
  <c r="AN805" i="3"/>
  <c r="AR805" i="3"/>
  <c r="BD805" i="3"/>
  <c r="BH805" i="3"/>
  <c r="L804" i="3"/>
  <c r="V804" i="3" s="1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O803" i="3" s="1"/>
  <c r="M803" i="3"/>
  <c r="S803" i="3"/>
  <c r="U803" i="3"/>
  <c r="AA803" i="3"/>
  <c r="AC803" i="3"/>
  <c r="AI803" i="3"/>
  <c r="AK803" i="3"/>
  <c r="AQ803" i="3"/>
  <c r="AS803" i="3"/>
  <c r="AY803" i="3"/>
  <c r="BA803" i="3"/>
  <c r="BG803" i="3"/>
  <c r="BI803" i="3"/>
  <c r="X803" i="3"/>
  <c r="AB803" i="3"/>
  <c r="AN803" i="3"/>
  <c r="AR803" i="3"/>
  <c r="BD803" i="3"/>
  <c r="BH803" i="3"/>
  <c r="L802" i="3"/>
  <c r="AL802" i="3" s="1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N801" i="3" s="1"/>
  <c r="M801" i="3"/>
  <c r="S801" i="3"/>
  <c r="U801" i="3"/>
  <c r="AA801" i="3"/>
  <c r="AC801" i="3"/>
  <c r="AI801" i="3"/>
  <c r="AK801" i="3"/>
  <c r="AQ801" i="3"/>
  <c r="AS801" i="3"/>
  <c r="AY801" i="3"/>
  <c r="BA801" i="3"/>
  <c r="BG801" i="3"/>
  <c r="BI801" i="3"/>
  <c r="X801" i="3"/>
  <c r="AB801" i="3"/>
  <c r="AN801" i="3"/>
  <c r="AR801" i="3"/>
  <c r="BD801" i="3"/>
  <c r="BH801" i="3"/>
  <c r="L800" i="3"/>
  <c r="BB800" i="3" s="1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S799" i="3"/>
  <c r="U799" i="3"/>
  <c r="AA799" i="3"/>
  <c r="AC799" i="3"/>
  <c r="AI799" i="3"/>
  <c r="AK799" i="3"/>
  <c r="AQ799" i="3"/>
  <c r="AS799" i="3"/>
  <c r="AY799" i="3"/>
  <c r="BA799" i="3"/>
  <c r="BG799" i="3"/>
  <c r="BI799" i="3"/>
  <c r="X799" i="3"/>
  <c r="AB799" i="3"/>
  <c r="AN799" i="3"/>
  <c r="AR799" i="3"/>
  <c r="BD799" i="3"/>
  <c r="BH799" i="3"/>
  <c r="L798" i="3"/>
  <c r="BB798" i="3" s="1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AZ797" i="3" s="1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R797" i="3"/>
  <c r="AN797" i="3"/>
  <c r="AB797" i="3"/>
  <c r="X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O797" i="3"/>
  <c r="Q797" i="3"/>
  <c r="W797" i="3"/>
  <c r="Y797" i="3"/>
  <c r="AE797" i="3"/>
  <c r="AG797" i="3"/>
  <c r="AM797" i="3"/>
  <c r="AO797" i="3"/>
  <c r="AU797" i="3"/>
  <c r="AW797" i="3"/>
  <c r="BC797" i="3"/>
  <c r="BE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AA777" i="3" s="1"/>
  <c r="AQ777" i="3"/>
  <c r="AN777" i="3"/>
  <c r="L775" i="3"/>
  <c r="W775" i="3" s="1"/>
  <c r="O775" i="3"/>
  <c r="S775" i="3"/>
  <c r="AA775" i="3"/>
  <c r="AE775" i="3"/>
  <c r="AI775" i="3"/>
  <c r="AQ775" i="3"/>
  <c r="AU775" i="3"/>
  <c r="AY775" i="3"/>
  <c r="BG775" i="3"/>
  <c r="P775" i="3"/>
  <c r="X775" i="3"/>
  <c r="AN775" i="3"/>
  <c r="AV775" i="3"/>
  <c r="BD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R790" i="3"/>
  <c r="T790" i="3"/>
  <c r="V790" i="3"/>
  <c r="X790" i="3"/>
  <c r="Z790" i="3"/>
  <c r="AB790" i="3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R789" i="3"/>
  <c r="T789" i="3"/>
  <c r="V789" i="3"/>
  <c r="X789" i="3"/>
  <c r="Z789" i="3"/>
  <c r="AB789" i="3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R788" i="3"/>
  <c r="T788" i="3"/>
  <c r="V788" i="3"/>
  <c r="X788" i="3"/>
  <c r="Z788" i="3"/>
  <c r="AB788" i="3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R787" i="3"/>
  <c r="T787" i="3"/>
  <c r="V787" i="3"/>
  <c r="X787" i="3"/>
  <c r="Z787" i="3"/>
  <c r="AB787" i="3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R786" i="3"/>
  <c r="T786" i="3"/>
  <c r="V786" i="3"/>
  <c r="X786" i="3"/>
  <c r="Z786" i="3"/>
  <c r="AB786" i="3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R785" i="3"/>
  <c r="T785" i="3"/>
  <c r="V785" i="3"/>
  <c r="X785" i="3"/>
  <c r="Z785" i="3"/>
  <c r="AB785" i="3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R784" i="3"/>
  <c r="T784" i="3"/>
  <c r="V784" i="3"/>
  <c r="X784" i="3"/>
  <c r="Z784" i="3"/>
  <c r="AB784" i="3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R783" i="3"/>
  <c r="T783" i="3"/>
  <c r="V783" i="3"/>
  <c r="X783" i="3"/>
  <c r="Z783" i="3"/>
  <c r="AB783" i="3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T781" i="3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T780" i="3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T779" i="3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R778" i="3" s="1"/>
  <c r="N778" i="3"/>
  <c r="P778" i="3"/>
  <c r="T778" i="3"/>
  <c r="V778" i="3"/>
  <c r="X778" i="3"/>
  <c r="AB778" i="3"/>
  <c r="AD778" i="3"/>
  <c r="AF778" i="3"/>
  <c r="AJ778" i="3"/>
  <c r="AL778" i="3"/>
  <c r="AN778" i="3"/>
  <c r="AR778" i="3"/>
  <c r="AT778" i="3"/>
  <c r="AV778" i="3"/>
  <c r="AZ778" i="3"/>
  <c r="BB778" i="3"/>
  <c r="BD778" i="3"/>
  <c r="BH778" i="3"/>
  <c r="M778" i="3"/>
  <c r="Q778" i="3"/>
  <c r="Y778" i="3"/>
  <c r="AC778" i="3"/>
  <c r="AG778" i="3"/>
  <c r="AO778" i="3"/>
  <c r="AS778" i="3"/>
  <c r="AW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E737" i="3"/>
  <c r="F737" i="3"/>
  <c r="G737" i="3"/>
  <c r="H737" i="3"/>
  <c r="I737" i="3"/>
  <c r="L737" i="3" s="1"/>
  <c r="J737" i="3"/>
  <c r="K737" i="3"/>
  <c r="E738" i="3"/>
  <c r="F738" i="3"/>
  <c r="G738" i="3"/>
  <c r="H738" i="3"/>
  <c r="I738" i="3"/>
  <c r="J738" i="3"/>
  <c r="L738" i="3"/>
  <c r="E739" i="3"/>
  <c r="F739" i="3"/>
  <c r="G739" i="3"/>
  <c r="H739" i="3"/>
  <c r="L739" i="3" s="1"/>
  <c r="I739" i="3"/>
  <c r="J739" i="3"/>
  <c r="E740" i="3"/>
  <c r="K740" i="3" s="1"/>
  <c r="F740" i="3"/>
  <c r="G740" i="3"/>
  <c r="H740" i="3"/>
  <c r="I740" i="3"/>
  <c r="L740" i="3" s="1"/>
  <c r="J740" i="3"/>
  <c r="E741" i="3"/>
  <c r="F741" i="3"/>
  <c r="G741" i="3"/>
  <c r="H741" i="3"/>
  <c r="L741" i="3" s="1"/>
  <c r="I741" i="3"/>
  <c r="J741" i="3"/>
  <c r="E742" i="3"/>
  <c r="F742" i="3"/>
  <c r="G742" i="3"/>
  <c r="H742" i="3"/>
  <c r="I742" i="3"/>
  <c r="J742" i="3"/>
  <c r="L742" i="3"/>
  <c r="E743" i="3"/>
  <c r="F743" i="3"/>
  <c r="G743" i="3"/>
  <c r="H743" i="3"/>
  <c r="L743" i="3" s="1"/>
  <c r="I743" i="3"/>
  <c r="J743" i="3"/>
  <c r="E744" i="3"/>
  <c r="K744" i="3" s="1"/>
  <c r="F744" i="3"/>
  <c r="G744" i="3"/>
  <c r="H744" i="3"/>
  <c r="I744" i="3"/>
  <c r="L744" i="3" s="1"/>
  <c r="J744" i="3"/>
  <c r="E745" i="3"/>
  <c r="F745" i="3"/>
  <c r="G745" i="3"/>
  <c r="H745" i="3"/>
  <c r="L745" i="3" s="1"/>
  <c r="I745" i="3"/>
  <c r="J745" i="3"/>
  <c r="E746" i="3"/>
  <c r="F746" i="3"/>
  <c r="G746" i="3"/>
  <c r="H746" i="3"/>
  <c r="I746" i="3"/>
  <c r="J746" i="3"/>
  <c r="L746" i="3"/>
  <c r="E747" i="3"/>
  <c r="F747" i="3"/>
  <c r="G747" i="3"/>
  <c r="H747" i="3"/>
  <c r="L747" i="3" s="1"/>
  <c r="I747" i="3"/>
  <c r="J747" i="3"/>
  <c r="E748" i="3"/>
  <c r="K748" i="3" s="1"/>
  <c r="F748" i="3"/>
  <c r="G748" i="3"/>
  <c r="H748" i="3"/>
  <c r="I748" i="3"/>
  <c r="L748" i="3" s="1"/>
  <c r="J748" i="3"/>
  <c r="E749" i="3"/>
  <c r="F749" i="3"/>
  <c r="G749" i="3"/>
  <c r="H749" i="3"/>
  <c r="L749" i="3" s="1"/>
  <c r="I749" i="3"/>
  <c r="J749" i="3"/>
  <c r="E750" i="3"/>
  <c r="F750" i="3"/>
  <c r="G750" i="3"/>
  <c r="H750" i="3"/>
  <c r="I750" i="3"/>
  <c r="J750" i="3"/>
  <c r="L750" i="3"/>
  <c r="E751" i="3"/>
  <c r="F751" i="3"/>
  <c r="G751" i="3"/>
  <c r="H751" i="3"/>
  <c r="L751" i="3" s="1"/>
  <c r="I751" i="3"/>
  <c r="J751" i="3"/>
  <c r="E752" i="3"/>
  <c r="K752" i="3" s="1"/>
  <c r="F752" i="3"/>
  <c r="G752" i="3"/>
  <c r="H752" i="3"/>
  <c r="I752" i="3"/>
  <c r="L752" i="3" s="1"/>
  <c r="J752" i="3"/>
  <c r="E753" i="3"/>
  <c r="F753" i="3"/>
  <c r="G753" i="3"/>
  <c r="H753" i="3"/>
  <c r="L753" i="3" s="1"/>
  <c r="I753" i="3"/>
  <c r="J753" i="3"/>
  <c r="E754" i="3"/>
  <c r="F754" i="3"/>
  <c r="G754" i="3"/>
  <c r="H754" i="3"/>
  <c r="I754" i="3"/>
  <c r="J754" i="3"/>
  <c r="L754" i="3"/>
  <c r="E755" i="3"/>
  <c r="F755" i="3"/>
  <c r="G755" i="3"/>
  <c r="H755" i="3"/>
  <c r="L755" i="3" s="1"/>
  <c r="I755" i="3"/>
  <c r="J755" i="3"/>
  <c r="E756" i="3"/>
  <c r="K756" i="3" s="1"/>
  <c r="F756" i="3"/>
  <c r="G756" i="3"/>
  <c r="H756" i="3"/>
  <c r="I756" i="3"/>
  <c r="L756" i="3" s="1"/>
  <c r="J756" i="3"/>
  <c r="E757" i="3"/>
  <c r="F757" i="3"/>
  <c r="G757" i="3"/>
  <c r="H757" i="3"/>
  <c r="L757" i="3" s="1"/>
  <c r="I757" i="3"/>
  <c r="J757" i="3"/>
  <c r="E758" i="3"/>
  <c r="F758" i="3"/>
  <c r="G758" i="3"/>
  <c r="H758" i="3"/>
  <c r="I758" i="3"/>
  <c r="J758" i="3"/>
  <c r="L758" i="3"/>
  <c r="E759" i="3"/>
  <c r="F759" i="3"/>
  <c r="G759" i="3"/>
  <c r="H759" i="3"/>
  <c r="L759" i="3" s="1"/>
  <c r="I759" i="3"/>
  <c r="J759" i="3"/>
  <c r="E760" i="3"/>
  <c r="K760" i="3" s="1"/>
  <c r="F760" i="3"/>
  <c r="G760" i="3"/>
  <c r="H760" i="3"/>
  <c r="I760" i="3"/>
  <c r="L760" i="3" s="1"/>
  <c r="J760" i="3"/>
  <c r="E761" i="3"/>
  <c r="F761" i="3"/>
  <c r="G761" i="3"/>
  <c r="H761" i="3"/>
  <c r="L761" i="3" s="1"/>
  <c r="I761" i="3"/>
  <c r="J761" i="3"/>
  <c r="E762" i="3"/>
  <c r="F762" i="3"/>
  <c r="G762" i="3"/>
  <c r="H762" i="3"/>
  <c r="I762" i="3"/>
  <c r="J762" i="3"/>
  <c r="L762" i="3"/>
  <c r="E763" i="3"/>
  <c r="F763" i="3"/>
  <c r="G763" i="3"/>
  <c r="H763" i="3"/>
  <c r="L763" i="3" s="1"/>
  <c r="I763" i="3"/>
  <c r="J763" i="3"/>
  <c r="E764" i="3"/>
  <c r="K764" i="3" s="1"/>
  <c r="F764" i="3"/>
  <c r="G764" i="3"/>
  <c r="H764" i="3"/>
  <c r="I764" i="3"/>
  <c r="L764" i="3" s="1"/>
  <c r="J764" i="3"/>
  <c r="E765" i="3"/>
  <c r="F765" i="3"/>
  <c r="G765" i="3"/>
  <c r="H765" i="3"/>
  <c r="L765" i="3" s="1"/>
  <c r="I765" i="3"/>
  <c r="J765" i="3"/>
  <c r="E766" i="3"/>
  <c r="F766" i="3"/>
  <c r="G766" i="3"/>
  <c r="H766" i="3"/>
  <c r="I766" i="3"/>
  <c r="J766" i="3"/>
  <c r="L766" i="3"/>
  <c r="E767" i="3"/>
  <c r="F767" i="3"/>
  <c r="G767" i="3"/>
  <c r="H767" i="3"/>
  <c r="L767" i="3" s="1"/>
  <c r="I767" i="3"/>
  <c r="J767" i="3"/>
  <c r="E768" i="3"/>
  <c r="K768" i="3" s="1"/>
  <c r="F768" i="3"/>
  <c r="G768" i="3"/>
  <c r="H768" i="3"/>
  <c r="I768" i="3"/>
  <c r="L768" i="3" s="1"/>
  <c r="J768" i="3"/>
  <c r="E769" i="3"/>
  <c r="F769" i="3"/>
  <c r="G769" i="3"/>
  <c r="H769" i="3"/>
  <c r="L769" i="3" s="1"/>
  <c r="I769" i="3"/>
  <c r="J769" i="3"/>
  <c r="E770" i="3"/>
  <c r="F770" i="3"/>
  <c r="G770" i="3"/>
  <c r="H770" i="3"/>
  <c r="I770" i="3"/>
  <c r="J770" i="3"/>
  <c r="L770" i="3"/>
  <c r="E771" i="3"/>
  <c r="F771" i="3"/>
  <c r="G771" i="3"/>
  <c r="H771" i="3"/>
  <c r="L771" i="3" s="1"/>
  <c r="I771" i="3"/>
  <c r="J771" i="3"/>
  <c r="E772" i="3"/>
  <c r="K772" i="3" s="1"/>
  <c r="F772" i="3"/>
  <c r="G772" i="3"/>
  <c r="H772" i="3"/>
  <c r="I772" i="3"/>
  <c r="L772" i="3" s="1"/>
  <c r="J772" i="3"/>
  <c r="E773" i="3"/>
  <c r="F773" i="3"/>
  <c r="G773" i="3"/>
  <c r="H773" i="3"/>
  <c r="L773" i="3" s="1"/>
  <c r="I773" i="3"/>
  <c r="J773" i="3"/>
  <c r="E774" i="3"/>
  <c r="F774" i="3"/>
  <c r="G774" i="3"/>
  <c r="H774" i="3"/>
  <c r="I774" i="3"/>
  <c r="J774" i="3"/>
  <c r="O768" i="3" l="1"/>
  <c r="R764" i="3"/>
  <c r="N748" i="3"/>
  <c r="O737" i="3"/>
  <c r="P760" i="3"/>
  <c r="O744" i="3"/>
  <c r="M772" i="3"/>
  <c r="R756" i="3"/>
  <c r="Q740" i="3"/>
  <c r="T752" i="3"/>
  <c r="K774" i="3"/>
  <c r="L774" i="3"/>
  <c r="K771" i="3"/>
  <c r="K767" i="3"/>
  <c r="K763" i="3"/>
  <c r="K759" i="3"/>
  <c r="K755" i="3"/>
  <c r="K751" i="3"/>
  <c r="K747" i="3"/>
  <c r="K743" i="3"/>
  <c r="K739" i="3"/>
  <c r="BH772" i="3"/>
  <c r="BD772" i="3"/>
  <c r="AZ772" i="3"/>
  <c r="AV772" i="3"/>
  <c r="AR772" i="3"/>
  <c r="AN772" i="3"/>
  <c r="AJ772" i="3"/>
  <c r="AF772" i="3"/>
  <c r="AB772" i="3"/>
  <c r="X772" i="3"/>
  <c r="T772" i="3"/>
  <c r="P772" i="3"/>
  <c r="BF768" i="3"/>
  <c r="AX768" i="3"/>
  <c r="AP768" i="3"/>
  <c r="AH768" i="3"/>
  <c r="Z768" i="3"/>
  <c r="R768" i="3"/>
  <c r="BB764" i="3"/>
  <c r="AT764" i="3"/>
  <c r="AL764" i="3"/>
  <c r="AD764" i="3"/>
  <c r="V764" i="3"/>
  <c r="N764" i="3"/>
  <c r="BD760" i="3"/>
  <c r="AV760" i="3"/>
  <c r="AN760" i="3"/>
  <c r="AF760" i="3"/>
  <c r="X760" i="3"/>
  <c r="BF756" i="3"/>
  <c r="AX756" i="3"/>
  <c r="AP756" i="3"/>
  <c r="AH756" i="3"/>
  <c r="Z756" i="3"/>
  <c r="BH752" i="3"/>
  <c r="AZ752" i="3"/>
  <c r="AR752" i="3"/>
  <c r="AJ752" i="3"/>
  <c r="AB752" i="3"/>
  <c r="BB748" i="3"/>
  <c r="AT748" i="3"/>
  <c r="AL748" i="3"/>
  <c r="AD748" i="3"/>
  <c r="V748" i="3"/>
  <c r="BC744" i="3"/>
  <c r="AU744" i="3"/>
  <c r="AM744" i="3"/>
  <c r="AE744" i="3"/>
  <c r="W744" i="3"/>
  <c r="BE740" i="3"/>
  <c r="AW740" i="3"/>
  <c r="AO740" i="3"/>
  <c r="AG740" i="3"/>
  <c r="Y740" i="3"/>
  <c r="BC737" i="3"/>
  <c r="AU737" i="3"/>
  <c r="AM737" i="3"/>
  <c r="AE737" i="3"/>
  <c r="W737" i="3"/>
  <c r="BG777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Q756" i="3"/>
  <c r="U756" i="3"/>
  <c r="Y756" i="3"/>
  <c r="AC756" i="3"/>
  <c r="AG756" i="3"/>
  <c r="AK756" i="3"/>
  <c r="AO756" i="3"/>
  <c r="AS756" i="3"/>
  <c r="AW756" i="3"/>
  <c r="BA756" i="3"/>
  <c r="BE756" i="3"/>
  <c r="BI756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P748" i="3"/>
  <c r="T748" i="3"/>
  <c r="X748" i="3"/>
  <c r="AB748" i="3"/>
  <c r="AF748" i="3"/>
  <c r="AJ748" i="3"/>
  <c r="AN748" i="3"/>
  <c r="AR748" i="3"/>
  <c r="AV748" i="3"/>
  <c r="AZ748" i="3"/>
  <c r="BD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37" i="3"/>
  <c r="Q737" i="3"/>
  <c r="U737" i="3"/>
  <c r="Y737" i="3"/>
  <c r="AC737" i="3"/>
  <c r="AG737" i="3"/>
  <c r="AK737" i="3"/>
  <c r="AO737" i="3"/>
  <c r="AS737" i="3"/>
  <c r="AW737" i="3"/>
  <c r="BA737" i="3"/>
  <c r="BE737" i="3"/>
  <c r="BI737" i="3"/>
  <c r="N737" i="3"/>
  <c r="R737" i="3"/>
  <c r="V737" i="3"/>
  <c r="Z737" i="3"/>
  <c r="AD737" i="3"/>
  <c r="AH737" i="3"/>
  <c r="AL737" i="3"/>
  <c r="AP737" i="3"/>
  <c r="AT737" i="3"/>
  <c r="AX737" i="3"/>
  <c r="BB737" i="3"/>
  <c r="BF737" i="3"/>
  <c r="BG772" i="3"/>
  <c r="BC772" i="3"/>
  <c r="AY772" i="3"/>
  <c r="AU772" i="3"/>
  <c r="AQ772" i="3"/>
  <c r="AM772" i="3"/>
  <c r="AI772" i="3"/>
  <c r="AE772" i="3"/>
  <c r="AA772" i="3"/>
  <c r="W772" i="3"/>
  <c r="S772" i="3"/>
  <c r="O772" i="3"/>
  <c r="BC768" i="3"/>
  <c r="AU768" i="3"/>
  <c r="AM768" i="3"/>
  <c r="AE768" i="3"/>
  <c r="W768" i="3"/>
  <c r="BG764" i="3"/>
  <c r="AY764" i="3"/>
  <c r="AQ764" i="3"/>
  <c r="AI764" i="3"/>
  <c r="AA764" i="3"/>
  <c r="S764" i="3"/>
  <c r="BI760" i="3"/>
  <c r="BA760" i="3"/>
  <c r="AS760" i="3"/>
  <c r="AK760" i="3"/>
  <c r="AC760" i="3"/>
  <c r="U760" i="3"/>
  <c r="M760" i="3"/>
  <c r="BC756" i="3"/>
  <c r="AU756" i="3"/>
  <c r="AM756" i="3"/>
  <c r="AE756" i="3"/>
  <c r="W756" i="3"/>
  <c r="O756" i="3"/>
  <c r="BE752" i="3"/>
  <c r="AW752" i="3"/>
  <c r="AO752" i="3"/>
  <c r="AG752" i="3"/>
  <c r="Y752" i="3"/>
  <c r="Q752" i="3"/>
  <c r="BG748" i="3"/>
  <c r="AY748" i="3"/>
  <c r="AQ748" i="3"/>
  <c r="AI748" i="3"/>
  <c r="AA748" i="3"/>
  <c r="S748" i="3"/>
  <c r="BH744" i="3"/>
  <c r="AZ744" i="3"/>
  <c r="AR744" i="3"/>
  <c r="AJ744" i="3"/>
  <c r="AB744" i="3"/>
  <c r="T744" i="3"/>
  <c r="BB740" i="3"/>
  <c r="AT740" i="3"/>
  <c r="AL740" i="3"/>
  <c r="AD740" i="3"/>
  <c r="V740" i="3"/>
  <c r="N740" i="3"/>
  <c r="BH737" i="3"/>
  <c r="AZ737" i="3"/>
  <c r="AR737" i="3"/>
  <c r="AJ737" i="3"/>
  <c r="AB737" i="3"/>
  <c r="T737" i="3"/>
  <c r="O868" i="3"/>
  <c r="BL868" i="3" s="1"/>
  <c r="AE868" i="3"/>
  <c r="AU868" i="3"/>
  <c r="P868" i="3"/>
  <c r="AV868" i="3"/>
  <c r="S868" i="3"/>
  <c r="BM868" i="3" s="1"/>
  <c r="AI868" i="3"/>
  <c r="AY868" i="3"/>
  <c r="X868" i="3"/>
  <c r="BD868" i="3"/>
  <c r="W868" i="3"/>
  <c r="AM868" i="3"/>
  <c r="BC868" i="3"/>
  <c r="AF868" i="3"/>
  <c r="AA868" i="3"/>
  <c r="AL868" i="3"/>
  <c r="AQ868" i="3"/>
  <c r="V868" i="3"/>
  <c r="BG8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K773" i="3"/>
  <c r="K769" i="3"/>
  <c r="K765" i="3"/>
  <c r="K761" i="3"/>
  <c r="K757" i="3"/>
  <c r="K753" i="3"/>
  <c r="K749" i="3"/>
  <c r="K745" i="3"/>
  <c r="K741" i="3"/>
  <c r="BF772" i="3"/>
  <c r="BB772" i="3"/>
  <c r="AX772" i="3"/>
  <c r="AT772" i="3"/>
  <c r="AP772" i="3"/>
  <c r="AL772" i="3"/>
  <c r="AH772" i="3"/>
  <c r="AD772" i="3"/>
  <c r="Z772" i="3"/>
  <c r="V772" i="3"/>
  <c r="R772" i="3"/>
  <c r="N772" i="3"/>
  <c r="BB768" i="3"/>
  <c r="AT768" i="3"/>
  <c r="AL768" i="3"/>
  <c r="AD768" i="3"/>
  <c r="V768" i="3"/>
  <c r="N768" i="3"/>
  <c r="BF764" i="3"/>
  <c r="AX764" i="3"/>
  <c r="AP764" i="3"/>
  <c r="AH764" i="3"/>
  <c r="Z764" i="3"/>
  <c r="BH760" i="3"/>
  <c r="AZ760" i="3"/>
  <c r="AR760" i="3"/>
  <c r="AJ760" i="3"/>
  <c r="AB760" i="3"/>
  <c r="T760" i="3"/>
  <c r="BB756" i="3"/>
  <c r="AT756" i="3"/>
  <c r="AL756" i="3"/>
  <c r="AD756" i="3"/>
  <c r="V756" i="3"/>
  <c r="N756" i="3"/>
  <c r="BD752" i="3"/>
  <c r="AV752" i="3"/>
  <c r="AN752" i="3"/>
  <c r="AF752" i="3"/>
  <c r="X752" i="3"/>
  <c r="P752" i="3"/>
  <c r="BF748" i="3"/>
  <c r="AX748" i="3"/>
  <c r="AP748" i="3"/>
  <c r="AH748" i="3"/>
  <c r="Z748" i="3"/>
  <c r="R748" i="3"/>
  <c r="BG744" i="3"/>
  <c r="AY744" i="3"/>
  <c r="AQ744" i="3"/>
  <c r="AI744" i="3"/>
  <c r="AA744" i="3"/>
  <c r="S744" i="3"/>
  <c r="BI740" i="3"/>
  <c r="BA740" i="3"/>
  <c r="AS740" i="3"/>
  <c r="AK740" i="3"/>
  <c r="AC740" i="3"/>
  <c r="U740" i="3"/>
  <c r="M740" i="3"/>
  <c r="BG737" i="3"/>
  <c r="AY737" i="3"/>
  <c r="AQ737" i="3"/>
  <c r="AI737" i="3"/>
  <c r="AA737" i="3"/>
  <c r="S737" i="3"/>
  <c r="AD777" i="3"/>
  <c r="O872" i="3"/>
  <c r="AE872" i="3"/>
  <c r="AU872" i="3"/>
  <c r="P872" i="3"/>
  <c r="AV872" i="3"/>
  <c r="S872" i="3"/>
  <c r="AI872" i="3"/>
  <c r="AY872" i="3"/>
  <c r="X872" i="3"/>
  <c r="BD872" i="3"/>
  <c r="W872" i="3"/>
  <c r="AM872" i="3"/>
  <c r="BC872" i="3"/>
  <c r="AF872" i="3"/>
  <c r="AA872" i="3"/>
  <c r="AL872" i="3"/>
  <c r="AQ872" i="3"/>
  <c r="V872" i="3"/>
  <c r="BG872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K770" i="3"/>
  <c r="K766" i="3"/>
  <c r="K762" i="3"/>
  <c r="K758" i="3"/>
  <c r="K754" i="3"/>
  <c r="K750" i="3"/>
  <c r="K746" i="3"/>
  <c r="K742" i="3"/>
  <c r="K738" i="3"/>
  <c r="BI772" i="3"/>
  <c r="BE772" i="3"/>
  <c r="BA772" i="3"/>
  <c r="AW772" i="3"/>
  <c r="AS772" i="3"/>
  <c r="AO772" i="3"/>
  <c r="AK772" i="3"/>
  <c r="AG772" i="3"/>
  <c r="AC772" i="3"/>
  <c r="Y772" i="3"/>
  <c r="U772" i="3"/>
  <c r="Q772" i="3"/>
  <c r="BG768" i="3"/>
  <c r="AY768" i="3"/>
  <c r="AQ768" i="3"/>
  <c r="AI768" i="3"/>
  <c r="AA768" i="3"/>
  <c r="S768" i="3"/>
  <c r="BM768" i="3" s="1"/>
  <c r="BC764" i="3"/>
  <c r="AU764" i="3"/>
  <c r="AM764" i="3"/>
  <c r="AE764" i="3"/>
  <c r="W764" i="3"/>
  <c r="O764" i="3"/>
  <c r="BL764" i="3" s="1"/>
  <c r="BE760" i="3"/>
  <c r="AW760" i="3"/>
  <c r="AO760" i="3"/>
  <c r="AG760" i="3"/>
  <c r="Y760" i="3"/>
  <c r="Q760" i="3"/>
  <c r="BG756" i="3"/>
  <c r="AY756" i="3"/>
  <c r="AQ756" i="3"/>
  <c r="AI756" i="3"/>
  <c r="AA756" i="3"/>
  <c r="S756" i="3"/>
  <c r="BI752" i="3"/>
  <c r="BA752" i="3"/>
  <c r="AS752" i="3"/>
  <c r="AK752" i="3"/>
  <c r="AC752" i="3"/>
  <c r="U752" i="3"/>
  <c r="M752" i="3"/>
  <c r="BN752" i="3" s="1"/>
  <c r="BC748" i="3"/>
  <c r="AU748" i="3"/>
  <c r="AM748" i="3"/>
  <c r="AE748" i="3"/>
  <c r="W748" i="3"/>
  <c r="O748" i="3"/>
  <c r="BD744" i="3"/>
  <c r="AV744" i="3"/>
  <c r="AN744" i="3"/>
  <c r="AF744" i="3"/>
  <c r="X744" i="3"/>
  <c r="P744" i="3"/>
  <c r="BF740" i="3"/>
  <c r="AX740" i="3"/>
  <c r="AP740" i="3"/>
  <c r="AH740" i="3"/>
  <c r="Z740" i="3"/>
  <c r="R740" i="3"/>
  <c r="BD737" i="3"/>
  <c r="BL737" i="3" s="1"/>
  <c r="AV737" i="3"/>
  <c r="AN737" i="3"/>
  <c r="AF737" i="3"/>
  <c r="X737" i="3"/>
  <c r="P737" i="3"/>
  <c r="BN737" i="3" s="1"/>
  <c r="O777" i="3"/>
  <c r="AE777" i="3"/>
  <c r="AU777" i="3"/>
  <c r="P777" i="3"/>
  <c r="AV777" i="3"/>
  <c r="AT777" i="3"/>
  <c r="S777" i="3"/>
  <c r="AI777" i="3"/>
  <c r="AY777" i="3"/>
  <c r="X777" i="3"/>
  <c r="BD777" i="3"/>
  <c r="W777" i="3"/>
  <c r="AM777" i="3"/>
  <c r="BC777" i="3"/>
  <c r="AF777" i="3"/>
  <c r="N777" i="3"/>
  <c r="O864" i="3"/>
  <c r="AE864" i="3"/>
  <c r="AU864" i="3"/>
  <c r="P864" i="3"/>
  <c r="AV864" i="3"/>
  <c r="S864" i="3"/>
  <c r="AI864" i="3"/>
  <c r="AY864" i="3"/>
  <c r="X864" i="3"/>
  <c r="BD864" i="3"/>
  <c r="W864" i="3"/>
  <c r="AM864" i="3"/>
  <c r="BC864" i="3"/>
  <c r="AF864" i="3"/>
  <c r="AA864" i="3"/>
  <c r="AL864" i="3"/>
  <c r="AQ864" i="3"/>
  <c r="V864" i="3"/>
  <c r="BG864" i="3"/>
  <c r="BL969" i="3"/>
  <c r="AU779" i="3"/>
  <c r="W779" i="3"/>
  <c r="AA779" i="3"/>
  <c r="S779" i="3"/>
  <c r="BM779" i="3" s="1"/>
  <c r="AM779" i="3"/>
  <c r="BG779" i="3"/>
  <c r="O779" i="3"/>
  <c r="BL779" i="3" s="1"/>
  <c r="AI779" i="3"/>
  <c r="BC779" i="3"/>
  <c r="T807" i="3"/>
  <c r="AJ807" i="3"/>
  <c r="AZ807" i="3"/>
  <c r="P807" i="3"/>
  <c r="AV807" i="3"/>
  <c r="X807" i="3"/>
  <c r="AN807" i="3"/>
  <c r="BD807" i="3"/>
  <c r="AB807" i="3"/>
  <c r="AR807" i="3"/>
  <c r="BH807" i="3"/>
  <c r="AF807" i="3"/>
  <c r="AA865" i="3"/>
  <c r="AQ865" i="3"/>
  <c r="BG865" i="3"/>
  <c r="AN865" i="3"/>
  <c r="O865" i="3"/>
  <c r="BL865" i="3" s="1"/>
  <c r="AE865" i="3"/>
  <c r="AU865" i="3"/>
  <c r="P865" i="3"/>
  <c r="AV865" i="3"/>
  <c r="S865" i="3"/>
  <c r="BM865" i="3" s="1"/>
  <c r="AI865" i="3"/>
  <c r="AY865" i="3"/>
  <c r="X865" i="3"/>
  <c r="BD865" i="3"/>
  <c r="AA873" i="3"/>
  <c r="AQ873" i="3"/>
  <c r="BG873" i="3"/>
  <c r="AN873" i="3"/>
  <c r="O873" i="3"/>
  <c r="AE873" i="3"/>
  <c r="AU873" i="3"/>
  <c r="P873" i="3"/>
  <c r="AV873" i="3"/>
  <c r="S873" i="3"/>
  <c r="AI873" i="3"/>
  <c r="AY873" i="3"/>
  <c r="X873" i="3"/>
  <c r="BD873" i="3"/>
  <c r="AA881" i="3"/>
  <c r="AQ881" i="3"/>
  <c r="BG881" i="3"/>
  <c r="AN881" i="3"/>
  <c r="O881" i="3"/>
  <c r="AE881" i="3"/>
  <c r="AU881" i="3"/>
  <c r="P881" i="3"/>
  <c r="AV881" i="3"/>
  <c r="S881" i="3"/>
  <c r="AI881" i="3"/>
  <c r="AY881" i="3"/>
  <c r="X881" i="3"/>
  <c r="BD881" i="3"/>
  <c r="N885" i="3"/>
  <c r="AD885" i="3"/>
  <c r="AT885" i="3"/>
  <c r="M885" i="3"/>
  <c r="U885" i="3"/>
  <c r="AC885" i="3"/>
  <c r="AK885" i="3"/>
  <c r="AS885" i="3"/>
  <c r="BA885" i="3"/>
  <c r="BI885" i="3"/>
  <c r="R885" i="3"/>
  <c r="AH885" i="3"/>
  <c r="AX885" i="3"/>
  <c r="O885" i="3"/>
  <c r="W885" i="3"/>
  <c r="AE885" i="3"/>
  <c r="AM885" i="3"/>
  <c r="AU885" i="3"/>
  <c r="BC885" i="3"/>
  <c r="V885" i="3"/>
  <c r="AL885" i="3"/>
  <c r="BB885" i="3"/>
  <c r="Q885" i="3"/>
  <c r="Y885" i="3"/>
  <c r="AG885" i="3"/>
  <c r="N889" i="3"/>
  <c r="AD889" i="3"/>
  <c r="AT889" i="3"/>
  <c r="S889" i="3"/>
  <c r="AA889" i="3"/>
  <c r="AI889" i="3"/>
  <c r="AQ889" i="3"/>
  <c r="AY889" i="3"/>
  <c r="BG889" i="3"/>
  <c r="R889" i="3"/>
  <c r="AH889" i="3"/>
  <c r="AX889" i="3"/>
  <c r="M889" i="3"/>
  <c r="U889" i="3"/>
  <c r="AC889" i="3"/>
  <c r="AK889" i="3"/>
  <c r="AS889" i="3"/>
  <c r="BA889" i="3"/>
  <c r="BI889" i="3"/>
  <c r="V889" i="3"/>
  <c r="AL889" i="3"/>
  <c r="BB889" i="3"/>
  <c r="O889" i="3"/>
  <c r="W889" i="3"/>
  <c r="AE889" i="3"/>
  <c r="AM889" i="3"/>
  <c r="AU889" i="3"/>
  <c r="BC889" i="3"/>
  <c r="N893" i="3"/>
  <c r="AD893" i="3"/>
  <c r="AT893" i="3"/>
  <c r="S893" i="3"/>
  <c r="AA893" i="3"/>
  <c r="AI893" i="3"/>
  <c r="AQ893" i="3"/>
  <c r="AY893" i="3"/>
  <c r="BG893" i="3"/>
  <c r="R893" i="3"/>
  <c r="AH893" i="3"/>
  <c r="AX893" i="3"/>
  <c r="M893" i="3"/>
  <c r="U893" i="3"/>
  <c r="AC893" i="3"/>
  <c r="AK893" i="3"/>
  <c r="AS893" i="3"/>
  <c r="BA893" i="3"/>
  <c r="BI893" i="3"/>
  <c r="V893" i="3"/>
  <c r="AL893" i="3"/>
  <c r="BB893" i="3"/>
  <c r="O893" i="3"/>
  <c r="W893" i="3"/>
  <c r="AE893" i="3"/>
  <c r="AM893" i="3"/>
  <c r="AU893" i="3"/>
  <c r="BC893" i="3"/>
  <c r="N897" i="3"/>
  <c r="BJ897" i="3" s="1"/>
  <c r="AD897" i="3"/>
  <c r="AT897" i="3"/>
  <c r="M897" i="3"/>
  <c r="U897" i="3"/>
  <c r="AC897" i="3"/>
  <c r="AK897" i="3"/>
  <c r="AS897" i="3"/>
  <c r="BA897" i="3"/>
  <c r="BI897" i="3"/>
  <c r="R897" i="3"/>
  <c r="AH897" i="3"/>
  <c r="AX897" i="3"/>
  <c r="O897" i="3"/>
  <c r="BL897" i="3" s="1"/>
  <c r="W897" i="3"/>
  <c r="AE897" i="3"/>
  <c r="AM897" i="3"/>
  <c r="AU897" i="3"/>
  <c r="BC897" i="3"/>
  <c r="V897" i="3"/>
  <c r="AL897" i="3"/>
  <c r="BB897" i="3"/>
  <c r="Q897" i="3"/>
  <c r="Y897" i="3"/>
  <c r="AG897" i="3"/>
  <c r="AO897" i="3"/>
  <c r="AW897" i="3"/>
  <c r="BE897" i="3"/>
  <c r="N901" i="3"/>
  <c r="BJ901" i="3" s="1"/>
  <c r="AD901" i="3"/>
  <c r="AT901" i="3"/>
  <c r="Q901" i="3"/>
  <c r="Y901" i="3"/>
  <c r="AG901" i="3"/>
  <c r="AO901" i="3"/>
  <c r="AW901" i="3"/>
  <c r="BE901" i="3"/>
  <c r="R901" i="3"/>
  <c r="AH901" i="3"/>
  <c r="AX901" i="3"/>
  <c r="S901" i="3"/>
  <c r="BM901" i="3" s="1"/>
  <c r="AA901" i="3"/>
  <c r="AI901" i="3"/>
  <c r="AQ901" i="3"/>
  <c r="AY901" i="3"/>
  <c r="BG901" i="3"/>
  <c r="V901" i="3"/>
  <c r="AL901" i="3"/>
  <c r="BB901" i="3"/>
  <c r="M901" i="3"/>
  <c r="U901" i="3"/>
  <c r="AC901" i="3"/>
  <c r="AK901" i="3"/>
  <c r="AS901" i="3"/>
  <c r="BA901" i="3"/>
  <c r="BI901" i="3"/>
  <c r="AH905" i="3"/>
  <c r="N905" i="3"/>
  <c r="AD905" i="3"/>
  <c r="O905" i="3"/>
  <c r="W905" i="3"/>
  <c r="AE905" i="3"/>
  <c r="AM905" i="3"/>
  <c r="AU905" i="3"/>
  <c r="BC905" i="3"/>
  <c r="AP905" i="3"/>
  <c r="R905" i="3"/>
  <c r="AL905" i="3"/>
  <c r="Q905" i="3"/>
  <c r="Y905" i="3"/>
  <c r="AG905" i="3"/>
  <c r="AO905" i="3"/>
  <c r="AW905" i="3"/>
  <c r="BE905" i="3"/>
  <c r="AX905" i="3"/>
  <c r="V905" i="3"/>
  <c r="AT905" i="3"/>
  <c r="S905" i="3"/>
  <c r="AA905" i="3"/>
  <c r="AI905" i="3"/>
  <c r="AQ905" i="3"/>
  <c r="AY905" i="3"/>
  <c r="BG905" i="3"/>
  <c r="N909" i="3"/>
  <c r="AD909" i="3"/>
  <c r="AX909" i="3"/>
  <c r="S909" i="3"/>
  <c r="AA909" i="3"/>
  <c r="AI909" i="3"/>
  <c r="AQ909" i="3"/>
  <c r="AY909" i="3"/>
  <c r="BG909" i="3"/>
  <c r="R909" i="3"/>
  <c r="AH909" i="3"/>
  <c r="BF909" i="3"/>
  <c r="M909" i="3"/>
  <c r="U909" i="3"/>
  <c r="AC909" i="3"/>
  <c r="AK909" i="3"/>
  <c r="AS909" i="3"/>
  <c r="BA909" i="3"/>
  <c r="BI909" i="3"/>
  <c r="V909" i="3"/>
  <c r="AL909" i="3"/>
  <c r="AP909" i="3"/>
  <c r="O909" i="3"/>
  <c r="W909" i="3"/>
  <c r="AE909" i="3"/>
  <c r="AM909" i="3"/>
  <c r="AU909" i="3"/>
  <c r="BC909" i="3"/>
  <c r="N913" i="3"/>
  <c r="BJ913" i="3" s="1"/>
  <c r="AD913" i="3"/>
  <c r="AT913" i="3"/>
  <c r="M913" i="3"/>
  <c r="U913" i="3"/>
  <c r="AC913" i="3"/>
  <c r="AK913" i="3"/>
  <c r="AS913" i="3"/>
  <c r="BA913" i="3"/>
  <c r="BI913" i="3"/>
  <c r="R913" i="3"/>
  <c r="AH913" i="3"/>
  <c r="BB913" i="3"/>
  <c r="O913" i="3"/>
  <c r="BL913" i="3" s="1"/>
  <c r="W913" i="3"/>
  <c r="AE913" i="3"/>
  <c r="AM913" i="3"/>
  <c r="AU913" i="3"/>
  <c r="BC913" i="3"/>
  <c r="V913" i="3"/>
  <c r="AL913" i="3"/>
  <c r="BF913" i="3"/>
  <c r="Q913" i="3"/>
  <c r="Y913" i="3"/>
  <c r="AG913" i="3"/>
  <c r="AO913" i="3"/>
  <c r="AW913" i="3"/>
  <c r="BE913" i="3"/>
  <c r="N917" i="3"/>
  <c r="AD917" i="3"/>
  <c r="AT917" i="3"/>
  <c r="Q917" i="3"/>
  <c r="Y917" i="3"/>
  <c r="AG917" i="3"/>
  <c r="AO917" i="3"/>
  <c r="AW917" i="3"/>
  <c r="BE917" i="3"/>
  <c r="R917" i="3"/>
  <c r="AH917" i="3"/>
  <c r="AX917" i="3"/>
  <c r="S917" i="3"/>
  <c r="AA917" i="3"/>
  <c r="AI917" i="3"/>
  <c r="AQ917" i="3"/>
  <c r="AY917" i="3"/>
  <c r="BG917" i="3"/>
  <c r="V917" i="3"/>
  <c r="AL917" i="3"/>
  <c r="BB917" i="3"/>
  <c r="M917" i="3"/>
  <c r="U917" i="3"/>
  <c r="AC917" i="3"/>
  <c r="AK917" i="3"/>
  <c r="AS917" i="3"/>
  <c r="BA917" i="3"/>
  <c r="BI917" i="3"/>
  <c r="N924" i="3"/>
  <c r="M924" i="3"/>
  <c r="U924" i="3"/>
  <c r="AC924" i="3"/>
  <c r="AK924" i="3"/>
  <c r="AS924" i="3"/>
  <c r="BA924" i="3"/>
  <c r="BI924" i="3"/>
  <c r="O924" i="3"/>
  <c r="W924" i="3"/>
  <c r="AE924" i="3"/>
  <c r="AM924" i="3"/>
  <c r="AU924" i="3"/>
  <c r="BC924" i="3"/>
  <c r="Q924" i="3"/>
  <c r="Y924" i="3"/>
  <c r="AG924" i="3"/>
  <c r="AO924" i="3"/>
  <c r="AW924" i="3"/>
  <c r="BE924" i="3"/>
  <c r="N940" i="3"/>
  <c r="M940" i="3"/>
  <c r="U940" i="3"/>
  <c r="AC940" i="3"/>
  <c r="AK940" i="3"/>
  <c r="AS940" i="3"/>
  <c r="BA940" i="3"/>
  <c r="BI940" i="3"/>
  <c r="O940" i="3"/>
  <c r="W940" i="3"/>
  <c r="AE940" i="3"/>
  <c r="AM940" i="3"/>
  <c r="AU940" i="3"/>
  <c r="BC940" i="3"/>
  <c r="Q940" i="3"/>
  <c r="Y940" i="3"/>
  <c r="AG940" i="3"/>
  <c r="AO940" i="3"/>
  <c r="AW940" i="3"/>
  <c r="BE940" i="3"/>
  <c r="O957" i="3"/>
  <c r="BI957" i="3"/>
  <c r="AS957" i="3"/>
  <c r="AC957" i="3"/>
  <c r="AY957" i="3"/>
  <c r="AI957" i="3"/>
  <c r="S957" i="3"/>
  <c r="T957" i="3"/>
  <c r="AB957" i="3"/>
  <c r="AJ957" i="3"/>
  <c r="AR957" i="3"/>
  <c r="AZ957" i="3"/>
  <c r="BH957" i="3"/>
  <c r="BE957" i="3"/>
  <c r="AO957" i="3"/>
  <c r="Y957" i="3"/>
  <c r="AU957" i="3"/>
  <c r="AE957" i="3"/>
  <c r="N957" i="3"/>
  <c r="V957" i="3"/>
  <c r="AD957" i="3"/>
  <c r="AL957" i="3"/>
  <c r="AT957" i="3"/>
  <c r="BB957" i="3"/>
  <c r="M957" i="3"/>
  <c r="BA957" i="3"/>
  <c r="AK957" i="3"/>
  <c r="U957" i="3"/>
  <c r="BG957" i="3"/>
  <c r="AQ957" i="3"/>
  <c r="AA957" i="3"/>
  <c r="P957" i="3"/>
  <c r="X957" i="3"/>
  <c r="AF957" i="3"/>
  <c r="AN957" i="3"/>
  <c r="AV957" i="3"/>
  <c r="BD957" i="3"/>
  <c r="O972" i="3"/>
  <c r="AY972" i="3"/>
  <c r="AI972" i="3"/>
  <c r="S972" i="3"/>
  <c r="T972" i="3"/>
  <c r="AB972" i="3"/>
  <c r="AJ972" i="3"/>
  <c r="AR972" i="3"/>
  <c r="AZ972" i="3"/>
  <c r="BH972" i="3"/>
  <c r="BE972" i="3"/>
  <c r="AO972" i="3"/>
  <c r="Y972" i="3"/>
  <c r="AU972" i="3"/>
  <c r="AE972" i="3"/>
  <c r="N972" i="3"/>
  <c r="V972" i="3"/>
  <c r="AD972" i="3"/>
  <c r="AL972" i="3"/>
  <c r="AT972" i="3"/>
  <c r="BB972" i="3"/>
  <c r="BA972" i="3"/>
  <c r="AK972" i="3"/>
  <c r="U972" i="3"/>
  <c r="BG972" i="3"/>
  <c r="AQ972" i="3"/>
  <c r="AA972" i="3"/>
  <c r="P972" i="3"/>
  <c r="X972" i="3"/>
  <c r="AF972" i="3"/>
  <c r="AN972" i="3"/>
  <c r="AV972" i="3"/>
  <c r="BD972" i="3"/>
  <c r="AW972" i="3"/>
  <c r="AG972" i="3"/>
  <c r="Q972" i="3"/>
  <c r="AI785" i="3"/>
  <c r="Q785" i="3"/>
  <c r="U785" i="3"/>
  <c r="BA785" i="3"/>
  <c r="AE785" i="3"/>
  <c r="AO785" i="3"/>
  <c r="AQ785" i="3"/>
  <c r="AG785" i="3"/>
  <c r="AC785" i="3"/>
  <c r="BI785" i="3"/>
  <c r="AM785" i="3"/>
  <c r="Y785" i="3"/>
  <c r="S785" i="3"/>
  <c r="AY785" i="3"/>
  <c r="BE785" i="3"/>
  <c r="AK785" i="3"/>
  <c r="O785" i="3"/>
  <c r="AU785" i="3"/>
  <c r="AW785" i="3"/>
  <c r="S789" i="3"/>
  <c r="AY789" i="3"/>
  <c r="AC789" i="3"/>
  <c r="BI789" i="3"/>
  <c r="AM789" i="3"/>
  <c r="Y789" i="3"/>
  <c r="BE789" i="3"/>
  <c r="AA789" i="3"/>
  <c r="BG789" i="3"/>
  <c r="AK789" i="3"/>
  <c r="O789" i="3"/>
  <c r="AU789" i="3"/>
  <c r="AG789" i="3"/>
  <c r="AI789" i="3"/>
  <c r="M789" i="3"/>
  <c r="BK789" i="3" s="1"/>
  <c r="AS789" i="3"/>
  <c r="W789" i="3"/>
  <c r="BC789" i="3"/>
  <c r="AO789" i="3"/>
  <c r="M847" i="3"/>
  <c r="U847" i="3"/>
  <c r="AC847" i="3"/>
  <c r="AK847" i="3"/>
  <c r="AS847" i="3"/>
  <c r="BA847" i="3"/>
  <c r="BI847" i="3"/>
  <c r="T847" i="3"/>
  <c r="AB847" i="3"/>
  <c r="AJ847" i="3"/>
  <c r="AR847" i="3"/>
  <c r="AZ847" i="3"/>
  <c r="BH847" i="3"/>
  <c r="O847" i="3"/>
  <c r="W847" i="3"/>
  <c r="AE847" i="3"/>
  <c r="AM847" i="3"/>
  <c r="AU847" i="3"/>
  <c r="BC847" i="3"/>
  <c r="N847" i="3"/>
  <c r="V847" i="3"/>
  <c r="AD847" i="3"/>
  <c r="AL847" i="3"/>
  <c r="AT847" i="3"/>
  <c r="BB847" i="3"/>
  <c r="Q847" i="3"/>
  <c r="Y847" i="3"/>
  <c r="AG847" i="3"/>
  <c r="AO847" i="3"/>
  <c r="AW847" i="3"/>
  <c r="BE847" i="3"/>
  <c r="P847" i="3"/>
  <c r="X847" i="3"/>
  <c r="AF847" i="3"/>
  <c r="AN847" i="3"/>
  <c r="AV847" i="3"/>
  <c r="BD847" i="3"/>
  <c r="Q923" i="3"/>
  <c r="Y923" i="3"/>
  <c r="AG923" i="3"/>
  <c r="AO923" i="3"/>
  <c r="AW923" i="3"/>
  <c r="BE923" i="3"/>
  <c r="S923" i="3"/>
  <c r="AA923" i="3"/>
  <c r="AI923" i="3"/>
  <c r="AQ923" i="3"/>
  <c r="AY923" i="3"/>
  <c r="BG923" i="3"/>
  <c r="N923" i="3"/>
  <c r="M923" i="3"/>
  <c r="U923" i="3"/>
  <c r="AC923" i="3"/>
  <c r="AK923" i="3"/>
  <c r="AS923" i="3"/>
  <c r="BA923" i="3"/>
  <c r="BI923" i="3"/>
  <c r="N939" i="3"/>
  <c r="BJ939" i="3" s="1"/>
  <c r="Q939" i="3"/>
  <c r="Y939" i="3"/>
  <c r="AG939" i="3"/>
  <c r="AO939" i="3"/>
  <c r="AW939" i="3"/>
  <c r="BE939" i="3"/>
  <c r="S939" i="3"/>
  <c r="BM939" i="3" s="1"/>
  <c r="AA939" i="3"/>
  <c r="AI939" i="3"/>
  <c r="AQ939" i="3"/>
  <c r="AY939" i="3"/>
  <c r="BG939" i="3"/>
  <c r="M939" i="3"/>
  <c r="U939" i="3"/>
  <c r="AC939" i="3"/>
  <c r="AK939" i="3"/>
  <c r="AS939" i="3"/>
  <c r="BA939" i="3"/>
  <c r="BI939" i="3"/>
  <c r="O956" i="3"/>
  <c r="AY956" i="3"/>
  <c r="AI956" i="3"/>
  <c r="S956" i="3"/>
  <c r="T956" i="3"/>
  <c r="AB956" i="3"/>
  <c r="AJ956" i="3"/>
  <c r="AR956" i="3"/>
  <c r="AZ956" i="3"/>
  <c r="BH956" i="3"/>
  <c r="BI956" i="3"/>
  <c r="AS956" i="3"/>
  <c r="AC956" i="3"/>
  <c r="M956" i="3"/>
  <c r="AU956" i="3"/>
  <c r="AE956" i="3"/>
  <c r="N956" i="3"/>
  <c r="V956" i="3"/>
  <c r="AD956" i="3"/>
  <c r="AL956" i="3"/>
  <c r="AT956" i="3"/>
  <c r="BB956" i="3"/>
  <c r="BE956" i="3"/>
  <c r="AO956" i="3"/>
  <c r="Y956" i="3"/>
  <c r="BG956" i="3"/>
  <c r="AQ956" i="3"/>
  <c r="AA956" i="3"/>
  <c r="P956" i="3"/>
  <c r="X956" i="3"/>
  <c r="AF956" i="3"/>
  <c r="AN956" i="3"/>
  <c r="AV956" i="3"/>
  <c r="BD956" i="3"/>
  <c r="BA956" i="3"/>
  <c r="AK956" i="3"/>
  <c r="U956" i="3"/>
  <c r="N807" i="3"/>
  <c r="BJ807" i="3" s="1"/>
  <c r="W785" i="3"/>
  <c r="AA785" i="3"/>
  <c r="Q789" i="3"/>
  <c r="AQ789" i="3"/>
  <c r="AT801" i="3"/>
  <c r="AD803" i="3"/>
  <c r="BC807" i="3"/>
  <c r="AU807" i="3"/>
  <c r="AM807" i="3"/>
  <c r="AE807" i="3"/>
  <c r="W807" i="3"/>
  <c r="O807" i="3"/>
  <c r="Z807" i="3"/>
  <c r="AP807" i="3"/>
  <c r="BF807" i="3"/>
  <c r="V809" i="3"/>
  <c r="AD809" i="3"/>
  <c r="AL809" i="3"/>
  <c r="AT809" i="3"/>
  <c r="BB809" i="3"/>
  <c r="BJ812" i="3"/>
  <c r="N805" i="3"/>
  <c r="BG809" i="3"/>
  <c r="AY809" i="3"/>
  <c r="AQ809" i="3"/>
  <c r="AI809" i="3"/>
  <c r="AA809" i="3"/>
  <c r="S809" i="3"/>
  <c r="BB822" i="3"/>
  <c r="AT822" i="3"/>
  <c r="AL822" i="3"/>
  <c r="AD822" i="3"/>
  <c r="V822" i="3"/>
  <c r="N822" i="3"/>
  <c r="BC822" i="3"/>
  <c r="AU822" i="3"/>
  <c r="AM822" i="3"/>
  <c r="AE822" i="3"/>
  <c r="W822" i="3"/>
  <c r="O822" i="3"/>
  <c r="T835" i="3"/>
  <c r="AJ835" i="3"/>
  <c r="AZ835" i="3"/>
  <c r="S839" i="3"/>
  <c r="AA839" i="3"/>
  <c r="AI839" i="3"/>
  <c r="AQ839" i="3"/>
  <c r="AY839" i="3"/>
  <c r="BG839" i="3"/>
  <c r="BB825" i="3"/>
  <c r="AT825" i="3"/>
  <c r="AL825" i="3"/>
  <c r="AD825" i="3"/>
  <c r="V825" i="3"/>
  <c r="N825" i="3"/>
  <c r="BC825" i="3"/>
  <c r="AU825" i="3"/>
  <c r="AM825" i="3"/>
  <c r="AE825" i="3"/>
  <c r="W825" i="3"/>
  <c r="O825" i="3"/>
  <c r="BG835" i="3"/>
  <c r="AY835" i="3"/>
  <c r="AQ835" i="3"/>
  <c r="AI835" i="3"/>
  <c r="AA835" i="3"/>
  <c r="S835" i="3"/>
  <c r="O839" i="3"/>
  <c r="AX835" i="3"/>
  <c r="AH835" i="3"/>
  <c r="R835" i="3"/>
  <c r="BD839" i="3"/>
  <c r="AV839" i="3"/>
  <c r="AN839" i="3"/>
  <c r="AF839" i="3"/>
  <c r="X839" i="3"/>
  <c r="N839" i="3"/>
  <c r="BF852" i="3"/>
  <c r="AX852" i="3"/>
  <c r="AP852" i="3"/>
  <c r="AH852" i="3"/>
  <c r="Z852" i="3"/>
  <c r="R852" i="3"/>
  <c r="BG852" i="3"/>
  <c r="AY852" i="3"/>
  <c r="AQ852" i="3"/>
  <c r="AI852" i="3"/>
  <c r="AA852" i="3"/>
  <c r="S852" i="3"/>
  <c r="BM852" i="3" s="1"/>
  <c r="V865" i="3"/>
  <c r="V873" i="3"/>
  <c r="V881" i="3"/>
  <c r="BB881" i="3"/>
  <c r="AB885" i="3"/>
  <c r="AR885" i="3"/>
  <c r="BH885" i="3"/>
  <c r="AB889" i="3"/>
  <c r="AR889" i="3"/>
  <c r="BH889" i="3"/>
  <c r="AB893" i="3"/>
  <c r="AR893" i="3"/>
  <c r="BH893" i="3"/>
  <c r="AB897" i="3"/>
  <c r="AR897" i="3"/>
  <c r="BH897" i="3"/>
  <c r="AB901" i="3"/>
  <c r="AR901" i="3"/>
  <c r="BH901" i="3"/>
  <c r="AB905" i="3"/>
  <c r="AR905" i="3"/>
  <c r="BH905" i="3"/>
  <c r="AB909" i="3"/>
  <c r="AR909" i="3"/>
  <c r="BH909" i="3"/>
  <c r="AB913" i="3"/>
  <c r="AR913" i="3"/>
  <c r="BH913" i="3"/>
  <c r="AB917" i="3"/>
  <c r="AR917" i="3"/>
  <c r="BH917" i="3"/>
  <c r="P923" i="3"/>
  <c r="X923" i="3"/>
  <c r="AF923" i="3"/>
  <c r="AN923" i="3"/>
  <c r="AV923" i="3"/>
  <c r="BD923" i="3"/>
  <c r="R924" i="3"/>
  <c r="Z924" i="3"/>
  <c r="AH924" i="3"/>
  <c r="AP924" i="3"/>
  <c r="AX924" i="3"/>
  <c r="BF924" i="3"/>
  <c r="P939" i="3"/>
  <c r="X939" i="3"/>
  <c r="AF939" i="3"/>
  <c r="AN939" i="3"/>
  <c r="AV939" i="3"/>
  <c r="BD939" i="3"/>
  <c r="R940" i="3"/>
  <c r="Z940" i="3"/>
  <c r="AH940" i="3"/>
  <c r="AP940" i="3"/>
  <c r="AX940" i="3"/>
  <c r="BF940" i="3"/>
  <c r="AY885" i="3"/>
  <c r="AI885" i="3"/>
  <c r="AG893" i="3"/>
  <c r="AE901" i="3"/>
  <c r="BG913" i="3"/>
  <c r="AA913" i="3"/>
  <c r="AH847" i="3"/>
  <c r="AY847" i="3"/>
  <c r="S847" i="3"/>
  <c r="AF865" i="3"/>
  <c r="AF873" i="3"/>
  <c r="O876" i="3"/>
  <c r="AE876" i="3"/>
  <c r="AU876" i="3"/>
  <c r="P876" i="3"/>
  <c r="AV876" i="3"/>
  <c r="S876" i="3"/>
  <c r="AI876" i="3"/>
  <c r="AY876" i="3"/>
  <c r="X876" i="3"/>
  <c r="BD876" i="3"/>
  <c r="W876" i="3"/>
  <c r="AM876" i="3"/>
  <c r="BC876" i="3"/>
  <c r="AF876" i="3"/>
  <c r="M880" i="3"/>
  <c r="AC880" i="3"/>
  <c r="AS880" i="3"/>
  <c r="BI880" i="3"/>
  <c r="AR880" i="3"/>
  <c r="Q880" i="3"/>
  <c r="AG880" i="3"/>
  <c r="AW880" i="3"/>
  <c r="T880" i="3"/>
  <c r="AZ880" i="3"/>
  <c r="W881" i="3"/>
  <c r="BE889" i="3"/>
  <c r="Y889" i="3"/>
  <c r="AQ897" i="3"/>
  <c r="BI905" i="3"/>
  <c r="AC905" i="3"/>
  <c r="BE909" i="3"/>
  <c r="Y909" i="3"/>
  <c r="BC917" i="3"/>
  <c r="W917" i="3"/>
  <c r="BF885" i="3"/>
  <c r="AP889" i="3"/>
  <c r="Z893" i="3"/>
  <c r="BF901" i="3"/>
  <c r="Z905" i="3"/>
  <c r="Z909" i="3"/>
  <c r="BF917" i="3"/>
  <c r="AQ924" i="3"/>
  <c r="BJ930" i="3"/>
  <c r="BJ938" i="3"/>
  <c r="AY940" i="3"/>
  <c r="S940" i="3"/>
  <c r="BF957" i="3"/>
  <c r="Z957" i="3"/>
  <c r="BC957" i="3"/>
  <c r="AM923" i="3"/>
  <c r="AE939" i="3"/>
  <c r="AG956" i="3"/>
  <c r="AW957" i="3"/>
  <c r="AC972" i="3"/>
  <c r="AX956" i="3"/>
  <c r="R956" i="3"/>
  <c r="AX972" i="3"/>
  <c r="R972" i="3"/>
  <c r="BM983" i="3"/>
  <c r="BJ980" i="3"/>
  <c r="BM980" i="3"/>
  <c r="O849" i="3"/>
  <c r="W849" i="3"/>
  <c r="AE849" i="3"/>
  <c r="AM849" i="3"/>
  <c r="AU849" i="3"/>
  <c r="BC849" i="3"/>
  <c r="N849" i="3"/>
  <c r="V849" i="3"/>
  <c r="AD849" i="3"/>
  <c r="AL849" i="3"/>
  <c r="AT849" i="3"/>
  <c r="BB849" i="3"/>
  <c r="Q849" i="3"/>
  <c r="Y849" i="3"/>
  <c r="AG849" i="3"/>
  <c r="AO849" i="3"/>
  <c r="AW849" i="3"/>
  <c r="BE849" i="3"/>
  <c r="P849" i="3"/>
  <c r="X849" i="3"/>
  <c r="AF849" i="3"/>
  <c r="AN849" i="3"/>
  <c r="AV849" i="3"/>
  <c r="BD849" i="3"/>
  <c r="S849" i="3"/>
  <c r="AA849" i="3"/>
  <c r="AI849" i="3"/>
  <c r="AQ849" i="3"/>
  <c r="AY849" i="3"/>
  <c r="BG849" i="3"/>
  <c r="R849" i="3"/>
  <c r="Z849" i="3"/>
  <c r="AH849" i="3"/>
  <c r="AP849" i="3"/>
  <c r="AX849" i="3"/>
  <c r="BF849" i="3"/>
  <c r="O921" i="3"/>
  <c r="W921" i="3"/>
  <c r="AE921" i="3"/>
  <c r="AM921" i="3"/>
  <c r="AU921" i="3"/>
  <c r="BC921" i="3"/>
  <c r="N921" i="3"/>
  <c r="Q921" i="3"/>
  <c r="Y921" i="3"/>
  <c r="AG921" i="3"/>
  <c r="AO921" i="3"/>
  <c r="AW921" i="3"/>
  <c r="BE921" i="3"/>
  <c r="S921" i="3"/>
  <c r="AA921" i="3"/>
  <c r="AI921" i="3"/>
  <c r="AQ921" i="3"/>
  <c r="AY921" i="3"/>
  <c r="BG921" i="3"/>
  <c r="O937" i="3"/>
  <c r="W937" i="3"/>
  <c r="AE937" i="3"/>
  <c r="AM937" i="3"/>
  <c r="AU937" i="3"/>
  <c r="BC937" i="3"/>
  <c r="N937" i="3"/>
  <c r="Q937" i="3"/>
  <c r="BJ937" i="3" s="1"/>
  <c r="Y937" i="3"/>
  <c r="AG937" i="3"/>
  <c r="AO937" i="3"/>
  <c r="AW937" i="3"/>
  <c r="BE937" i="3"/>
  <c r="S937" i="3"/>
  <c r="AA937" i="3"/>
  <c r="AI937" i="3"/>
  <c r="AQ937" i="3"/>
  <c r="AY937" i="3"/>
  <c r="BG937" i="3"/>
  <c r="O950" i="3"/>
  <c r="BC950" i="3"/>
  <c r="AM950" i="3"/>
  <c r="W950" i="3"/>
  <c r="R950" i="3"/>
  <c r="Z950" i="3"/>
  <c r="AH950" i="3"/>
  <c r="AP950" i="3"/>
  <c r="AX950" i="3"/>
  <c r="BF950" i="3"/>
  <c r="BE950" i="3"/>
  <c r="AO950" i="3"/>
  <c r="Y950" i="3"/>
  <c r="AY950" i="3"/>
  <c r="AI950" i="3"/>
  <c r="S950" i="3"/>
  <c r="T950" i="3"/>
  <c r="AB950" i="3"/>
  <c r="AJ950" i="3"/>
  <c r="AR950" i="3"/>
  <c r="AZ950" i="3"/>
  <c r="BH950" i="3"/>
  <c r="BA950" i="3"/>
  <c r="AK950" i="3"/>
  <c r="U950" i="3"/>
  <c r="AU950" i="3"/>
  <c r="AE950" i="3"/>
  <c r="N950" i="3"/>
  <c r="V950" i="3"/>
  <c r="AD950" i="3"/>
  <c r="AL950" i="3"/>
  <c r="AT950" i="3"/>
  <c r="BB950" i="3"/>
  <c r="AW950" i="3"/>
  <c r="AG950" i="3"/>
  <c r="Q950" i="3"/>
  <c r="O966" i="3"/>
  <c r="BL966" i="3" s="1"/>
  <c r="BC966" i="3"/>
  <c r="AM966" i="3"/>
  <c r="W966" i="3"/>
  <c r="R966" i="3"/>
  <c r="Z966" i="3"/>
  <c r="AH966" i="3"/>
  <c r="AP966" i="3"/>
  <c r="AX966" i="3"/>
  <c r="BF966" i="3"/>
  <c r="BA966" i="3"/>
  <c r="AK966" i="3"/>
  <c r="U966" i="3"/>
  <c r="AY966" i="3"/>
  <c r="AI966" i="3"/>
  <c r="S966" i="3"/>
  <c r="BM966" i="3" s="1"/>
  <c r="T966" i="3"/>
  <c r="AB966" i="3"/>
  <c r="AJ966" i="3"/>
  <c r="AR966" i="3"/>
  <c r="AZ966" i="3"/>
  <c r="BH966" i="3"/>
  <c r="AW966" i="3"/>
  <c r="AG966" i="3"/>
  <c r="Q966" i="3"/>
  <c r="AU966" i="3"/>
  <c r="AE966" i="3"/>
  <c r="N966" i="3"/>
  <c r="BJ966" i="3" s="1"/>
  <c r="V966" i="3"/>
  <c r="AD966" i="3"/>
  <c r="AL966" i="3"/>
  <c r="AT966" i="3"/>
  <c r="BB966" i="3"/>
  <c r="BI966" i="3"/>
  <c r="AS966" i="3"/>
  <c r="AC966" i="3"/>
  <c r="M966" i="3"/>
  <c r="AS785" i="3"/>
  <c r="AE789" i="3"/>
  <c r="AQ779" i="3"/>
  <c r="BM781" i="3"/>
  <c r="BI797" i="3"/>
  <c r="BA797" i="3"/>
  <c r="AS797" i="3"/>
  <c r="AK797" i="3"/>
  <c r="AC797" i="3"/>
  <c r="U797" i="3"/>
  <c r="M797" i="3"/>
  <c r="AF797" i="3"/>
  <c r="AV797" i="3"/>
  <c r="AZ799" i="3"/>
  <c r="AJ799" i="3"/>
  <c r="T799" i="3"/>
  <c r="BE799" i="3"/>
  <c r="AW799" i="3"/>
  <c r="AO799" i="3"/>
  <c r="AG799" i="3"/>
  <c r="Y799" i="3"/>
  <c r="Q799" i="3"/>
  <c r="AZ801" i="3"/>
  <c r="AJ801" i="3"/>
  <c r="T801" i="3"/>
  <c r="BE801" i="3"/>
  <c r="AW801" i="3"/>
  <c r="AO801" i="3"/>
  <c r="AG801" i="3"/>
  <c r="Y801" i="3"/>
  <c r="Q801" i="3"/>
  <c r="AZ803" i="3"/>
  <c r="AJ803" i="3"/>
  <c r="T803" i="3"/>
  <c r="BE803" i="3"/>
  <c r="AW803" i="3"/>
  <c r="AO803" i="3"/>
  <c r="AG803" i="3"/>
  <c r="Y803" i="3"/>
  <c r="Q803" i="3"/>
  <c r="AZ805" i="3"/>
  <c r="AJ805" i="3"/>
  <c r="T805" i="3"/>
  <c r="BE805" i="3"/>
  <c r="AW805" i="3"/>
  <c r="AO805" i="3"/>
  <c r="AG805" i="3"/>
  <c r="Y805" i="3"/>
  <c r="Q805" i="3"/>
  <c r="AL800" i="3"/>
  <c r="V802" i="3"/>
  <c r="AT803" i="3"/>
  <c r="AD805" i="3"/>
  <c r="BI807" i="3"/>
  <c r="BA807" i="3"/>
  <c r="AS807" i="3"/>
  <c r="AK807" i="3"/>
  <c r="AC807" i="3"/>
  <c r="U807" i="3"/>
  <c r="M807" i="3"/>
  <c r="AD807" i="3"/>
  <c r="AT807" i="3"/>
  <c r="P809" i="3"/>
  <c r="X809" i="3"/>
  <c r="AF809" i="3"/>
  <c r="AN809" i="3"/>
  <c r="AV809" i="3"/>
  <c r="BD809" i="3"/>
  <c r="N799" i="3"/>
  <c r="BE809" i="3"/>
  <c r="AW809" i="3"/>
  <c r="AO809" i="3"/>
  <c r="AG809" i="3"/>
  <c r="Y809" i="3"/>
  <c r="Q809" i="3"/>
  <c r="BM816" i="3"/>
  <c r="BH822" i="3"/>
  <c r="AZ822" i="3"/>
  <c r="AR822" i="3"/>
  <c r="AJ822" i="3"/>
  <c r="AB822" i="3"/>
  <c r="T822" i="3"/>
  <c r="BI822" i="3"/>
  <c r="BA822" i="3"/>
  <c r="AS822" i="3"/>
  <c r="AK822" i="3"/>
  <c r="AC822" i="3"/>
  <c r="U822" i="3"/>
  <c r="M822" i="3"/>
  <c r="X835" i="3"/>
  <c r="AN835" i="3"/>
  <c r="BD835" i="3"/>
  <c r="U839" i="3"/>
  <c r="AC839" i="3"/>
  <c r="AK839" i="3"/>
  <c r="AS839" i="3"/>
  <c r="BA839" i="3"/>
  <c r="BI839" i="3"/>
  <c r="BH825" i="3"/>
  <c r="AZ825" i="3"/>
  <c r="AR825" i="3"/>
  <c r="AJ825" i="3"/>
  <c r="AB825" i="3"/>
  <c r="T825" i="3"/>
  <c r="BI825" i="3"/>
  <c r="BA825" i="3"/>
  <c r="AS825" i="3"/>
  <c r="AK825" i="3"/>
  <c r="AC825" i="3"/>
  <c r="U825" i="3"/>
  <c r="M825" i="3"/>
  <c r="BE835" i="3"/>
  <c r="AW835" i="3"/>
  <c r="AO835" i="3"/>
  <c r="AG835" i="3"/>
  <c r="Y835" i="3"/>
  <c r="Q835" i="3"/>
  <c r="M839" i="3"/>
  <c r="AT835" i="3"/>
  <c r="AD835" i="3"/>
  <c r="N835" i="3"/>
  <c r="BB839" i="3"/>
  <c r="AT839" i="3"/>
  <c r="AL839" i="3"/>
  <c r="AD839" i="3"/>
  <c r="V839" i="3"/>
  <c r="BD852" i="3"/>
  <c r="AV852" i="3"/>
  <c r="AN852" i="3"/>
  <c r="AF852" i="3"/>
  <c r="X852" i="3"/>
  <c r="P852" i="3"/>
  <c r="BE852" i="3"/>
  <c r="AW852" i="3"/>
  <c r="AO852" i="3"/>
  <c r="AG852" i="3"/>
  <c r="Y852" i="3"/>
  <c r="Q852" i="3"/>
  <c r="AL865" i="3"/>
  <c r="AL873" i="3"/>
  <c r="AD881" i="3"/>
  <c r="P885" i="3"/>
  <c r="AF885" i="3"/>
  <c r="AV885" i="3"/>
  <c r="P889" i="3"/>
  <c r="AF889" i="3"/>
  <c r="AV889" i="3"/>
  <c r="P893" i="3"/>
  <c r="AF893" i="3"/>
  <c r="AV893" i="3"/>
  <c r="P897" i="3"/>
  <c r="AF897" i="3"/>
  <c r="AV897" i="3"/>
  <c r="P901" i="3"/>
  <c r="AF901" i="3"/>
  <c r="AV901" i="3"/>
  <c r="P905" i="3"/>
  <c r="AF905" i="3"/>
  <c r="AV905" i="3"/>
  <c r="P909" i="3"/>
  <c r="AF909" i="3"/>
  <c r="AV909" i="3"/>
  <c r="P913" i="3"/>
  <c r="AF913" i="3"/>
  <c r="AV913" i="3"/>
  <c r="P917" i="3"/>
  <c r="AF917" i="3"/>
  <c r="AV917" i="3"/>
  <c r="R923" i="3"/>
  <c r="Z923" i="3"/>
  <c r="AH923" i="3"/>
  <c r="AP923" i="3"/>
  <c r="AX923" i="3"/>
  <c r="BF923" i="3"/>
  <c r="T924" i="3"/>
  <c r="AB924" i="3"/>
  <c r="AJ924" i="3"/>
  <c r="AR924" i="3"/>
  <c r="AZ924" i="3"/>
  <c r="BH924" i="3"/>
  <c r="R939" i="3"/>
  <c r="Z939" i="3"/>
  <c r="AH939" i="3"/>
  <c r="AP939" i="3"/>
  <c r="AX939" i="3"/>
  <c r="BF939" i="3"/>
  <c r="T940" i="3"/>
  <c r="AB940" i="3"/>
  <c r="AJ940" i="3"/>
  <c r="AR940" i="3"/>
  <c r="AZ940" i="3"/>
  <c r="BH940" i="3"/>
  <c r="BE880" i="3"/>
  <c r="Y880" i="3"/>
  <c r="AW885" i="3"/>
  <c r="AA885" i="3"/>
  <c r="BE893" i="3"/>
  <c r="Y893" i="3"/>
  <c r="BC901" i="3"/>
  <c r="W901" i="3"/>
  <c r="AY913" i="3"/>
  <c r="S913" i="3"/>
  <c r="BM913" i="3" s="1"/>
  <c r="BF847" i="3"/>
  <c r="Z847" i="3"/>
  <c r="AQ847" i="3"/>
  <c r="BC865" i="3"/>
  <c r="BC873" i="3"/>
  <c r="BG876" i="3"/>
  <c r="AF881" i="3"/>
  <c r="AW889" i="3"/>
  <c r="Q889" i="3"/>
  <c r="AI897" i="3"/>
  <c r="BA905" i="3"/>
  <c r="U905" i="3"/>
  <c r="AW909" i="3"/>
  <c r="Q909" i="3"/>
  <c r="AU917" i="3"/>
  <c r="O917" i="3"/>
  <c r="AP885" i="3"/>
  <c r="Z889" i="3"/>
  <c r="BF897" i="3"/>
  <c r="AP901" i="3"/>
  <c r="BF905" i="3"/>
  <c r="AX913" i="3"/>
  <c r="AP917" i="3"/>
  <c r="AI924" i="3"/>
  <c r="AQ940" i="3"/>
  <c r="BL949" i="3"/>
  <c r="BK951" i="3"/>
  <c r="BK953" i="3"/>
  <c r="AX957" i="3"/>
  <c r="R957" i="3"/>
  <c r="BL957" i="3" s="1"/>
  <c r="AE923" i="3"/>
  <c r="BC939" i="3"/>
  <c r="W939" i="3"/>
  <c r="BL947" i="3"/>
  <c r="AW956" i="3"/>
  <c r="AS972" i="3"/>
  <c r="AP956" i="3"/>
  <c r="W956" i="3"/>
  <c r="AP972" i="3"/>
  <c r="W972" i="3"/>
  <c r="M785" i="3"/>
  <c r="BK785" i="3" s="1"/>
  <c r="BA789" i="3"/>
  <c r="AY779" i="3"/>
  <c r="BA778" i="3"/>
  <c r="AK778" i="3"/>
  <c r="U778" i="3"/>
  <c r="BF778" i="3"/>
  <c r="AX778" i="3"/>
  <c r="AP778" i="3"/>
  <c r="AH778" i="3"/>
  <c r="Z778" i="3"/>
  <c r="BL781" i="3"/>
  <c r="N775" i="3"/>
  <c r="AF775" i="3"/>
  <c r="BC775" i="3"/>
  <c r="AM775" i="3"/>
  <c r="BG797" i="3"/>
  <c r="AY797" i="3"/>
  <c r="AQ797" i="3"/>
  <c r="AI797" i="3"/>
  <c r="AA797" i="3"/>
  <c r="S797" i="3"/>
  <c r="T797" i="3"/>
  <c r="AJ797" i="3"/>
  <c r="AV799" i="3"/>
  <c r="AF799" i="3"/>
  <c r="P799" i="3"/>
  <c r="BC799" i="3"/>
  <c r="AU799" i="3"/>
  <c r="AM799" i="3"/>
  <c r="AE799" i="3"/>
  <c r="W799" i="3"/>
  <c r="O799" i="3"/>
  <c r="AV801" i="3"/>
  <c r="AF801" i="3"/>
  <c r="P801" i="3"/>
  <c r="BC801" i="3"/>
  <c r="AU801" i="3"/>
  <c r="AM801" i="3"/>
  <c r="AE801" i="3"/>
  <c r="W801" i="3"/>
  <c r="O801" i="3"/>
  <c r="AV803" i="3"/>
  <c r="AF803" i="3"/>
  <c r="P803" i="3"/>
  <c r="BC803" i="3"/>
  <c r="AU803" i="3"/>
  <c r="AM803" i="3"/>
  <c r="AE803" i="3"/>
  <c r="W803" i="3"/>
  <c r="AV805" i="3"/>
  <c r="AF805" i="3"/>
  <c r="P805" i="3"/>
  <c r="BC805" i="3"/>
  <c r="AU805" i="3"/>
  <c r="AM805" i="3"/>
  <c r="AE805" i="3"/>
  <c r="W805" i="3"/>
  <c r="O805" i="3"/>
  <c r="BG807" i="3"/>
  <c r="AY807" i="3"/>
  <c r="AQ807" i="3"/>
  <c r="AI807" i="3"/>
  <c r="AA807" i="3"/>
  <c r="S807" i="3"/>
  <c r="R807" i="3"/>
  <c r="AH807" i="3"/>
  <c r="AX807" i="3"/>
  <c r="R809" i="3"/>
  <c r="Z809" i="3"/>
  <c r="AH809" i="3"/>
  <c r="AP809" i="3"/>
  <c r="AX809" i="3"/>
  <c r="BF809" i="3"/>
  <c r="BJ810" i="3"/>
  <c r="BC809" i="3"/>
  <c r="AU809" i="3"/>
  <c r="AM809" i="3"/>
  <c r="AE809" i="3"/>
  <c r="W809" i="3"/>
  <c r="O809" i="3"/>
  <c r="BJ811" i="3"/>
  <c r="BL816" i="3"/>
  <c r="BF822" i="3"/>
  <c r="AX822" i="3"/>
  <c r="AP822" i="3"/>
  <c r="AH822" i="3"/>
  <c r="Z822" i="3"/>
  <c r="R822" i="3"/>
  <c r="BG822" i="3"/>
  <c r="AY822" i="3"/>
  <c r="AQ822" i="3"/>
  <c r="AI822" i="3"/>
  <c r="AA822" i="3"/>
  <c r="AB835" i="3"/>
  <c r="AR835" i="3"/>
  <c r="BH835" i="3"/>
  <c r="W839" i="3"/>
  <c r="AE839" i="3"/>
  <c r="AM839" i="3"/>
  <c r="AU839" i="3"/>
  <c r="BC839" i="3"/>
  <c r="BF825" i="3"/>
  <c r="AX825" i="3"/>
  <c r="AP825" i="3"/>
  <c r="AH825" i="3"/>
  <c r="Z825" i="3"/>
  <c r="R825" i="3"/>
  <c r="BG825" i="3"/>
  <c r="AY825" i="3"/>
  <c r="AQ825" i="3"/>
  <c r="AI825" i="3"/>
  <c r="AA825" i="3"/>
  <c r="BC835" i="3"/>
  <c r="AU835" i="3"/>
  <c r="AM835" i="3"/>
  <c r="AE835" i="3"/>
  <c r="W835" i="3"/>
  <c r="O835" i="3"/>
  <c r="BF835" i="3"/>
  <c r="AP835" i="3"/>
  <c r="BH839" i="3"/>
  <c r="AZ839" i="3"/>
  <c r="AR839" i="3"/>
  <c r="AJ839" i="3"/>
  <c r="AB839" i="3"/>
  <c r="BB852" i="3"/>
  <c r="AT852" i="3"/>
  <c r="AL852" i="3"/>
  <c r="AD852" i="3"/>
  <c r="V852" i="3"/>
  <c r="N852" i="3"/>
  <c r="BJ852" i="3" s="1"/>
  <c r="BC852" i="3"/>
  <c r="AU852" i="3"/>
  <c r="AM852" i="3"/>
  <c r="AE852" i="3"/>
  <c r="W852" i="3"/>
  <c r="BB865" i="3"/>
  <c r="BB873" i="3"/>
  <c r="AL881" i="3"/>
  <c r="T885" i="3"/>
  <c r="AJ885" i="3"/>
  <c r="AZ885" i="3"/>
  <c r="T889" i="3"/>
  <c r="AJ889" i="3"/>
  <c r="AZ889" i="3"/>
  <c r="T893" i="3"/>
  <c r="AJ893" i="3"/>
  <c r="AZ893" i="3"/>
  <c r="T897" i="3"/>
  <c r="AJ897" i="3"/>
  <c r="AZ897" i="3"/>
  <c r="T901" i="3"/>
  <c r="AJ901" i="3"/>
  <c r="AZ901" i="3"/>
  <c r="T905" i="3"/>
  <c r="AJ905" i="3"/>
  <c r="AZ905" i="3"/>
  <c r="T909" i="3"/>
  <c r="AJ909" i="3"/>
  <c r="AZ909" i="3"/>
  <c r="T913" i="3"/>
  <c r="AJ913" i="3"/>
  <c r="AZ913" i="3"/>
  <c r="T917" i="3"/>
  <c r="AJ917" i="3"/>
  <c r="AZ917" i="3"/>
  <c r="T923" i="3"/>
  <c r="AB923" i="3"/>
  <c r="AJ923" i="3"/>
  <c r="AR923" i="3"/>
  <c r="AZ923" i="3"/>
  <c r="BH923" i="3"/>
  <c r="V924" i="3"/>
  <c r="AD924" i="3"/>
  <c r="AL924" i="3"/>
  <c r="AT924" i="3"/>
  <c r="BB924" i="3"/>
  <c r="T939" i="3"/>
  <c r="AB939" i="3"/>
  <c r="AJ939" i="3"/>
  <c r="AR939" i="3"/>
  <c r="AZ939" i="3"/>
  <c r="BH939" i="3"/>
  <c r="V940" i="3"/>
  <c r="AD940" i="3"/>
  <c r="AL940" i="3"/>
  <c r="AT940" i="3"/>
  <c r="BB940" i="3"/>
  <c r="BH880" i="3"/>
  <c r="BA880" i="3"/>
  <c r="U880" i="3"/>
  <c r="BG885" i="3"/>
  <c r="AQ885" i="3"/>
  <c r="S885" i="3"/>
  <c r="AW893" i="3"/>
  <c r="Q893" i="3"/>
  <c r="AU901" i="3"/>
  <c r="O901" i="3"/>
  <c r="BL901" i="3" s="1"/>
  <c r="AQ913" i="3"/>
  <c r="AX847" i="3"/>
  <c r="R847" i="3"/>
  <c r="AI847" i="3"/>
  <c r="AM865" i="3"/>
  <c r="AM873" i="3"/>
  <c r="AQ876" i="3"/>
  <c r="BC881" i="3"/>
  <c r="AO889" i="3"/>
  <c r="BG897" i="3"/>
  <c r="AA897" i="3"/>
  <c r="AS905" i="3"/>
  <c r="M905" i="3"/>
  <c r="AO909" i="3"/>
  <c r="AM917" i="3"/>
  <c r="Z885" i="3"/>
  <c r="BF893" i="3"/>
  <c r="AP897" i="3"/>
  <c r="Z901" i="3"/>
  <c r="BB909" i="3"/>
  <c r="AP913" i="3"/>
  <c r="Z917" i="3"/>
  <c r="BG924" i="3"/>
  <c r="AA924" i="3"/>
  <c r="AI940" i="3"/>
  <c r="AP957" i="3"/>
  <c r="W957" i="3"/>
  <c r="BC923" i="3"/>
  <c r="W923" i="3"/>
  <c r="BJ925" i="3"/>
  <c r="BJ933" i="3"/>
  <c r="AU939" i="3"/>
  <c r="O939" i="3"/>
  <c r="BL939" i="3" s="1"/>
  <c r="Q957" i="3"/>
  <c r="BI972" i="3"/>
  <c r="BL948" i="3"/>
  <c r="AH956" i="3"/>
  <c r="AM956" i="3"/>
  <c r="AH972" i="3"/>
  <c r="AM972" i="3"/>
  <c r="BC785" i="3"/>
  <c r="BG785" i="3"/>
  <c r="BL785" i="3" s="1"/>
  <c r="AW789" i="3"/>
  <c r="U789" i="3"/>
  <c r="BL789" i="3" s="1"/>
  <c r="AE779" i="3"/>
  <c r="BJ922" i="3"/>
  <c r="BJ932" i="3"/>
  <c r="BL943" i="3"/>
  <c r="BM943" i="3"/>
  <c r="BL965" i="3"/>
  <c r="BJ927" i="3"/>
  <c r="BJ935" i="3"/>
  <c r="BL946" i="3"/>
  <c r="BL954" i="3"/>
  <c r="BL962" i="3"/>
  <c r="BL970" i="3"/>
  <c r="BL976" i="3"/>
  <c r="BK980" i="3"/>
  <c r="BG942" i="3"/>
  <c r="AM942" i="3"/>
  <c r="O942" i="3"/>
  <c r="M942" i="3"/>
  <c r="AM961" i="3"/>
  <c r="AI961" i="3"/>
  <c r="O961" i="3"/>
  <c r="BL961" i="3" s="1"/>
  <c r="AW783" i="3"/>
  <c r="Q783" i="3"/>
  <c r="AE783" i="3"/>
  <c r="BA783" i="3"/>
  <c r="U783" i="3"/>
  <c r="AQ783" i="3"/>
  <c r="BC787" i="3"/>
  <c r="W787" i="3"/>
  <c r="AS787" i="3"/>
  <c r="M787" i="3"/>
  <c r="BK787" i="3" s="1"/>
  <c r="BG787" i="3"/>
  <c r="AA787" i="3"/>
  <c r="BB791" i="3"/>
  <c r="Y791" i="3"/>
  <c r="BA791" i="3"/>
  <c r="W791" i="3"/>
  <c r="AZ791" i="3"/>
  <c r="U791" i="3"/>
  <c r="AY791" i="3"/>
  <c r="S791" i="3"/>
  <c r="BM791" i="3" s="1"/>
  <c r="AA814" i="3"/>
  <c r="BL814" i="3" s="1"/>
  <c r="AY814" i="3"/>
  <c r="AU814" i="3"/>
  <c r="AQ815" i="3"/>
  <c r="W815" i="3"/>
  <c r="BM815" i="3" s="1"/>
  <c r="AY815" i="3"/>
  <c r="AW782" i="3"/>
  <c r="AU782" i="3"/>
  <c r="BA782" i="3"/>
  <c r="BG782" i="3"/>
  <c r="BE788" i="3"/>
  <c r="Y788" i="3"/>
  <c r="AM788" i="3"/>
  <c r="BI788" i="3"/>
  <c r="AC788" i="3"/>
  <c r="AY788" i="3"/>
  <c r="S788" i="3"/>
  <c r="AE790" i="3"/>
  <c r="BA790" i="3"/>
  <c r="U790" i="3"/>
  <c r="AO790" i="3"/>
  <c r="BG790" i="3"/>
  <c r="AA790" i="3"/>
  <c r="BC780" i="3"/>
  <c r="AE780" i="3"/>
  <c r="S780" i="3"/>
  <c r="BM780" i="3" s="1"/>
  <c r="AY813" i="3"/>
  <c r="AE813" i="3"/>
  <c r="AQ813" i="3"/>
  <c r="AR817" i="3"/>
  <c r="AP817" i="3"/>
  <c r="BD817" i="3"/>
  <c r="O817" i="3"/>
  <c r="AA817" i="3"/>
  <c r="Y784" i="3"/>
  <c r="AE784" i="3"/>
  <c r="BA784" i="3"/>
  <c r="U784" i="3"/>
  <c r="Q784" i="3"/>
  <c r="AI784" i="3"/>
  <c r="AO786" i="3"/>
  <c r="AM786" i="3"/>
  <c r="BI786" i="3"/>
  <c r="AC786" i="3"/>
  <c r="AG786" i="3"/>
  <c r="AQ786" i="3"/>
  <c r="AF863" i="3"/>
  <c r="BC863" i="3"/>
  <c r="AM863" i="3"/>
  <c r="W863" i="3"/>
  <c r="AF867" i="3"/>
  <c r="BC867" i="3"/>
  <c r="AM867" i="3"/>
  <c r="W867" i="3"/>
  <c r="AF871" i="3"/>
  <c r="BC871" i="3"/>
  <c r="AM871" i="3"/>
  <c r="W871" i="3"/>
  <c r="AF875" i="3"/>
  <c r="BC875" i="3"/>
  <c r="AM875" i="3"/>
  <c r="W875" i="3"/>
  <c r="BJ934" i="3"/>
  <c r="BK947" i="3"/>
  <c r="BL953" i="3"/>
  <c r="BK955" i="3"/>
  <c r="BL963" i="3"/>
  <c r="BJ929" i="3"/>
  <c r="BL951" i="3"/>
  <c r="BL959" i="3"/>
  <c r="BL964" i="3"/>
  <c r="BL944" i="3"/>
  <c r="BL952" i="3"/>
  <c r="BL960" i="3"/>
  <c r="BL968" i="3"/>
  <c r="N833" i="3"/>
  <c r="AD833" i="3"/>
  <c r="AT833" i="3"/>
  <c r="BB833" i="3"/>
  <c r="AZ833" i="3"/>
  <c r="R833" i="3"/>
  <c r="AH833" i="3"/>
  <c r="AV833" i="3"/>
  <c r="BD833" i="3"/>
  <c r="AP833" i="3"/>
  <c r="V833" i="3"/>
  <c r="AL833" i="3"/>
  <c r="AX833" i="3"/>
  <c r="BF833" i="3"/>
  <c r="Z833" i="3"/>
  <c r="BH833" i="3"/>
  <c r="AQ942" i="3"/>
  <c r="W942" i="3"/>
  <c r="BM942" i="3" s="1"/>
  <c r="AY942" i="3"/>
  <c r="M945" i="3"/>
  <c r="AQ961" i="3"/>
  <c r="W961" i="3"/>
  <c r="S961" i="3"/>
  <c r="BM961" i="3" s="1"/>
  <c r="M965" i="3"/>
  <c r="BK965" i="3" s="1"/>
  <c r="AO783" i="3"/>
  <c r="BC783" i="3"/>
  <c r="W783" i="3"/>
  <c r="AS783" i="3"/>
  <c r="M783" i="3"/>
  <c r="BK783" i="3" s="1"/>
  <c r="AI783" i="3"/>
  <c r="AW787" i="3"/>
  <c r="AU787" i="3"/>
  <c r="O787" i="3"/>
  <c r="BL787" i="3" s="1"/>
  <c r="AK787" i="3"/>
  <c r="BE787" i="3"/>
  <c r="AY787" i="3"/>
  <c r="S787" i="3"/>
  <c r="AW791" i="3"/>
  <c r="Q791" i="3"/>
  <c r="AU791" i="3"/>
  <c r="O791" i="3"/>
  <c r="BL791" i="3" s="1"/>
  <c r="AS791" i="3"/>
  <c r="M791" i="3"/>
  <c r="AQ791" i="3"/>
  <c r="BC814" i="3"/>
  <c r="AI814" i="3"/>
  <c r="AE814" i="3"/>
  <c r="AA815" i="3"/>
  <c r="BL815" i="3" s="1"/>
  <c r="AU815" i="3"/>
  <c r="AI815" i="3"/>
  <c r="AM782" i="3"/>
  <c r="AI782" i="3"/>
  <c r="BL782" i="3" s="1"/>
  <c r="AS782" i="3"/>
  <c r="AY782" i="3"/>
  <c r="AW788" i="3"/>
  <c r="Q788" i="3"/>
  <c r="AE788" i="3"/>
  <c r="BA788" i="3"/>
  <c r="U788" i="3"/>
  <c r="BL788" i="3" s="1"/>
  <c r="AQ788" i="3"/>
  <c r="BC790" i="3"/>
  <c r="W790" i="3"/>
  <c r="AS790" i="3"/>
  <c r="M790" i="3"/>
  <c r="BK790" i="3" s="1"/>
  <c r="AG790" i="3"/>
  <c r="AY790" i="3"/>
  <c r="S790" i="3"/>
  <c r="BG780" i="3"/>
  <c r="AM780" i="3"/>
  <c r="O780" i="3"/>
  <c r="BL780" i="3" s="1"/>
  <c r="AI813" i="3"/>
  <c r="O813" i="3"/>
  <c r="BL813" i="3" s="1"/>
  <c r="AA813" i="3"/>
  <c r="AJ817" i="3"/>
  <c r="AH817" i="3"/>
  <c r="AV817" i="3"/>
  <c r="BB817" i="3"/>
  <c r="BC784" i="3"/>
  <c r="W784" i="3"/>
  <c r="AS784" i="3"/>
  <c r="M784" i="3"/>
  <c r="BK784" i="3" s="1"/>
  <c r="BG784" i="3"/>
  <c r="AA784" i="3"/>
  <c r="Y786" i="3"/>
  <c r="AE786" i="3"/>
  <c r="BA786" i="3"/>
  <c r="U786" i="3"/>
  <c r="BL786" i="3" s="1"/>
  <c r="Q786" i="3"/>
  <c r="AI786" i="3"/>
  <c r="BJ941" i="3"/>
  <c r="BC862" i="3"/>
  <c r="AM862" i="3"/>
  <c r="BD863" i="3"/>
  <c r="X863" i="3"/>
  <c r="AY863" i="3"/>
  <c r="AI863" i="3"/>
  <c r="BC866" i="3"/>
  <c r="AM866" i="3"/>
  <c r="BD867" i="3"/>
  <c r="X867" i="3"/>
  <c r="AY867" i="3"/>
  <c r="AI867" i="3"/>
  <c r="BD871" i="3"/>
  <c r="X871" i="3"/>
  <c r="AY871" i="3"/>
  <c r="AI871" i="3"/>
  <c r="AM874" i="3"/>
  <c r="BD875" i="3"/>
  <c r="X875" i="3"/>
  <c r="AY875" i="3"/>
  <c r="AI875" i="3"/>
  <c r="BJ926" i="3"/>
  <c r="BJ936" i="3"/>
  <c r="BK942" i="3"/>
  <c r="BK943" i="3"/>
  <c r="BK963" i="3"/>
  <c r="BJ931" i="3"/>
  <c r="BL958" i="3"/>
  <c r="BM978" i="3"/>
  <c r="BL974" i="3"/>
  <c r="X808" i="3"/>
  <c r="AN808" i="3"/>
  <c r="BD808" i="3"/>
  <c r="AB808" i="3"/>
  <c r="AR808" i="3"/>
  <c r="BH808" i="3"/>
  <c r="P808" i="3"/>
  <c r="AF808" i="3"/>
  <c r="AV808" i="3"/>
  <c r="T808" i="3"/>
  <c r="AZ808" i="3"/>
  <c r="AJ808" i="3"/>
  <c r="AX861" i="3"/>
  <c r="BF861" i="3"/>
  <c r="AH861" i="3"/>
  <c r="AP861" i="3"/>
  <c r="AN793" i="3"/>
  <c r="BD793" i="3"/>
  <c r="AR793" i="3"/>
  <c r="BH793" i="3"/>
  <c r="AV793" i="3"/>
  <c r="AZ793" i="3"/>
  <c r="AA942" i="3"/>
  <c r="BL942" i="3" s="1"/>
  <c r="AU942" i="3"/>
  <c r="M949" i="3"/>
  <c r="BK949" i="3" s="1"/>
  <c r="AA961" i="3"/>
  <c r="BG961" i="3"/>
  <c r="M969" i="3"/>
  <c r="BK969" i="3" s="1"/>
  <c r="AG783" i="3"/>
  <c r="AU783" i="3"/>
  <c r="O783" i="3"/>
  <c r="BL783" i="3" s="1"/>
  <c r="AK783" i="3"/>
  <c r="BG783" i="3"/>
  <c r="Y787" i="3"/>
  <c r="AM787" i="3"/>
  <c r="BI787" i="3"/>
  <c r="AC787" i="3"/>
  <c r="AO787" i="3"/>
  <c r="AO791" i="3"/>
  <c r="BI791" i="3"/>
  <c r="AM791" i="3"/>
  <c r="BH791" i="3"/>
  <c r="AK791" i="3"/>
  <c r="BG791" i="3"/>
  <c r="AM814" i="3"/>
  <c r="S814" i="3"/>
  <c r="BM814" i="3" s="1"/>
  <c r="BC815" i="3"/>
  <c r="AE815" i="3"/>
  <c r="W782" i="3"/>
  <c r="S782" i="3"/>
  <c r="AE782" i="3"/>
  <c r="AO788" i="3"/>
  <c r="BC788" i="3"/>
  <c r="W788" i="3"/>
  <c r="AS788" i="3"/>
  <c r="M788" i="3"/>
  <c r="BK788" i="3" s="1"/>
  <c r="AU790" i="3"/>
  <c r="O790" i="3"/>
  <c r="BL790" i="3" s="1"/>
  <c r="AK790" i="3"/>
  <c r="BE790" i="3"/>
  <c r="Y790" i="3"/>
  <c r="N808" i="3"/>
  <c r="BJ808" i="3" s="1"/>
  <c r="AQ780" i="3"/>
  <c r="W780" i="3"/>
  <c r="AM813" i="3"/>
  <c r="S813" i="3"/>
  <c r="BM813" i="3" s="1"/>
  <c r="BH817" i="3"/>
  <c r="BF817" i="3"/>
  <c r="S817" i="3"/>
  <c r="BM817" i="3" s="1"/>
  <c r="AN817" i="3"/>
  <c r="AO784" i="3"/>
  <c r="AU784" i="3"/>
  <c r="O784" i="3"/>
  <c r="BL784" i="3" s="1"/>
  <c r="AK784" i="3"/>
  <c r="BE784" i="3"/>
  <c r="AY784" i="3"/>
  <c r="BC786" i="3"/>
  <c r="W786" i="3"/>
  <c r="AS786" i="3"/>
  <c r="M786" i="3"/>
  <c r="BK786" i="3" s="1"/>
  <c r="BG786" i="3"/>
  <c r="BK994" i="3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Z866" i="3"/>
  <c r="AH866" i="3"/>
  <c r="AP866" i="3"/>
  <c r="AX866" i="3"/>
  <c r="BF866" i="3"/>
  <c r="R867" i="3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Z869" i="3"/>
  <c r="AH869" i="3"/>
  <c r="AP869" i="3"/>
  <c r="AX869" i="3"/>
  <c r="BF869" i="3"/>
  <c r="R870" i="3"/>
  <c r="Z870" i="3"/>
  <c r="AH870" i="3"/>
  <c r="AP870" i="3"/>
  <c r="AX870" i="3"/>
  <c r="BF870" i="3"/>
  <c r="R871" i="3"/>
  <c r="Z871" i="3"/>
  <c r="AH871" i="3"/>
  <c r="AP871" i="3"/>
  <c r="AX871" i="3"/>
  <c r="BF871" i="3"/>
  <c r="R872" i="3"/>
  <c r="Z872" i="3"/>
  <c r="AH872" i="3"/>
  <c r="AP872" i="3"/>
  <c r="AX872" i="3"/>
  <c r="BF872" i="3"/>
  <c r="R873" i="3"/>
  <c r="Z873" i="3"/>
  <c r="AH873" i="3"/>
  <c r="AP873" i="3"/>
  <c r="AX873" i="3"/>
  <c r="BF873" i="3"/>
  <c r="R874" i="3"/>
  <c r="Z874" i="3"/>
  <c r="AH874" i="3"/>
  <c r="AP874" i="3"/>
  <c r="AX874" i="3"/>
  <c r="BF874" i="3"/>
  <c r="R875" i="3"/>
  <c r="Z875" i="3"/>
  <c r="AH875" i="3"/>
  <c r="AP875" i="3"/>
  <c r="AX875" i="3"/>
  <c r="BF875" i="3"/>
  <c r="R876" i="3"/>
  <c r="Z876" i="3"/>
  <c r="AH876" i="3"/>
  <c r="AP876" i="3"/>
  <c r="AX876" i="3"/>
  <c r="BF876" i="3"/>
  <c r="R877" i="3"/>
  <c r="Z877" i="3"/>
  <c r="AH877" i="3"/>
  <c r="AP877" i="3"/>
  <c r="AX877" i="3"/>
  <c r="BF877" i="3"/>
  <c r="R878" i="3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F775" i="3"/>
  <c r="Z777" i="3"/>
  <c r="AP777" i="3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AX777" i="3"/>
  <c r="S778" i="3"/>
  <c r="AA778" i="3"/>
  <c r="AI778" i="3"/>
  <c r="AQ778" i="3"/>
  <c r="AY778" i="3"/>
  <c r="BG778" i="3"/>
  <c r="O778" i="3"/>
  <c r="W778" i="3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Z797" i="3"/>
  <c r="AH797" i="3"/>
  <c r="AP797" i="3"/>
  <c r="AX797" i="3"/>
  <c r="BF797" i="3"/>
  <c r="N797" i="3"/>
  <c r="BJ797" i="3" s="1"/>
  <c r="V797" i="3"/>
  <c r="AD797" i="3"/>
  <c r="AL797" i="3"/>
  <c r="AT797" i="3"/>
  <c r="BB797" i="3"/>
  <c r="R798" i="3"/>
  <c r="Z798" i="3"/>
  <c r="AH798" i="3"/>
  <c r="AP798" i="3"/>
  <c r="AX798" i="3"/>
  <c r="BF798" i="3"/>
  <c r="R799" i="3"/>
  <c r="BN799" i="3" s="1"/>
  <c r="Z799" i="3"/>
  <c r="AH799" i="3"/>
  <c r="AP799" i="3"/>
  <c r="AX799" i="3"/>
  <c r="BF799" i="3"/>
  <c r="R800" i="3"/>
  <c r="Z800" i="3"/>
  <c r="AH800" i="3"/>
  <c r="AP800" i="3"/>
  <c r="AX800" i="3"/>
  <c r="BF800" i="3"/>
  <c r="R801" i="3"/>
  <c r="BN801" i="3" s="1"/>
  <c r="Z801" i="3"/>
  <c r="AH801" i="3"/>
  <c r="AP801" i="3"/>
  <c r="AX801" i="3"/>
  <c r="BF801" i="3"/>
  <c r="R802" i="3"/>
  <c r="Z802" i="3"/>
  <c r="AH802" i="3"/>
  <c r="AP802" i="3"/>
  <c r="AX802" i="3"/>
  <c r="BF802" i="3"/>
  <c r="R803" i="3"/>
  <c r="BN803" i="3" s="1"/>
  <c r="Z803" i="3"/>
  <c r="AH803" i="3"/>
  <c r="AP803" i="3"/>
  <c r="AX803" i="3"/>
  <c r="BF803" i="3"/>
  <c r="R804" i="3"/>
  <c r="Z804" i="3"/>
  <c r="AH804" i="3"/>
  <c r="AP804" i="3"/>
  <c r="AX804" i="3"/>
  <c r="BF804" i="3"/>
  <c r="R805" i="3"/>
  <c r="BN805" i="3" s="1"/>
  <c r="Z805" i="3"/>
  <c r="AH805" i="3"/>
  <c r="AP805" i="3"/>
  <c r="AX805" i="3"/>
  <c r="BF805" i="3"/>
  <c r="P806" i="3"/>
  <c r="T806" i="3"/>
  <c r="X806" i="3"/>
  <c r="AB806" i="3"/>
  <c r="AF806" i="3"/>
  <c r="AJ806" i="3"/>
  <c r="AN806" i="3"/>
  <c r="AR806" i="3"/>
  <c r="AV806" i="3"/>
  <c r="AZ806" i="3"/>
  <c r="BD806" i="3"/>
  <c r="BH806" i="3"/>
  <c r="AD798" i="3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AL803" i="3"/>
  <c r="BB803" i="3"/>
  <c r="AD804" i="3"/>
  <c r="AT804" i="3"/>
  <c r="V805" i="3"/>
  <c r="AL805" i="3"/>
  <c r="BK805" i="3" s="1"/>
  <c r="BB805" i="3"/>
  <c r="V806" i="3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O880" i="3"/>
  <c r="R881" i="3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Q866" i="3"/>
  <c r="M866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Q870" i="3"/>
  <c r="M870" i="3"/>
  <c r="BH871" i="3"/>
  <c r="AZ871" i="3"/>
  <c r="AR871" i="3"/>
  <c r="AJ871" i="3"/>
  <c r="AB871" i="3"/>
  <c r="T871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Q872" i="3"/>
  <c r="M872" i="3"/>
  <c r="BH873" i="3"/>
  <c r="AZ873" i="3"/>
  <c r="AR873" i="3"/>
  <c r="AJ873" i="3"/>
  <c r="AB873" i="3"/>
  <c r="T873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Q874" i="3"/>
  <c r="M874" i="3"/>
  <c r="BH875" i="3"/>
  <c r="AZ875" i="3"/>
  <c r="AR875" i="3"/>
  <c r="AJ875" i="3"/>
  <c r="AB875" i="3"/>
  <c r="T875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Q876" i="3"/>
  <c r="M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Q878" i="3"/>
  <c r="M878" i="3"/>
  <c r="R879" i="3"/>
  <c r="BN879" i="3" s="1"/>
  <c r="Z879" i="3"/>
  <c r="AH879" i="3"/>
  <c r="AP879" i="3"/>
  <c r="BJ879" i="3" s="1"/>
  <c r="AX879" i="3"/>
  <c r="BF879" i="3"/>
  <c r="BH881" i="3"/>
  <c r="AZ881" i="3"/>
  <c r="AR881" i="3"/>
  <c r="AJ881" i="3"/>
  <c r="AB881" i="3"/>
  <c r="T881" i="3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M752" i="3"/>
  <c r="BM748" i="3"/>
  <c r="BM744" i="3"/>
  <c r="BM740" i="3"/>
  <c r="BK737" i="3"/>
  <c r="BN744" i="3"/>
  <c r="BJ737" i="3"/>
  <c r="BJ881" i="3" l="1"/>
  <c r="BM881" i="3"/>
  <c r="BM877" i="3"/>
  <c r="BM876" i="3"/>
  <c r="BM873" i="3"/>
  <c r="BM872" i="3"/>
  <c r="BM869" i="3"/>
  <c r="BM864" i="3"/>
  <c r="BL881" i="3"/>
  <c r="BL806" i="3"/>
  <c r="BK797" i="3"/>
  <c r="BM775" i="3"/>
  <c r="BK791" i="3"/>
  <c r="BN791" i="3"/>
  <c r="BJ921" i="3"/>
  <c r="BJ940" i="3"/>
  <c r="BM75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O738" i="3"/>
  <c r="W738" i="3"/>
  <c r="AE738" i="3"/>
  <c r="AM738" i="3"/>
  <c r="AU738" i="3"/>
  <c r="BC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BJ738" i="3" s="1"/>
  <c r="V738" i="3"/>
  <c r="BK738" i="3" s="1"/>
  <c r="AD738" i="3"/>
  <c r="AL738" i="3"/>
  <c r="AT738" i="3"/>
  <c r="BB738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T754" i="3"/>
  <c r="AB754" i="3"/>
  <c r="AJ754" i="3"/>
  <c r="AR754" i="3"/>
  <c r="AZ754" i="3"/>
  <c r="BH754" i="3"/>
  <c r="O754" i="3"/>
  <c r="W754" i="3"/>
  <c r="AE754" i="3"/>
  <c r="AM754" i="3"/>
  <c r="AU754" i="3"/>
  <c r="BC754" i="3"/>
  <c r="N770" i="3"/>
  <c r="BJ770" i="3" s="1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BL770" i="3" s="1"/>
  <c r="S770" i="3"/>
  <c r="BM770" i="3" s="1"/>
  <c r="W770" i="3"/>
  <c r="AA770" i="3"/>
  <c r="AE770" i="3"/>
  <c r="AI770" i="3"/>
  <c r="AM770" i="3"/>
  <c r="AQ770" i="3"/>
  <c r="AU770" i="3"/>
  <c r="AY770" i="3"/>
  <c r="BC770" i="3"/>
  <c r="BG770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BN740" i="3"/>
  <c r="BJ772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O741" i="3"/>
  <c r="W741" i="3"/>
  <c r="AE741" i="3"/>
  <c r="AM741" i="3"/>
  <c r="AU741" i="3"/>
  <c r="BC741" i="3"/>
  <c r="R741" i="3"/>
  <c r="Z741" i="3"/>
  <c r="AH741" i="3"/>
  <c r="AP741" i="3"/>
  <c r="AX741" i="3"/>
  <c r="BF741" i="3"/>
  <c r="S741" i="3"/>
  <c r="AA741" i="3"/>
  <c r="AI741" i="3"/>
  <c r="AQ741" i="3"/>
  <c r="AY741" i="3"/>
  <c r="BG741" i="3"/>
  <c r="N741" i="3"/>
  <c r="V741" i="3"/>
  <c r="AD741" i="3"/>
  <c r="AL741" i="3"/>
  <c r="AT741" i="3"/>
  <c r="BB741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P757" i="3"/>
  <c r="X757" i="3"/>
  <c r="AF757" i="3"/>
  <c r="AN757" i="3"/>
  <c r="AV757" i="3"/>
  <c r="BD757" i="3"/>
  <c r="S757" i="3"/>
  <c r="AA757" i="3"/>
  <c r="AI757" i="3"/>
  <c r="AQ757" i="3"/>
  <c r="AY757" i="3"/>
  <c r="BG757" i="3"/>
  <c r="T757" i="3"/>
  <c r="AB757" i="3"/>
  <c r="AJ757" i="3"/>
  <c r="AR757" i="3"/>
  <c r="AZ757" i="3"/>
  <c r="BH757" i="3"/>
  <c r="O757" i="3"/>
  <c r="W757" i="3"/>
  <c r="AE757" i="3"/>
  <c r="AM757" i="3"/>
  <c r="AU757" i="3"/>
  <c r="BC757" i="3"/>
  <c r="N773" i="3"/>
  <c r="R773" i="3"/>
  <c r="V773" i="3"/>
  <c r="Z773" i="3"/>
  <c r="AD773" i="3"/>
  <c r="AH773" i="3"/>
  <c r="AL773" i="3"/>
  <c r="AP773" i="3"/>
  <c r="AT773" i="3"/>
  <c r="AX773" i="3"/>
  <c r="BB773" i="3"/>
  <c r="BF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BL744" i="3"/>
  <c r="BN756" i="3"/>
  <c r="BL760" i="3"/>
  <c r="BJ760" i="3"/>
  <c r="BK764" i="3"/>
  <c r="O743" i="3"/>
  <c r="S743" i="3"/>
  <c r="W743" i="3"/>
  <c r="AA743" i="3"/>
  <c r="AE743" i="3"/>
  <c r="AI743" i="3"/>
  <c r="AM743" i="3"/>
  <c r="AQ743" i="3"/>
  <c r="AU743" i="3"/>
  <c r="AY743" i="3"/>
  <c r="BC743" i="3"/>
  <c r="BG743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R743" i="3"/>
  <c r="Z743" i="3"/>
  <c r="AH743" i="3"/>
  <c r="AP743" i="3"/>
  <c r="AX743" i="3"/>
  <c r="BF743" i="3"/>
  <c r="M743" i="3"/>
  <c r="U743" i="3"/>
  <c r="AC743" i="3"/>
  <c r="AK743" i="3"/>
  <c r="AS743" i="3"/>
  <c r="BA743" i="3"/>
  <c r="BI743" i="3"/>
  <c r="N743" i="3"/>
  <c r="V743" i="3"/>
  <c r="AD743" i="3"/>
  <c r="AL743" i="3"/>
  <c r="AT743" i="3"/>
  <c r="BB743" i="3"/>
  <c r="Q743" i="3"/>
  <c r="Y743" i="3"/>
  <c r="AG743" i="3"/>
  <c r="AO743" i="3"/>
  <c r="AW743" i="3"/>
  <c r="BE743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S759" i="3"/>
  <c r="AA759" i="3"/>
  <c r="AI759" i="3"/>
  <c r="AQ759" i="3"/>
  <c r="AY759" i="3"/>
  <c r="BG759" i="3"/>
  <c r="N759" i="3"/>
  <c r="V759" i="3"/>
  <c r="AD759" i="3"/>
  <c r="AL759" i="3"/>
  <c r="AT759" i="3"/>
  <c r="BB759" i="3"/>
  <c r="O759" i="3"/>
  <c r="W759" i="3"/>
  <c r="AE759" i="3"/>
  <c r="AM759" i="3"/>
  <c r="AU759" i="3"/>
  <c r="BC759" i="3"/>
  <c r="R759" i="3"/>
  <c r="Z759" i="3"/>
  <c r="AH759" i="3"/>
  <c r="AP759" i="3"/>
  <c r="AX759" i="3"/>
  <c r="BF759" i="3"/>
  <c r="BM804" i="3"/>
  <c r="BJ801" i="3"/>
  <c r="BM800" i="3"/>
  <c r="BJ799" i="3"/>
  <c r="BK778" i="3"/>
  <c r="BM776" i="3"/>
  <c r="BL878" i="3"/>
  <c r="BL876" i="3"/>
  <c r="BL874" i="3"/>
  <c r="BL872" i="3"/>
  <c r="BL870" i="3"/>
  <c r="BL866" i="3"/>
  <c r="BL864" i="3"/>
  <c r="BJ809" i="3"/>
  <c r="BL950" i="3"/>
  <c r="BL956" i="3"/>
  <c r="BJ924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M742" i="3"/>
  <c r="BN742" i="3" s="1"/>
  <c r="U742" i="3"/>
  <c r="AC742" i="3"/>
  <c r="AK742" i="3"/>
  <c r="AS742" i="3"/>
  <c r="BA742" i="3"/>
  <c r="BI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N758" i="3"/>
  <c r="V758" i="3"/>
  <c r="AD758" i="3"/>
  <c r="AL758" i="3"/>
  <c r="AT758" i="3"/>
  <c r="BB758" i="3"/>
  <c r="Q758" i="3"/>
  <c r="Y758" i="3"/>
  <c r="AG758" i="3"/>
  <c r="AO758" i="3"/>
  <c r="AW758" i="3"/>
  <c r="BE758" i="3"/>
  <c r="R758" i="3"/>
  <c r="Z758" i="3"/>
  <c r="AH758" i="3"/>
  <c r="AP758" i="3"/>
  <c r="AX758" i="3"/>
  <c r="BF758" i="3"/>
  <c r="M758" i="3"/>
  <c r="BN758" i="3" s="1"/>
  <c r="U758" i="3"/>
  <c r="AC758" i="3"/>
  <c r="AK758" i="3"/>
  <c r="AS758" i="3"/>
  <c r="BA758" i="3"/>
  <c r="BI758" i="3"/>
  <c r="BN764" i="3"/>
  <c r="BL748" i="3"/>
  <c r="BJ756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N745" i="3"/>
  <c r="V745" i="3"/>
  <c r="AD745" i="3"/>
  <c r="AL745" i="3"/>
  <c r="AT745" i="3"/>
  <c r="BB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N761" i="3"/>
  <c r="V761" i="3"/>
  <c r="AD761" i="3"/>
  <c r="AL761" i="3"/>
  <c r="AT761" i="3"/>
  <c r="BB761" i="3"/>
  <c r="Q761" i="3"/>
  <c r="BJ761" i="3" s="1"/>
  <c r="Y761" i="3"/>
  <c r="AG761" i="3"/>
  <c r="AO761" i="3"/>
  <c r="AW761" i="3"/>
  <c r="BE761" i="3"/>
  <c r="R761" i="3"/>
  <c r="Z761" i="3"/>
  <c r="AH761" i="3"/>
  <c r="AP761" i="3"/>
  <c r="AX761" i="3"/>
  <c r="BF761" i="3"/>
  <c r="M761" i="3"/>
  <c r="U761" i="3"/>
  <c r="AC761" i="3"/>
  <c r="AK761" i="3"/>
  <c r="AS761" i="3"/>
  <c r="BA761" i="3"/>
  <c r="BI761" i="3"/>
  <c r="BN768" i="3"/>
  <c r="BJ740" i="3"/>
  <c r="BL756" i="3"/>
  <c r="BL772" i="3"/>
  <c r="BJ744" i="3"/>
  <c r="BK752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O747" i="3"/>
  <c r="S747" i="3"/>
  <c r="W747" i="3"/>
  <c r="AA747" i="3"/>
  <c r="AE747" i="3"/>
  <c r="AI747" i="3"/>
  <c r="AM747" i="3"/>
  <c r="AQ747" i="3"/>
  <c r="AU747" i="3"/>
  <c r="AY747" i="3"/>
  <c r="BC747" i="3"/>
  <c r="BG747" i="3"/>
  <c r="Q747" i="3"/>
  <c r="Y747" i="3"/>
  <c r="AG747" i="3"/>
  <c r="AO747" i="3"/>
  <c r="AW747" i="3"/>
  <c r="BE747" i="3"/>
  <c r="T747" i="3"/>
  <c r="AB747" i="3"/>
  <c r="AJ747" i="3"/>
  <c r="AR747" i="3"/>
  <c r="AZ747" i="3"/>
  <c r="BH747" i="3"/>
  <c r="M747" i="3"/>
  <c r="U747" i="3"/>
  <c r="AC747" i="3"/>
  <c r="AK747" i="3"/>
  <c r="AS747" i="3"/>
  <c r="BA747" i="3"/>
  <c r="BI747" i="3"/>
  <c r="P747" i="3"/>
  <c r="BN747" i="3" s="1"/>
  <c r="X747" i="3"/>
  <c r="AF747" i="3"/>
  <c r="AN747" i="3"/>
  <c r="AV747" i="3"/>
  <c r="BD747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Q763" i="3"/>
  <c r="Y763" i="3"/>
  <c r="AG763" i="3"/>
  <c r="AO763" i="3"/>
  <c r="AW763" i="3"/>
  <c r="BE763" i="3"/>
  <c r="T763" i="3"/>
  <c r="AB763" i="3"/>
  <c r="AJ763" i="3"/>
  <c r="AR763" i="3"/>
  <c r="AZ763" i="3"/>
  <c r="BH763" i="3"/>
  <c r="M763" i="3"/>
  <c r="U763" i="3"/>
  <c r="AC763" i="3"/>
  <c r="AK763" i="3"/>
  <c r="AS763" i="3"/>
  <c r="BA763" i="3"/>
  <c r="BI763" i="3"/>
  <c r="P763" i="3"/>
  <c r="X763" i="3"/>
  <c r="AF763" i="3"/>
  <c r="AN763" i="3"/>
  <c r="AV763" i="3"/>
  <c r="BD763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BN772" i="3"/>
  <c r="BJ748" i="3"/>
  <c r="BM879" i="3"/>
  <c r="BM878" i="3"/>
  <c r="BM875" i="3"/>
  <c r="BM874" i="3"/>
  <c r="BM871" i="3"/>
  <c r="BM870" i="3"/>
  <c r="BM867" i="3"/>
  <c r="BM866" i="3"/>
  <c r="BM880" i="3"/>
  <c r="BJ805" i="3"/>
  <c r="BJ803" i="3"/>
  <c r="BM777" i="3"/>
  <c r="BJ778" i="3"/>
  <c r="BJ775" i="3"/>
  <c r="BL776" i="3"/>
  <c r="BJ92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T746" i="3"/>
  <c r="AB746" i="3"/>
  <c r="AJ746" i="3"/>
  <c r="AR746" i="3"/>
  <c r="AZ746" i="3"/>
  <c r="BH746" i="3"/>
  <c r="O746" i="3"/>
  <c r="W746" i="3"/>
  <c r="AE746" i="3"/>
  <c r="AM746" i="3"/>
  <c r="AU746" i="3"/>
  <c r="BC746" i="3"/>
  <c r="P746" i="3"/>
  <c r="X746" i="3"/>
  <c r="AF746" i="3"/>
  <c r="AN746" i="3"/>
  <c r="AV746" i="3"/>
  <c r="BD746" i="3"/>
  <c r="S746" i="3"/>
  <c r="AA746" i="3"/>
  <c r="AI746" i="3"/>
  <c r="AQ746" i="3"/>
  <c r="AY746" i="3"/>
  <c r="BG746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T762" i="3"/>
  <c r="AB762" i="3"/>
  <c r="AJ762" i="3"/>
  <c r="AR762" i="3"/>
  <c r="AZ762" i="3"/>
  <c r="BH762" i="3"/>
  <c r="O762" i="3"/>
  <c r="W762" i="3"/>
  <c r="AE762" i="3"/>
  <c r="AM762" i="3"/>
  <c r="AU762" i="3"/>
  <c r="BC762" i="3"/>
  <c r="P762" i="3"/>
  <c r="X762" i="3"/>
  <c r="AF762" i="3"/>
  <c r="AN762" i="3"/>
  <c r="AV762" i="3"/>
  <c r="BD762" i="3"/>
  <c r="S762" i="3"/>
  <c r="AA762" i="3"/>
  <c r="AI762" i="3"/>
  <c r="AQ762" i="3"/>
  <c r="AY762" i="3"/>
  <c r="BG762" i="3"/>
  <c r="BK756" i="3"/>
  <c r="BJ768" i="3"/>
  <c r="BK772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P749" i="3"/>
  <c r="BN749" i="3" s="1"/>
  <c r="X749" i="3"/>
  <c r="AF749" i="3"/>
  <c r="AN749" i="3"/>
  <c r="AV749" i="3"/>
  <c r="BD749" i="3"/>
  <c r="S749" i="3"/>
  <c r="AA749" i="3"/>
  <c r="AI749" i="3"/>
  <c r="AQ749" i="3"/>
  <c r="AY749" i="3"/>
  <c r="BG749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V765" i="3"/>
  <c r="Z765" i="3"/>
  <c r="AD765" i="3"/>
  <c r="AH765" i="3"/>
  <c r="AL765" i="3"/>
  <c r="AP765" i="3"/>
  <c r="AT765" i="3"/>
  <c r="AX765" i="3"/>
  <c r="BB765" i="3"/>
  <c r="BF765" i="3"/>
  <c r="T765" i="3"/>
  <c r="AB765" i="3"/>
  <c r="AJ765" i="3"/>
  <c r="AR765" i="3"/>
  <c r="AZ765" i="3"/>
  <c r="BH765" i="3"/>
  <c r="O765" i="3"/>
  <c r="BL765" i="3" s="1"/>
  <c r="W765" i="3"/>
  <c r="AE765" i="3"/>
  <c r="AM765" i="3"/>
  <c r="AU765" i="3"/>
  <c r="BC765" i="3"/>
  <c r="P765" i="3"/>
  <c r="X765" i="3"/>
  <c r="AF765" i="3"/>
  <c r="AN765" i="3"/>
  <c r="AV765" i="3"/>
  <c r="BD765" i="3"/>
  <c r="S765" i="3"/>
  <c r="BM765" i="3" s="1"/>
  <c r="AA765" i="3"/>
  <c r="AI765" i="3"/>
  <c r="AQ765" i="3"/>
  <c r="AY765" i="3"/>
  <c r="BG765" i="3"/>
  <c r="BK740" i="3"/>
  <c r="BM764" i="3"/>
  <c r="BM772" i="3"/>
  <c r="BL752" i="3"/>
  <c r="BK760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O751" i="3"/>
  <c r="W751" i="3"/>
  <c r="AE751" i="3"/>
  <c r="AM751" i="3"/>
  <c r="AU751" i="3"/>
  <c r="BC751" i="3"/>
  <c r="R751" i="3"/>
  <c r="Z751" i="3"/>
  <c r="AH751" i="3"/>
  <c r="AP751" i="3"/>
  <c r="AX751" i="3"/>
  <c r="BF751" i="3"/>
  <c r="S751" i="3"/>
  <c r="AA751" i="3"/>
  <c r="AI751" i="3"/>
  <c r="AQ751" i="3"/>
  <c r="AY751" i="3"/>
  <c r="BG751" i="3"/>
  <c r="N751" i="3"/>
  <c r="V751" i="3"/>
  <c r="AD751" i="3"/>
  <c r="AL751" i="3"/>
  <c r="AT751" i="3"/>
  <c r="BB751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M767" i="3"/>
  <c r="U767" i="3"/>
  <c r="AC767" i="3"/>
  <c r="AK767" i="3"/>
  <c r="AS767" i="3"/>
  <c r="BA767" i="3"/>
  <c r="BI767" i="3"/>
  <c r="P767" i="3"/>
  <c r="X767" i="3"/>
  <c r="AF767" i="3"/>
  <c r="AN767" i="3"/>
  <c r="AV767" i="3"/>
  <c r="BD767" i="3"/>
  <c r="Q767" i="3"/>
  <c r="BJ767" i="3" s="1"/>
  <c r="Y767" i="3"/>
  <c r="AG767" i="3"/>
  <c r="AO767" i="3"/>
  <c r="AW767" i="3"/>
  <c r="BE767" i="3"/>
  <c r="T767" i="3"/>
  <c r="AB767" i="3"/>
  <c r="AJ767" i="3"/>
  <c r="AR767" i="3"/>
  <c r="AZ767" i="3"/>
  <c r="BH767" i="3"/>
  <c r="BM806" i="3"/>
  <c r="BK803" i="3"/>
  <c r="BM798" i="3"/>
  <c r="BK806" i="3"/>
  <c r="BM805" i="3"/>
  <c r="BL804" i="3"/>
  <c r="BL802" i="3"/>
  <c r="BM801" i="3"/>
  <c r="BL800" i="3"/>
  <c r="BL798" i="3"/>
  <c r="BL797" i="3"/>
  <c r="BL777" i="3"/>
  <c r="BJ777" i="3"/>
  <c r="BL877" i="3"/>
  <c r="BL875" i="3"/>
  <c r="BL873" i="3"/>
  <c r="BL871" i="3"/>
  <c r="BL869" i="3"/>
  <c r="BL867" i="3"/>
  <c r="BN945" i="3"/>
  <c r="BK945" i="3"/>
  <c r="BL972" i="3"/>
  <c r="BK957" i="3"/>
  <c r="BL740" i="3"/>
  <c r="O750" i="3"/>
  <c r="S750" i="3"/>
  <c r="W750" i="3"/>
  <c r="AA750" i="3"/>
  <c r="AE750" i="3"/>
  <c r="AI750" i="3"/>
  <c r="AM750" i="3"/>
  <c r="AQ750" i="3"/>
  <c r="AU750" i="3"/>
  <c r="AY750" i="3"/>
  <c r="BC750" i="3"/>
  <c r="BG750" i="3"/>
  <c r="P750" i="3"/>
  <c r="T750" i="3"/>
  <c r="X750" i="3"/>
  <c r="AB750" i="3"/>
  <c r="AF750" i="3"/>
  <c r="AJ750" i="3"/>
  <c r="AN750" i="3"/>
  <c r="AR750" i="3"/>
  <c r="AV750" i="3"/>
  <c r="AZ750" i="3"/>
  <c r="BD750" i="3"/>
  <c r="BH750" i="3"/>
  <c r="R750" i="3"/>
  <c r="Z750" i="3"/>
  <c r="AH750" i="3"/>
  <c r="AP750" i="3"/>
  <c r="AX750" i="3"/>
  <c r="BF750" i="3"/>
  <c r="M750" i="3"/>
  <c r="U750" i="3"/>
  <c r="AC750" i="3"/>
  <c r="AK750" i="3"/>
  <c r="AS750" i="3"/>
  <c r="BA750" i="3"/>
  <c r="BI750" i="3"/>
  <c r="N750" i="3"/>
  <c r="V750" i="3"/>
  <c r="AD750" i="3"/>
  <c r="AL750" i="3"/>
  <c r="AT750" i="3"/>
  <c r="BB750" i="3"/>
  <c r="Q750" i="3"/>
  <c r="Y750" i="3"/>
  <c r="AG750" i="3"/>
  <c r="AO750" i="3"/>
  <c r="AW750" i="3"/>
  <c r="BE750" i="3"/>
  <c r="M766" i="3"/>
  <c r="Q766" i="3"/>
  <c r="U766" i="3"/>
  <c r="Y766" i="3"/>
  <c r="AC766" i="3"/>
  <c r="AG766" i="3"/>
  <c r="AK766" i="3"/>
  <c r="AO766" i="3"/>
  <c r="AS766" i="3"/>
  <c r="AW766" i="3"/>
  <c r="BA766" i="3"/>
  <c r="BE766" i="3"/>
  <c r="BI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P766" i="3"/>
  <c r="X766" i="3"/>
  <c r="AF766" i="3"/>
  <c r="AN766" i="3"/>
  <c r="AV766" i="3"/>
  <c r="BD766" i="3"/>
  <c r="S766" i="3"/>
  <c r="AA766" i="3"/>
  <c r="AI766" i="3"/>
  <c r="AQ766" i="3"/>
  <c r="AY766" i="3"/>
  <c r="BG766" i="3"/>
  <c r="T766" i="3"/>
  <c r="AB766" i="3"/>
  <c r="AJ766" i="3"/>
  <c r="AR766" i="3"/>
  <c r="AZ766" i="3"/>
  <c r="BH766" i="3"/>
  <c r="O766" i="3"/>
  <c r="W766" i="3"/>
  <c r="AE766" i="3"/>
  <c r="AM766" i="3"/>
  <c r="AU766" i="3"/>
  <c r="BC766" i="3"/>
  <c r="BK768" i="3"/>
  <c r="O753" i="3"/>
  <c r="S753" i="3"/>
  <c r="W753" i="3"/>
  <c r="AA753" i="3"/>
  <c r="AE753" i="3"/>
  <c r="AI753" i="3"/>
  <c r="AM753" i="3"/>
  <c r="AQ753" i="3"/>
  <c r="AU753" i="3"/>
  <c r="AY753" i="3"/>
  <c r="BC753" i="3"/>
  <c r="BG753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R753" i="3"/>
  <c r="Z753" i="3"/>
  <c r="AH753" i="3"/>
  <c r="AP753" i="3"/>
  <c r="AX753" i="3"/>
  <c r="BF753" i="3"/>
  <c r="M753" i="3"/>
  <c r="U753" i="3"/>
  <c r="AC753" i="3"/>
  <c r="AK753" i="3"/>
  <c r="AS753" i="3"/>
  <c r="BA753" i="3"/>
  <c r="BI753" i="3"/>
  <c r="N753" i="3"/>
  <c r="V753" i="3"/>
  <c r="AD753" i="3"/>
  <c r="AL753" i="3"/>
  <c r="AT753" i="3"/>
  <c r="BB753" i="3"/>
  <c r="Q753" i="3"/>
  <c r="Y753" i="3"/>
  <c r="AG753" i="3"/>
  <c r="AO753" i="3"/>
  <c r="AW753" i="3"/>
  <c r="BE753" i="3"/>
  <c r="M769" i="3"/>
  <c r="Q769" i="3"/>
  <c r="U769" i="3"/>
  <c r="Y769" i="3"/>
  <c r="AC769" i="3"/>
  <c r="AG769" i="3"/>
  <c r="N769" i="3"/>
  <c r="BJ769" i="3" s="1"/>
  <c r="R769" i="3"/>
  <c r="V769" i="3"/>
  <c r="Z769" i="3"/>
  <c r="AD769" i="3"/>
  <c r="AH769" i="3"/>
  <c r="P769" i="3"/>
  <c r="X769" i="3"/>
  <c r="AF769" i="3"/>
  <c r="AL769" i="3"/>
  <c r="AP769" i="3"/>
  <c r="AT769" i="3"/>
  <c r="AX769" i="3"/>
  <c r="BB769" i="3"/>
  <c r="BF769" i="3"/>
  <c r="S769" i="3"/>
  <c r="BM769" i="3" s="1"/>
  <c r="AA769" i="3"/>
  <c r="AI769" i="3"/>
  <c r="AM769" i="3"/>
  <c r="AQ769" i="3"/>
  <c r="AU769" i="3"/>
  <c r="AY769" i="3"/>
  <c r="BC769" i="3"/>
  <c r="BG769" i="3"/>
  <c r="T769" i="3"/>
  <c r="AB769" i="3"/>
  <c r="AJ769" i="3"/>
  <c r="AN769" i="3"/>
  <c r="AR769" i="3"/>
  <c r="AV769" i="3"/>
  <c r="AZ769" i="3"/>
  <c r="BD769" i="3"/>
  <c r="BH769" i="3"/>
  <c r="O769" i="3"/>
  <c r="BL769" i="3" s="1"/>
  <c r="W769" i="3"/>
  <c r="AE769" i="3"/>
  <c r="AK769" i="3"/>
  <c r="AO769" i="3"/>
  <c r="AS769" i="3"/>
  <c r="AW769" i="3"/>
  <c r="BA769" i="3"/>
  <c r="BE769" i="3"/>
  <c r="BI769" i="3"/>
  <c r="BM737" i="3"/>
  <c r="BN760" i="3"/>
  <c r="BK744" i="3"/>
  <c r="BN748" i="3"/>
  <c r="BJ752" i="3"/>
  <c r="BM760" i="3"/>
  <c r="BK748" i="3"/>
  <c r="BJ764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T739" i="3"/>
  <c r="AB739" i="3"/>
  <c r="AJ739" i="3"/>
  <c r="AR739" i="3"/>
  <c r="AZ739" i="3"/>
  <c r="BH739" i="3"/>
  <c r="O739" i="3"/>
  <c r="W739" i="3"/>
  <c r="AE739" i="3"/>
  <c r="AM739" i="3"/>
  <c r="AU739" i="3"/>
  <c r="BC739" i="3"/>
  <c r="P739" i="3"/>
  <c r="X739" i="3"/>
  <c r="AF739" i="3"/>
  <c r="AN739" i="3"/>
  <c r="AV739" i="3"/>
  <c r="BD739" i="3"/>
  <c r="S739" i="3"/>
  <c r="AA739" i="3"/>
  <c r="AI739" i="3"/>
  <c r="AQ739" i="3"/>
  <c r="AY739" i="3"/>
  <c r="BG739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O755" i="3"/>
  <c r="S755" i="3"/>
  <c r="W755" i="3"/>
  <c r="AA755" i="3"/>
  <c r="AE755" i="3"/>
  <c r="AI755" i="3"/>
  <c r="AM755" i="3"/>
  <c r="AQ755" i="3"/>
  <c r="AU755" i="3"/>
  <c r="AY755" i="3"/>
  <c r="BC755" i="3"/>
  <c r="BG755" i="3"/>
  <c r="M755" i="3"/>
  <c r="U755" i="3"/>
  <c r="AC755" i="3"/>
  <c r="AK755" i="3"/>
  <c r="AS755" i="3"/>
  <c r="BA755" i="3"/>
  <c r="BI755" i="3"/>
  <c r="P755" i="3"/>
  <c r="X755" i="3"/>
  <c r="AF755" i="3"/>
  <c r="AN755" i="3"/>
  <c r="AV755" i="3"/>
  <c r="BD755" i="3"/>
  <c r="Q755" i="3"/>
  <c r="Y755" i="3"/>
  <c r="AG755" i="3"/>
  <c r="AO755" i="3"/>
  <c r="AW755" i="3"/>
  <c r="BE755" i="3"/>
  <c r="T755" i="3"/>
  <c r="AB755" i="3"/>
  <c r="AJ755" i="3"/>
  <c r="AR755" i="3"/>
  <c r="AZ755" i="3"/>
  <c r="BH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BL768" i="3"/>
  <c r="BK878" i="3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E546" i="3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E550" i="3"/>
  <c r="F550" i="3"/>
  <c r="G550" i="3"/>
  <c r="H550" i="3"/>
  <c r="I550" i="3"/>
  <c r="L550" i="3" s="1"/>
  <c r="J550" i="3"/>
  <c r="E551" i="3"/>
  <c r="F551" i="3"/>
  <c r="G551" i="3"/>
  <c r="H551" i="3"/>
  <c r="I551" i="3"/>
  <c r="L551" i="3" s="1"/>
  <c r="J551" i="3"/>
  <c r="E552" i="3"/>
  <c r="F552" i="3"/>
  <c r="G552" i="3"/>
  <c r="H552" i="3"/>
  <c r="I552" i="3"/>
  <c r="L552" i="3" s="1"/>
  <c r="J552" i="3"/>
  <c r="E553" i="3"/>
  <c r="F553" i="3"/>
  <c r="G553" i="3"/>
  <c r="H553" i="3"/>
  <c r="I553" i="3"/>
  <c r="L553" i="3" s="1"/>
  <c r="J553" i="3"/>
  <c r="E554" i="3"/>
  <c r="F554" i="3"/>
  <c r="G554" i="3"/>
  <c r="H554" i="3"/>
  <c r="I554" i="3"/>
  <c r="L554" i="3" s="1"/>
  <c r="J554" i="3"/>
  <c r="E555" i="3"/>
  <c r="F555" i="3"/>
  <c r="G555" i="3"/>
  <c r="H555" i="3"/>
  <c r="I555" i="3"/>
  <c r="L555" i="3" s="1"/>
  <c r="J555" i="3"/>
  <c r="E556" i="3"/>
  <c r="F556" i="3"/>
  <c r="G556" i="3"/>
  <c r="H556" i="3"/>
  <c r="I556" i="3"/>
  <c r="L556" i="3" s="1"/>
  <c r="J556" i="3"/>
  <c r="E557" i="3"/>
  <c r="F557" i="3"/>
  <c r="G557" i="3"/>
  <c r="H557" i="3"/>
  <c r="I557" i="3"/>
  <c r="L557" i="3" s="1"/>
  <c r="J557" i="3"/>
  <c r="E558" i="3"/>
  <c r="F558" i="3"/>
  <c r="G558" i="3"/>
  <c r="H558" i="3"/>
  <c r="I558" i="3"/>
  <c r="L558" i="3" s="1"/>
  <c r="J558" i="3"/>
  <c r="E559" i="3"/>
  <c r="F559" i="3"/>
  <c r="G559" i="3"/>
  <c r="H559" i="3"/>
  <c r="I559" i="3"/>
  <c r="L559" i="3" s="1"/>
  <c r="J559" i="3"/>
  <c r="E560" i="3"/>
  <c r="F560" i="3"/>
  <c r="G560" i="3"/>
  <c r="H560" i="3"/>
  <c r="I560" i="3"/>
  <c r="L560" i="3" s="1"/>
  <c r="J560" i="3"/>
  <c r="E561" i="3"/>
  <c r="F561" i="3"/>
  <c r="G561" i="3"/>
  <c r="H561" i="3"/>
  <c r="I561" i="3"/>
  <c r="L561" i="3" s="1"/>
  <c r="J561" i="3"/>
  <c r="E562" i="3"/>
  <c r="F562" i="3"/>
  <c r="G562" i="3"/>
  <c r="H562" i="3"/>
  <c r="I562" i="3"/>
  <c r="L562" i="3" s="1"/>
  <c r="J562" i="3"/>
  <c r="E563" i="3"/>
  <c r="F563" i="3"/>
  <c r="G563" i="3"/>
  <c r="H563" i="3"/>
  <c r="I563" i="3"/>
  <c r="L563" i="3" s="1"/>
  <c r="J563" i="3"/>
  <c r="E564" i="3"/>
  <c r="F564" i="3"/>
  <c r="G564" i="3"/>
  <c r="H564" i="3"/>
  <c r="I564" i="3"/>
  <c r="L564" i="3" s="1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F626" i="3"/>
  <c r="G626" i="3"/>
  <c r="H626" i="3"/>
  <c r="I626" i="3"/>
  <c r="J626" i="3"/>
  <c r="E627" i="3"/>
  <c r="F627" i="3"/>
  <c r="K627" i="3" s="1"/>
  <c r="G627" i="3"/>
  <c r="H627" i="3"/>
  <c r="I627" i="3"/>
  <c r="J627" i="3"/>
  <c r="E628" i="3"/>
  <c r="F628" i="3"/>
  <c r="K628" i="3" s="1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L631" i="3" s="1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L633" i="3" s="1"/>
  <c r="J633" i="3"/>
  <c r="E634" i="3"/>
  <c r="F634" i="3"/>
  <c r="G634" i="3"/>
  <c r="H634" i="3"/>
  <c r="I634" i="3"/>
  <c r="J634" i="3"/>
  <c r="E635" i="3"/>
  <c r="F635" i="3"/>
  <c r="G635" i="3"/>
  <c r="H635" i="3"/>
  <c r="L635" i="3" s="1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L637" i="3" s="1"/>
  <c r="J637" i="3"/>
  <c r="E638" i="3"/>
  <c r="F638" i="3"/>
  <c r="G638" i="3"/>
  <c r="H638" i="3"/>
  <c r="I638" i="3"/>
  <c r="J638" i="3"/>
  <c r="E639" i="3"/>
  <c r="F639" i="3"/>
  <c r="G639" i="3"/>
  <c r="H639" i="3"/>
  <c r="L639" i="3" s="1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L643" i="3" s="1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L646" i="3" s="1"/>
  <c r="E647" i="3"/>
  <c r="F647" i="3"/>
  <c r="G647" i="3"/>
  <c r="H647" i="3"/>
  <c r="L647" i="3" s="1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F651" i="3"/>
  <c r="G651" i="3"/>
  <c r="H651" i="3"/>
  <c r="L651" i="3" s="1"/>
  <c r="I651" i="3"/>
  <c r="J651" i="3"/>
  <c r="E652" i="3"/>
  <c r="K652" i="3" s="1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Q716" i="3" s="1"/>
  <c r="F716" i="3"/>
  <c r="G716" i="3"/>
  <c r="H716" i="3"/>
  <c r="I716" i="3"/>
  <c r="L716" i="3" s="1"/>
  <c r="J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K720" i="3" s="1"/>
  <c r="N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E722" i="3"/>
  <c r="F722" i="3"/>
  <c r="G722" i="3"/>
  <c r="H722" i="3"/>
  <c r="I722" i="3"/>
  <c r="L722" i="3" s="1"/>
  <c r="J722" i="3"/>
  <c r="E723" i="3"/>
  <c r="F723" i="3"/>
  <c r="G723" i="3"/>
  <c r="H723" i="3"/>
  <c r="I723" i="3"/>
  <c r="J723" i="3"/>
  <c r="E724" i="3"/>
  <c r="K724" i="3" s="1"/>
  <c r="P724" i="3" s="1"/>
  <c r="F724" i="3"/>
  <c r="G724" i="3"/>
  <c r="H724" i="3"/>
  <c r="I724" i="3"/>
  <c r="L724" i="3" s="1"/>
  <c r="J724" i="3"/>
  <c r="E725" i="3"/>
  <c r="F725" i="3"/>
  <c r="G725" i="3"/>
  <c r="H725" i="3"/>
  <c r="I725" i="3"/>
  <c r="J725" i="3"/>
  <c r="E726" i="3"/>
  <c r="F726" i="3"/>
  <c r="G726" i="3"/>
  <c r="H726" i="3"/>
  <c r="I726" i="3"/>
  <c r="L726" i="3" s="1"/>
  <c r="J726" i="3"/>
  <c r="E727" i="3"/>
  <c r="F727" i="3"/>
  <c r="G727" i="3"/>
  <c r="H727" i="3"/>
  <c r="I727" i="3"/>
  <c r="J727" i="3"/>
  <c r="E728" i="3"/>
  <c r="K728" i="3" s="1"/>
  <c r="P728" i="3" s="1"/>
  <c r="F728" i="3"/>
  <c r="G728" i="3"/>
  <c r="H728" i="3"/>
  <c r="I728" i="3"/>
  <c r="L728" i="3" s="1"/>
  <c r="J728" i="3"/>
  <c r="E729" i="3"/>
  <c r="F729" i="3"/>
  <c r="G729" i="3"/>
  <c r="H729" i="3"/>
  <c r="I729" i="3"/>
  <c r="J729" i="3"/>
  <c r="E730" i="3"/>
  <c r="K730" i="3" s="1"/>
  <c r="F730" i="3"/>
  <c r="G730" i="3"/>
  <c r="H730" i="3"/>
  <c r="I730" i="3"/>
  <c r="L730" i="3" s="1"/>
  <c r="J730" i="3"/>
  <c r="E731" i="3"/>
  <c r="F731" i="3"/>
  <c r="K731" i="3" s="1"/>
  <c r="G731" i="3"/>
  <c r="H731" i="3"/>
  <c r="I731" i="3"/>
  <c r="J731" i="3"/>
  <c r="E732" i="3"/>
  <c r="F732" i="3"/>
  <c r="G732" i="3"/>
  <c r="H732" i="3"/>
  <c r="I732" i="3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J734" i="3"/>
  <c r="E735" i="3"/>
  <c r="F735" i="3"/>
  <c r="K735" i="3" s="1"/>
  <c r="G735" i="3"/>
  <c r="H735" i="3"/>
  <c r="I735" i="3"/>
  <c r="J735" i="3"/>
  <c r="E736" i="3"/>
  <c r="F736" i="3"/>
  <c r="G736" i="3"/>
  <c r="H736" i="3"/>
  <c r="L736" i="3" s="1"/>
  <c r="I736" i="3"/>
  <c r="J736" i="3"/>
  <c r="N730" i="3" l="1"/>
  <c r="BJ730" i="3" s="1"/>
  <c r="R730" i="3"/>
  <c r="V730" i="3"/>
  <c r="Z730" i="3"/>
  <c r="AD730" i="3"/>
  <c r="AH730" i="3"/>
  <c r="AL730" i="3"/>
  <c r="AP730" i="3"/>
  <c r="AT730" i="3"/>
  <c r="AX730" i="3"/>
  <c r="BB730" i="3"/>
  <c r="BF730" i="3"/>
  <c r="O730" i="3"/>
  <c r="BL730" i="3" s="1"/>
  <c r="S730" i="3"/>
  <c r="BM730" i="3" s="1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K736" i="3"/>
  <c r="L735" i="3"/>
  <c r="O735" i="3" s="1"/>
  <c r="BL735" i="3" s="1"/>
  <c r="K726" i="3"/>
  <c r="K722" i="3"/>
  <c r="K719" i="3"/>
  <c r="K718" i="3"/>
  <c r="K715" i="3"/>
  <c r="K713" i="3"/>
  <c r="K675" i="3"/>
  <c r="K673" i="3"/>
  <c r="K671" i="3"/>
  <c r="K669" i="3"/>
  <c r="K667" i="3"/>
  <c r="K665" i="3"/>
  <c r="K663" i="3"/>
  <c r="K661" i="3"/>
  <c r="K659" i="3"/>
  <c r="K657" i="3"/>
  <c r="K655" i="3"/>
  <c r="L652" i="3"/>
  <c r="K648" i="3"/>
  <c r="K643" i="3"/>
  <c r="K641" i="3"/>
  <c r="L638" i="3"/>
  <c r="K633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K565" i="3"/>
  <c r="K563" i="3"/>
  <c r="K561" i="3"/>
  <c r="K559" i="3"/>
  <c r="K557" i="3"/>
  <c r="K555" i="3"/>
  <c r="K553" i="3"/>
  <c r="K551" i="3"/>
  <c r="K549" i="3"/>
  <c r="P547" i="3"/>
  <c r="T547" i="3"/>
  <c r="X547" i="3"/>
  <c r="AB547" i="3"/>
  <c r="AF547" i="3"/>
  <c r="AJ547" i="3"/>
  <c r="AN547" i="3"/>
  <c r="AR547" i="3"/>
  <c r="AV547" i="3"/>
  <c r="AZ547" i="3"/>
  <c r="BD547" i="3"/>
  <c r="BH547" i="3"/>
  <c r="M547" i="3"/>
  <c r="Q547" i="3"/>
  <c r="U547" i="3"/>
  <c r="Y547" i="3"/>
  <c r="AC547" i="3"/>
  <c r="AG547" i="3"/>
  <c r="AK547" i="3"/>
  <c r="AO547" i="3"/>
  <c r="AS547" i="3"/>
  <c r="AW547" i="3"/>
  <c r="BA547" i="3"/>
  <c r="BE547" i="3"/>
  <c r="BI547" i="3"/>
  <c r="R547" i="3"/>
  <c r="Z547" i="3"/>
  <c r="AH547" i="3"/>
  <c r="AP547" i="3"/>
  <c r="AX547" i="3"/>
  <c r="BF547" i="3"/>
  <c r="S547" i="3"/>
  <c r="AA547" i="3"/>
  <c r="AI547" i="3"/>
  <c r="AQ547" i="3"/>
  <c r="AY547" i="3"/>
  <c r="BG547" i="3"/>
  <c r="N547" i="3"/>
  <c r="V547" i="3"/>
  <c r="AD547" i="3"/>
  <c r="AL547" i="3"/>
  <c r="AT547" i="3"/>
  <c r="BB547" i="3"/>
  <c r="O547" i="3"/>
  <c r="W547" i="3"/>
  <c r="AE547" i="3"/>
  <c r="AM547" i="3"/>
  <c r="AU547" i="3"/>
  <c r="BC547" i="3"/>
  <c r="BF735" i="3"/>
  <c r="BB735" i="3"/>
  <c r="AX735" i="3"/>
  <c r="AT735" i="3"/>
  <c r="AP735" i="3"/>
  <c r="AL735" i="3"/>
  <c r="AH735" i="3"/>
  <c r="AD735" i="3"/>
  <c r="Z735" i="3"/>
  <c r="V735" i="3"/>
  <c r="R735" i="3"/>
  <c r="N735" i="3"/>
  <c r="BJ735" i="3" s="1"/>
  <c r="BG728" i="3"/>
  <c r="BC728" i="3"/>
  <c r="AY728" i="3"/>
  <c r="AU728" i="3"/>
  <c r="AQ728" i="3"/>
  <c r="AM728" i="3"/>
  <c r="AI728" i="3"/>
  <c r="AE728" i="3"/>
  <c r="AA728" i="3"/>
  <c r="W728" i="3"/>
  <c r="S728" i="3"/>
  <c r="BM728" i="3" s="1"/>
  <c r="O728" i="3"/>
  <c r="BL728" i="3" s="1"/>
  <c r="BG724" i="3"/>
  <c r="BC724" i="3"/>
  <c r="AY724" i="3"/>
  <c r="AU724" i="3"/>
  <c r="AQ724" i="3"/>
  <c r="AM724" i="3"/>
  <c r="AI724" i="3"/>
  <c r="AE724" i="3"/>
  <c r="AA724" i="3"/>
  <c r="W724" i="3"/>
  <c r="S724" i="3"/>
  <c r="O724" i="3"/>
  <c r="BI720" i="3"/>
  <c r="BE720" i="3"/>
  <c r="BA720" i="3"/>
  <c r="AW720" i="3"/>
  <c r="AS720" i="3"/>
  <c r="AO720" i="3"/>
  <c r="AK720" i="3"/>
  <c r="AG720" i="3"/>
  <c r="AC720" i="3"/>
  <c r="Y720" i="3"/>
  <c r="U720" i="3"/>
  <c r="Q720" i="3"/>
  <c r="M720" i="3"/>
  <c r="BH716" i="3"/>
  <c r="BD716" i="3"/>
  <c r="AZ716" i="3"/>
  <c r="AV716" i="3"/>
  <c r="AP716" i="3"/>
  <c r="AH716" i="3"/>
  <c r="Z716" i="3"/>
  <c r="R716" i="3"/>
  <c r="L734" i="3"/>
  <c r="BF734" i="3" s="1"/>
  <c r="L732" i="3"/>
  <c r="K732" i="3"/>
  <c r="K711" i="3"/>
  <c r="L653" i="3"/>
  <c r="K653" i="3"/>
  <c r="L648" i="3"/>
  <c r="K644" i="3"/>
  <c r="L642" i="3"/>
  <c r="K639" i="3"/>
  <c r="L636" i="3"/>
  <c r="K629" i="3"/>
  <c r="L628" i="3"/>
  <c r="Q628" i="3" s="1"/>
  <c r="L626" i="3"/>
  <c r="K626" i="3"/>
  <c r="BI735" i="3"/>
  <c r="BE735" i="3"/>
  <c r="BA735" i="3"/>
  <c r="AW735" i="3"/>
  <c r="AS735" i="3"/>
  <c r="AO735" i="3"/>
  <c r="AK735" i="3"/>
  <c r="AG735" i="3"/>
  <c r="AC735" i="3"/>
  <c r="Y735" i="3"/>
  <c r="U735" i="3"/>
  <c r="Q735" i="3"/>
  <c r="M735" i="3"/>
  <c r="BI734" i="3"/>
  <c r="BE734" i="3"/>
  <c r="BA734" i="3"/>
  <c r="AW734" i="3"/>
  <c r="AS734" i="3"/>
  <c r="AO734" i="3"/>
  <c r="AK734" i="3"/>
  <c r="AG734" i="3"/>
  <c r="AC734" i="3"/>
  <c r="Y734" i="3"/>
  <c r="U734" i="3"/>
  <c r="Q734" i="3"/>
  <c r="M734" i="3"/>
  <c r="BN734" i="3" s="1"/>
  <c r="BF728" i="3"/>
  <c r="BB728" i="3"/>
  <c r="AX728" i="3"/>
  <c r="AT728" i="3"/>
  <c r="AP728" i="3"/>
  <c r="AL728" i="3"/>
  <c r="AH728" i="3"/>
  <c r="AD728" i="3"/>
  <c r="Z728" i="3"/>
  <c r="V728" i="3"/>
  <c r="R728" i="3"/>
  <c r="N728" i="3"/>
  <c r="BJ728" i="3" s="1"/>
  <c r="BF724" i="3"/>
  <c r="BB724" i="3"/>
  <c r="AX724" i="3"/>
  <c r="AT724" i="3"/>
  <c r="AP724" i="3"/>
  <c r="AL724" i="3"/>
  <c r="AH724" i="3"/>
  <c r="AD724" i="3"/>
  <c r="Z724" i="3"/>
  <c r="V724" i="3"/>
  <c r="R724" i="3"/>
  <c r="N724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G716" i="3"/>
  <c r="BC716" i="3"/>
  <c r="AY716" i="3"/>
  <c r="AU716" i="3"/>
  <c r="AO716" i="3"/>
  <c r="AG716" i="3"/>
  <c r="Y716" i="3"/>
  <c r="P716" i="3"/>
  <c r="T716" i="3"/>
  <c r="X716" i="3"/>
  <c r="AB716" i="3"/>
  <c r="AF716" i="3"/>
  <c r="AJ716" i="3"/>
  <c r="AN716" i="3"/>
  <c r="AR716" i="3"/>
  <c r="O716" i="3"/>
  <c r="S716" i="3"/>
  <c r="W716" i="3"/>
  <c r="AA716" i="3"/>
  <c r="AE716" i="3"/>
  <c r="AI716" i="3"/>
  <c r="AM716" i="3"/>
  <c r="AQ716" i="3"/>
  <c r="K676" i="3"/>
  <c r="K674" i="3"/>
  <c r="K672" i="3"/>
  <c r="K670" i="3"/>
  <c r="K668" i="3"/>
  <c r="K666" i="3"/>
  <c r="K664" i="3"/>
  <c r="K662" i="3"/>
  <c r="K660" i="3"/>
  <c r="K658" i="3"/>
  <c r="K656" i="3"/>
  <c r="L654" i="3"/>
  <c r="K654" i="3"/>
  <c r="K651" i="3"/>
  <c r="K649" i="3"/>
  <c r="L644" i="3"/>
  <c r="K637" i="3"/>
  <c r="L634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K564" i="3"/>
  <c r="K562" i="3"/>
  <c r="K560" i="3"/>
  <c r="K558" i="3"/>
  <c r="K556" i="3"/>
  <c r="K554" i="3"/>
  <c r="K552" i="3"/>
  <c r="K550" i="3"/>
  <c r="K548" i="3"/>
  <c r="K546" i="3"/>
  <c r="BH735" i="3"/>
  <c r="BD735" i="3"/>
  <c r="AZ735" i="3"/>
  <c r="AV735" i="3"/>
  <c r="AR735" i="3"/>
  <c r="AN735" i="3"/>
  <c r="AJ735" i="3"/>
  <c r="AF735" i="3"/>
  <c r="AB735" i="3"/>
  <c r="X735" i="3"/>
  <c r="T735" i="3"/>
  <c r="P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M728" i="3"/>
  <c r="BN728" i="3" s="1"/>
  <c r="BI724" i="3"/>
  <c r="BE724" i="3"/>
  <c r="BA724" i="3"/>
  <c r="AW724" i="3"/>
  <c r="AS724" i="3"/>
  <c r="AO724" i="3"/>
  <c r="AK724" i="3"/>
  <c r="AG724" i="3"/>
  <c r="AC724" i="3"/>
  <c r="Y724" i="3"/>
  <c r="U724" i="3"/>
  <c r="Q724" i="3"/>
  <c r="M724" i="3"/>
  <c r="BG720" i="3"/>
  <c r="BC720" i="3"/>
  <c r="AY720" i="3"/>
  <c r="AU720" i="3"/>
  <c r="AQ720" i="3"/>
  <c r="AM720" i="3"/>
  <c r="AI720" i="3"/>
  <c r="AE720" i="3"/>
  <c r="AA720" i="3"/>
  <c r="W720" i="3"/>
  <c r="S720" i="3"/>
  <c r="O720" i="3"/>
  <c r="BF716" i="3"/>
  <c r="BB716" i="3"/>
  <c r="AX716" i="3"/>
  <c r="AT716" i="3"/>
  <c r="AL716" i="3"/>
  <c r="AD716" i="3"/>
  <c r="V716" i="3"/>
  <c r="N716" i="3"/>
  <c r="BJ716" i="3" s="1"/>
  <c r="K729" i="3"/>
  <c r="K727" i="3"/>
  <c r="K725" i="3"/>
  <c r="K723" i="3"/>
  <c r="K721" i="3"/>
  <c r="K717" i="3"/>
  <c r="L714" i="3"/>
  <c r="V714" i="3" s="1"/>
  <c r="L712" i="3"/>
  <c r="K71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K647" i="3"/>
  <c r="L645" i="3"/>
  <c r="K645" i="3"/>
  <c r="L641" i="3"/>
  <c r="L640" i="3"/>
  <c r="W640" i="3" s="1"/>
  <c r="K635" i="3"/>
  <c r="L632" i="3"/>
  <c r="BG735" i="3"/>
  <c r="BC735" i="3"/>
  <c r="AY735" i="3"/>
  <c r="AU735" i="3"/>
  <c r="AQ735" i="3"/>
  <c r="AM735" i="3"/>
  <c r="AI735" i="3"/>
  <c r="AE735" i="3"/>
  <c r="AA735" i="3"/>
  <c r="W735" i="3"/>
  <c r="S735" i="3"/>
  <c r="BM735" i="3" s="1"/>
  <c r="BG734" i="3"/>
  <c r="BC734" i="3"/>
  <c r="AY734" i="3"/>
  <c r="AU734" i="3"/>
  <c r="AQ734" i="3"/>
  <c r="AM734" i="3"/>
  <c r="AI734" i="3"/>
  <c r="AE734" i="3"/>
  <c r="AA734" i="3"/>
  <c r="W734" i="3"/>
  <c r="S734" i="3"/>
  <c r="BM734" i="3" s="1"/>
  <c r="BH728" i="3"/>
  <c r="BD728" i="3"/>
  <c r="AZ728" i="3"/>
  <c r="AV728" i="3"/>
  <c r="AR728" i="3"/>
  <c r="AN728" i="3"/>
  <c r="AJ728" i="3"/>
  <c r="AF728" i="3"/>
  <c r="AB728" i="3"/>
  <c r="X728" i="3"/>
  <c r="T728" i="3"/>
  <c r="BH724" i="3"/>
  <c r="BD724" i="3"/>
  <c r="AZ724" i="3"/>
  <c r="AV724" i="3"/>
  <c r="AR724" i="3"/>
  <c r="AN724" i="3"/>
  <c r="AJ724" i="3"/>
  <c r="AF724" i="3"/>
  <c r="AB724" i="3"/>
  <c r="X724" i="3"/>
  <c r="T724" i="3"/>
  <c r="BJ724" i="3" s="1"/>
  <c r="BF720" i="3"/>
  <c r="BB720" i="3"/>
  <c r="AX720" i="3"/>
  <c r="AT720" i="3"/>
  <c r="AP720" i="3"/>
  <c r="AL720" i="3"/>
  <c r="AH720" i="3"/>
  <c r="AD720" i="3"/>
  <c r="Z720" i="3"/>
  <c r="V720" i="3"/>
  <c r="R720" i="3"/>
  <c r="BI716" i="3"/>
  <c r="BE716" i="3"/>
  <c r="BA716" i="3"/>
  <c r="AW716" i="3"/>
  <c r="AS716" i="3"/>
  <c r="AK716" i="3"/>
  <c r="AC716" i="3"/>
  <c r="U716" i="3"/>
  <c r="M716" i="3"/>
  <c r="BN716" i="3" s="1"/>
  <c r="BJ771" i="3"/>
  <c r="BM771" i="3"/>
  <c r="BL771" i="3"/>
  <c r="BN755" i="3"/>
  <c r="BK755" i="3"/>
  <c r="BL755" i="3"/>
  <c r="BN739" i="3"/>
  <c r="BM739" i="3"/>
  <c r="BJ739" i="3"/>
  <c r="BJ766" i="3"/>
  <c r="BK750" i="3"/>
  <c r="BN750" i="3"/>
  <c r="BM767" i="3"/>
  <c r="BK751" i="3"/>
  <c r="BN751" i="3"/>
  <c r="BL749" i="3"/>
  <c r="BM762" i="3"/>
  <c r="BL762" i="3"/>
  <c r="BK762" i="3"/>
  <c r="BN746" i="3"/>
  <c r="BK774" i="3"/>
  <c r="BN763" i="3"/>
  <c r="BK763" i="3"/>
  <c r="BJ763" i="3"/>
  <c r="BL763" i="3"/>
  <c r="BL761" i="3"/>
  <c r="BM745" i="3"/>
  <c r="BK758" i="3"/>
  <c r="BM758" i="3"/>
  <c r="BK742" i="3"/>
  <c r="BN759" i="3"/>
  <c r="BK759" i="3"/>
  <c r="BJ743" i="3"/>
  <c r="BM743" i="3"/>
  <c r="BN757" i="3"/>
  <c r="BK757" i="3"/>
  <c r="BL741" i="3"/>
  <c r="BM741" i="3"/>
  <c r="BK770" i="3"/>
  <c r="BN770" i="3"/>
  <c r="BJ754" i="3"/>
  <c r="BM755" i="3"/>
  <c r="BK739" i="3"/>
  <c r="BK753" i="3"/>
  <c r="BN766" i="3"/>
  <c r="BJ750" i="3"/>
  <c r="BM750" i="3"/>
  <c r="BJ751" i="3"/>
  <c r="BM746" i="3"/>
  <c r="BK746" i="3"/>
  <c r="BM774" i="3"/>
  <c r="BK747" i="3"/>
  <c r="BL747" i="3"/>
  <c r="BJ747" i="3"/>
  <c r="BJ745" i="3"/>
  <c r="BN745" i="3"/>
  <c r="BL745" i="3"/>
  <c r="BJ758" i="3"/>
  <c r="BL758" i="3"/>
  <c r="BM742" i="3"/>
  <c r="BL742" i="3"/>
  <c r="BN743" i="3"/>
  <c r="BL743" i="3"/>
  <c r="BL757" i="3"/>
  <c r="BK741" i="3"/>
  <c r="BN741" i="3"/>
  <c r="BN754" i="3"/>
  <c r="BM738" i="3"/>
  <c r="BL739" i="3"/>
  <c r="BN769" i="3"/>
  <c r="BK769" i="3"/>
  <c r="BJ753" i="3"/>
  <c r="BM753" i="3"/>
  <c r="BL766" i="3"/>
  <c r="BM766" i="3"/>
  <c r="BK766" i="3"/>
  <c r="BL750" i="3"/>
  <c r="BN765" i="3"/>
  <c r="BK765" i="3"/>
  <c r="BM749" i="3"/>
  <c r="BJ749" i="3"/>
  <c r="BJ762" i="3"/>
  <c r="BL746" i="3"/>
  <c r="BL774" i="3"/>
  <c r="BJ774" i="3"/>
  <c r="BM763" i="3"/>
  <c r="BN761" i="3"/>
  <c r="BK761" i="3"/>
  <c r="BJ742" i="3"/>
  <c r="BJ773" i="3"/>
  <c r="BM773" i="3"/>
  <c r="BJ741" i="3"/>
  <c r="BM754" i="3"/>
  <c r="BK754" i="3"/>
  <c r="BN738" i="3"/>
  <c r="BN771" i="3"/>
  <c r="BK771" i="3"/>
  <c r="BJ755" i="3"/>
  <c r="BN753" i="3"/>
  <c r="BL753" i="3"/>
  <c r="BN767" i="3"/>
  <c r="BK767" i="3"/>
  <c r="BL767" i="3"/>
  <c r="BL751" i="3"/>
  <c r="BM751" i="3"/>
  <c r="BK749" i="3"/>
  <c r="BN762" i="3"/>
  <c r="BJ746" i="3"/>
  <c r="BN774" i="3"/>
  <c r="BM747" i="3"/>
  <c r="BM761" i="3"/>
  <c r="BK745" i="3"/>
  <c r="BL759" i="3"/>
  <c r="BJ759" i="3"/>
  <c r="BM759" i="3"/>
  <c r="BK743" i="3"/>
  <c r="BN773" i="3"/>
  <c r="BK773" i="3"/>
  <c r="BL773" i="3"/>
  <c r="BM757" i="3"/>
  <c r="BJ757" i="3"/>
  <c r="BL754" i="3"/>
  <c r="BL738" i="3"/>
  <c r="BK728" i="3"/>
  <c r="BN724" i="3"/>
  <c r="BL720" i="3"/>
  <c r="BJ720" i="3"/>
  <c r="BN720" i="3"/>
  <c r="BL716" i="3"/>
  <c r="BK734" i="3"/>
  <c r="BK724" i="3"/>
  <c r="BN652" i="3"/>
  <c r="BL631" i="3"/>
  <c r="BN630" i="3"/>
  <c r="BN624" i="3"/>
  <c r="L733" i="3"/>
  <c r="BH733" i="3" s="1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N731" i="3" s="1"/>
  <c r="BJ731" i="3" s="1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W627" i="3" s="1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S625" i="3" s="1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O568" i="3" l="1"/>
  <c r="S568" i="3"/>
  <c r="W568" i="3"/>
  <c r="AA568" i="3"/>
  <c r="AE568" i="3"/>
  <c r="AI568" i="3"/>
  <c r="AM568" i="3"/>
  <c r="AQ568" i="3"/>
  <c r="AU568" i="3"/>
  <c r="AY568" i="3"/>
  <c r="BC568" i="3"/>
  <c r="BG568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Q568" i="3"/>
  <c r="Y568" i="3"/>
  <c r="AG568" i="3"/>
  <c r="AO568" i="3"/>
  <c r="AW568" i="3"/>
  <c r="BE568" i="3"/>
  <c r="R568" i="3"/>
  <c r="Z568" i="3"/>
  <c r="AH568" i="3"/>
  <c r="AP568" i="3"/>
  <c r="AX568" i="3"/>
  <c r="BF568" i="3"/>
  <c r="M568" i="3"/>
  <c r="BN568" i="3" s="1"/>
  <c r="U568" i="3"/>
  <c r="AC568" i="3"/>
  <c r="AK568" i="3"/>
  <c r="AS568" i="3"/>
  <c r="BA568" i="3"/>
  <c r="BI568" i="3"/>
  <c r="N568" i="3"/>
  <c r="V568" i="3"/>
  <c r="AD568" i="3"/>
  <c r="AL568" i="3"/>
  <c r="AT568" i="3"/>
  <c r="BB56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T608" i="3"/>
  <c r="AB608" i="3"/>
  <c r="AJ608" i="3"/>
  <c r="AR608" i="3"/>
  <c r="AZ608" i="3"/>
  <c r="BH608" i="3"/>
  <c r="N608" i="3"/>
  <c r="V608" i="3"/>
  <c r="AD608" i="3"/>
  <c r="AL608" i="3"/>
  <c r="AT608" i="3"/>
  <c r="BB608" i="3"/>
  <c r="P608" i="3"/>
  <c r="X608" i="3"/>
  <c r="AF608" i="3"/>
  <c r="AN608" i="3"/>
  <c r="AV608" i="3"/>
  <c r="BD608" i="3"/>
  <c r="R608" i="3"/>
  <c r="Z608" i="3"/>
  <c r="AH608" i="3"/>
  <c r="AP608" i="3"/>
  <c r="AX608" i="3"/>
  <c r="BF60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BN685" i="3" s="1"/>
  <c r="T685" i="3"/>
  <c r="X685" i="3"/>
  <c r="AB685" i="3"/>
  <c r="AF685" i="3"/>
  <c r="AJ685" i="3"/>
  <c r="AN685" i="3"/>
  <c r="AR685" i="3"/>
  <c r="AV685" i="3"/>
  <c r="AZ685" i="3"/>
  <c r="BD685" i="3"/>
  <c r="BH685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573" i="3"/>
  <c r="BN573" i="3" s="1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93" i="3"/>
  <c r="Q593" i="3"/>
  <c r="U593" i="3"/>
  <c r="Y593" i="3"/>
  <c r="AC593" i="3"/>
  <c r="AG593" i="3"/>
  <c r="AK593" i="3"/>
  <c r="AO593" i="3"/>
  <c r="AS593" i="3"/>
  <c r="AW593" i="3"/>
  <c r="BA593" i="3"/>
  <c r="BE593" i="3"/>
  <c r="BI593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Q613" i="3"/>
  <c r="V613" i="3"/>
  <c r="AA613" i="3"/>
  <c r="AG613" i="3"/>
  <c r="AL613" i="3"/>
  <c r="AQ613" i="3"/>
  <c r="AW613" i="3"/>
  <c r="BB613" i="3"/>
  <c r="BG613" i="3"/>
  <c r="M613" i="3"/>
  <c r="R613" i="3"/>
  <c r="W613" i="3"/>
  <c r="AC613" i="3"/>
  <c r="AH613" i="3"/>
  <c r="AM613" i="3"/>
  <c r="AS613" i="3"/>
  <c r="AX613" i="3"/>
  <c r="BC613" i="3"/>
  <c r="BI613" i="3"/>
  <c r="N613" i="3"/>
  <c r="S613" i="3"/>
  <c r="Y613" i="3"/>
  <c r="AD613" i="3"/>
  <c r="AI613" i="3"/>
  <c r="AO613" i="3"/>
  <c r="AT613" i="3"/>
  <c r="AY613" i="3"/>
  <c r="BE613" i="3"/>
  <c r="O613" i="3"/>
  <c r="U613" i="3"/>
  <c r="Z613" i="3"/>
  <c r="AE613" i="3"/>
  <c r="AK613" i="3"/>
  <c r="AP613" i="3"/>
  <c r="AU613" i="3"/>
  <c r="BA613" i="3"/>
  <c r="BF613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Z731" i="3"/>
  <c r="AP731" i="3"/>
  <c r="BF731" i="3"/>
  <c r="AC733" i="3"/>
  <c r="AS733" i="3"/>
  <c r="BI733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L652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W731" i="3"/>
  <c r="AM731" i="3"/>
  <c r="BC731" i="3"/>
  <c r="V733" i="3"/>
  <c r="AL733" i="3"/>
  <c r="BB733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Q550" i="3"/>
  <c r="Y550" i="3"/>
  <c r="AG550" i="3"/>
  <c r="AO550" i="3"/>
  <c r="AW550" i="3"/>
  <c r="BE550" i="3"/>
  <c r="R550" i="3"/>
  <c r="Z550" i="3"/>
  <c r="AH550" i="3"/>
  <c r="AP550" i="3"/>
  <c r="AX550" i="3"/>
  <c r="BF550" i="3"/>
  <c r="M550" i="3"/>
  <c r="BN550" i="3" s="1"/>
  <c r="U550" i="3"/>
  <c r="AC550" i="3"/>
  <c r="AK550" i="3"/>
  <c r="AS550" i="3"/>
  <c r="BA550" i="3"/>
  <c r="BI550" i="3"/>
  <c r="N550" i="3"/>
  <c r="V550" i="3"/>
  <c r="AD550" i="3"/>
  <c r="AL550" i="3"/>
  <c r="AT550" i="3"/>
  <c r="BB550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Q558" i="3"/>
  <c r="Y558" i="3"/>
  <c r="AG558" i="3"/>
  <c r="AO558" i="3"/>
  <c r="AW558" i="3"/>
  <c r="BE558" i="3"/>
  <c r="R558" i="3"/>
  <c r="Z558" i="3"/>
  <c r="AH558" i="3"/>
  <c r="AP558" i="3"/>
  <c r="AX558" i="3"/>
  <c r="BF558" i="3"/>
  <c r="M558" i="3"/>
  <c r="U558" i="3"/>
  <c r="AC558" i="3"/>
  <c r="AK558" i="3"/>
  <c r="AS558" i="3"/>
  <c r="BA558" i="3"/>
  <c r="BI558" i="3"/>
  <c r="N558" i="3"/>
  <c r="BJ558" i="3" s="1"/>
  <c r="V558" i="3"/>
  <c r="AD558" i="3"/>
  <c r="AL558" i="3"/>
  <c r="AT558" i="3"/>
  <c r="BB558" i="3"/>
  <c r="BF625" i="3"/>
  <c r="AP625" i="3"/>
  <c r="Z625" i="3"/>
  <c r="BI625" i="3"/>
  <c r="AS625" i="3"/>
  <c r="AC625" i="3"/>
  <c r="M625" i="3"/>
  <c r="AV625" i="3"/>
  <c r="AF625" i="3"/>
  <c r="P625" i="3"/>
  <c r="AU625" i="3"/>
  <c r="AE625" i="3"/>
  <c r="O625" i="3"/>
  <c r="AT627" i="3"/>
  <c r="AD627" i="3"/>
  <c r="N627" i="3"/>
  <c r="AW627" i="3"/>
  <c r="AG627" i="3"/>
  <c r="Q627" i="3"/>
  <c r="AZ627" i="3"/>
  <c r="AJ627" i="3"/>
  <c r="T627" i="3"/>
  <c r="AY627" i="3"/>
  <c r="AI627" i="3"/>
  <c r="S627" i="3"/>
  <c r="BM630" i="3"/>
  <c r="BL630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AT640" i="3"/>
  <c r="AD640" i="3"/>
  <c r="N640" i="3"/>
  <c r="AW640" i="3"/>
  <c r="AG640" i="3"/>
  <c r="Q640" i="3"/>
  <c r="AZ640" i="3"/>
  <c r="AJ640" i="3"/>
  <c r="T640" i="3"/>
  <c r="AY640" i="3"/>
  <c r="AI640" i="3"/>
  <c r="S640" i="3"/>
  <c r="O651" i="3"/>
  <c r="BL651" i="3" s="1"/>
  <c r="S651" i="3"/>
  <c r="BM651" i="3" s="1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BJ651" i="3" s="1"/>
  <c r="R651" i="3"/>
  <c r="V651" i="3"/>
  <c r="Z651" i="3"/>
  <c r="AD651" i="3"/>
  <c r="AH651" i="3"/>
  <c r="AL651" i="3"/>
  <c r="AP651" i="3"/>
  <c r="AT651" i="3"/>
  <c r="AX651" i="3"/>
  <c r="BB651" i="3"/>
  <c r="BF651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BM716" i="3"/>
  <c r="AB731" i="3"/>
  <c r="AR731" i="3"/>
  <c r="BH731" i="3"/>
  <c r="AA733" i="3"/>
  <c r="AQ733" i="3"/>
  <c r="BG733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M720" i="3"/>
  <c r="Q731" i="3"/>
  <c r="AG731" i="3"/>
  <c r="AW731" i="3"/>
  <c r="P733" i="3"/>
  <c r="AF733" i="3"/>
  <c r="AV733" i="3"/>
  <c r="N734" i="3"/>
  <c r="BJ734" i="3" s="1"/>
  <c r="AD734" i="3"/>
  <c r="AT734" i="3"/>
  <c r="BN547" i="3"/>
  <c r="BK547" i="3"/>
  <c r="N555" i="3"/>
  <c r="BJ555" i="3" s="1"/>
  <c r="R555" i="3"/>
  <c r="V555" i="3"/>
  <c r="Z555" i="3"/>
  <c r="AD555" i="3"/>
  <c r="AH555" i="3"/>
  <c r="AL555" i="3"/>
  <c r="AP555" i="3"/>
  <c r="AT555" i="3"/>
  <c r="AX555" i="3"/>
  <c r="BB555" i="3"/>
  <c r="BF555" i="3"/>
  <c r="O555" i="3"/>
  <c r="BL555" i="3" s="1"/>
  <c r="S555" i="3"/>
  <c r="BM555" i="3" s="1"/>
  <c r="W555" i="3"/>
  <c r="AA555" i="3"/>
  <c r="AE555" i="3"/>
  <c r="AI555" i="3"/>
  <c r="AM555" i="3"/>
  <c r="AQ555" i="3"/>
  <c r="AU555" i="3"/>
  <c r="AY555" i="3"/>
  <c r="BC555" i="3"/>
  <c r="BG555" i="3"/>
  <c r="T555" i="3"/>
  <c r="AB555" i="3"/>
  <c r="AJ555" i="3"/>
  <c r="AR555" i="3"/>
  <c r="AZ555" i="3"/>
  <c r="BH555" i="3"/>
  <c r="M555" i="3"/>
  <c r="U555" i="3"/>
  <c r="AC555" i="3"/>
  <c r="AK555" i="3"/>
  <c r="AS555" i="3"/>
  <c r="BA555" i="3"/>
  <c r="BI555" i="3"/>
  <c r="P555" i="3"/>
  <c r="X555" i="3"/>
  <c r="AF555" i="3"/>
  <c r="AN555" i="3"/>
  <c r="AV555" i="3"/>
  <c r="BD555" i="3"/>
  <c r="Q555" i="3"/>
  <c r="Y555" i="3"/>
  <c r="AG555" i="3"/>
  <c r="AO555" i="3"/>
  <c r="AW555" i="3"/>
  <c r="BE555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X563" i="3"/>
  <c r="AF563" i="3"/>
  <c r="AN563" i="3"/>
  <c r="AV563" i="3"/>
  <c r="BD563" i="3"/>
  <c r="Q563" i="3"/>
  <c r="Y563" i="3"/>
  <c r="AG563" i="3"/>
  <c r="AO563" i="3"/>
  <c r="AW563" i="3"/>
  <c r="BE563" i="3"/>
  <c r="T563" i="3"/>
  <c r="AB563" i="3"/>
  <c r="AJ563" i="3"/>
  <c r="AR563" i="3"/>
  <c r="AZ563" i="3"/>
  <c r="BH563" i="3"/>
  <c r="M563" i="3"/>
  <c r="U563" i="3"/>
  <c r="AC563" i="3"/>
  <c r="AK563" i="3"/>
  <c r="AS563" i="3"/>
  <c r="BA563" i="3"/>
  <c r="BI563" i="3"/>
  <c r="BM624" i="3"/>
  <c r="BL62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BN667" i="3" s="1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BH628" i="3"/>
  <c r="AR628" i="3"/>
  <c r="AB628" i="3"/>
  <c r="BG628" i="3"/>
  <c r="AQ628" i="3"/>
  <c r="AA628" i="3"/>
  <c r="BF628" i="3"/>
  <c r="AP628" i="3"/>
  <c r="Z628" i="3"/>
  <c r="BI628" i="3"/>
  <c r="AS628" i="3"/>
  <c r="AC628" i="3"/>
  <c r="M628" i="3"/>
  <c r="AW714" i="3"/>
  <c r="AG714" i="3"/>
  <c r="Q714" i="3"/>
  <c r="AZ714" i="3"/>
  <c r="AJ714" i="3"/>
  <c r="T714" i="3"/>
  <c r="AY714" i="3"/>
  <c r="AI714" i="3"/>
  <c r="S714" i="3"/>
  <c r="AX714" i="3"/>
  <c r="AH714" i="3"/>
  <c r="R714" i="3"/>
  <c r="N576" i="3"/>
  <c r="R576" i="3"/>
  <c r="V576" i="3"/>
  <c r="Z576" i="3"/>
  <c r="AD576" i="3"/>
  <c r="AH576" i="3"/>
  <c r="AL576" i="3"/>
  <c r="AP576" i="3"/>
  <c r="AT576" i="3"/>
  <c r="AX576" i="3"/>
  <c r="BB576" i="3"/>
  <c r="BF576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N584" i="3"/>
  <c r="R584" i="3"/>
  <c r="V584" i="3"/>
  <c r="Z584" i="3"/>
  <c r="AD584" i="3"/>
  <c r="AH584" i="3"/>
  <c r="AL584" i="3"/>
  <c r="AP584" i="3"/>
  <c r="AT584" i="3"/>
  <c r="AX584" i="3"/>
  <c r="BB584" i="3"/>
  <c r="BF584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BN584" i="3" s="1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T604" i="3"/>
  <c r="AJ604" i="3"/>
  <c r="AZ604" i="3"/>
  <c r="X604" i="3"/>
  <c r="AN604" i="3"/>
  <c r="BD604" i="3"/>
  <c r="AB604" i="3"/>
  <c r="AR604" i="3"/>
  <c r="BH604" i="3"/>
  <c r="P604" i="3"/>
  <c r="AF604" i="3"/>
  <c r="AV604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BK616" i="3" s="1"/>
  <c r="T616" i="3"/>
  <c r="X616" i="3"/>
  <c r="AB616" i="3"/>
  <c r="AF616" i="3"/>
  <c r="AJ616" i="3"/>
  <c r="AN616" i="3"/>
  <c r="AR616" i="3"/>
  <c r="AV616" i="3"/>
  <c r="AZ616" i="3"/>
  <c r="BD616" i="3"/>
  <c r="BH616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BN681" i="3" s="1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O705" i="3"/>
  <c r="S705" i="3"/>
  <c r="W705" i="3"/>
  <c r="AA705" i="3"/>
  <c r="AE705" i="3"/>
  <c r="AI705" i="3"/>
  <c r="AM705" i="3"/>
  <c r="AQ705" i="3"/>
  <c r="AU705" i="3"/>
  <c r="AY705" i="3"/>
  <c r="BC705" i="3"/>
  <c r="BG705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P577" i="3"/>
  <c r="T577" i="3"/>
  <c r="X577" i="3"/>
  <c r="AB577" i="3"/>
  <c r="AF577" i="3"/>
  <c r="AJ577" i="3"/>
  <c r="AN577" i="3"/>
  <c r="AR577" i="3"/>
  <c r="AV577" i="3"/>
  <c r="AZ577" i="3"/>
  <c r="BD577" i="3"/>
  <c r="BH577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P585" i="3"/>
  <c r="T585" i="3"/>
  <c r="X585" i="3"/>
  <c r="AB585" i="3"/>
  <c r="AF585" i="3"/>
  <c r="AJ585" i="3"/>
  <c r="AN585" i="3"/>
  <c r="AR585" i="3"/>
  <c r="AV585" i="3"/>
  <c r="AZ585" i="3"/>
  <c r="BD585" i="3"/>
  <c r="BH585" i="3"/>
  <c r="M585" i="3"/>
  <c r="BN585" i="3" s="1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R597" i="3"/>
  <c r="AH597" i="3"/>
  <c r="AX597" i="3"/>
  <c r="V597" i="3"/>
  <c r="AL597" i="3"/>
  <c r="BB597" i="3"/>
  <c r="Z597" i="3"/>
  <c r="AP597" i="3"/>
  <c r="BF597" i="3"/>
  <c r="AD597" i="3"/>
  <c r="AT597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R605" i="3"/>
  <c r="AH605" i="3"/>
  <c r="AX605" i="3"/>
  <c r="V605" i="3"/>
  <c r="AL605" i="3"/>
  <c r="BB605" i="3"/>
  <c r="Z605" i="3"/>
  <c r="AP605" i="3"/>
  <c r="BF605" i="3"/>
  <c r="N605" i="3"/>
  <c r="AD605" i="3"/>
  <c r="AT605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566" i="3"/>
  <c r="BL566" i="3" s="1"/>
  <c r="S566" i="3"/>
  <c r="BM566" i="3" s="1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Y566" i="3"/>
  <c r="AG566" i="3"/>
  <c r="AO566" i="3"/>
  <c r="AW566" i="3"/>
  <c r="BE566" i="3"/>
  <c r="R566" i="3"/>
  <c r="Z566" i="3"/>
  <c r="AH566" i="3"/>
  <c r="AP566" i="3"/>
  <c r="AX566" i="3"/>
  <c r="BF566" i="3"/>
  <c r="M566" i="3"/>
  <c r="U566" i="3"/>
  <c r="AC566" i="3"/>
  <c r="AK566" i="3"/>
  <c r="AS566" i="3"/>
  <c r="BA566" i="3"/>
  <c r="BI566" i="3"/>
  <c r="N566" i="3"/>
  <c r="BJ566" i="3" s="1"/>
  <c r="V566" i="3"/>
  <c r="AD566" i="3"/>
  <c r="AL566" i="3"/>
  <c r="AT566" i="3"/>
  <c r="BB566" i="3"/>
  <c r="O570" i="3"/>
  <c r="BL570" i="3" s="1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M570" i="3"/>
  <c r="R570" i="3"/>
  <c r="V570" i="3"/>
  <c r="Z570" i="3"/>
  <c r="AD570" i="3"/>
  <c r="AH570" i="3"/>
  <c r="AL570" i="3"/>
  <c r="AP570" i="3"/>
  <c r="AT570" i="3"/>
  <c r="AX570" i="3"/>
  <c r="BB570" i="3"/>
  <c r="BF570" i="3"/>
  <c r="N570" i="3"/>
  <c r="BJ570" i="3" s="1"/>
  <c r="S570" i="3"/>
  <c r="BM570" i="3" s="1"/>
  <c r="W570" i="3"/>
  <c r="AA570" i="3"/>
  <c r="AE570" i="3"/>
  <c r="AI570" i="3"/>
  <c r="AM570" i="3"/>
  <c r="AQ570" i="3"/>
  <c r="AU570" i="3"/>
  <c r="AY570" i="3"/>
  <c r="BC570" i="3"/>
  <c r="BG570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BK578" i="3" s="1"/>
  <c r="T578" i="3"/>
  <c r="X578" i="3"/>
  <c r="AB578" i="3"/>
  <c r="AF578" i="3"/>
  <c r="AJ578" i="3"/>
  <c r="AN578" i="3"/>
  <c r="AR578" i="3"/>
  <c r="AV578" i="3"/>
  <c r="AZ578" i="3"/>
  <c r="BD578" i="3"/>
  <c r="BH578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BN582" i="3" s="1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P598" i="3"/>
  <c r="AF598" i="3"/>
  <c r="AV598" i="3"/>
  <c r="T598" i="3"/>
  <c r="AJ598" i="3"/>
  <c r="AZ598" i="3"/>
  <c r="X598" i="3"/>
  <c r="AN598" i="3"/>
  <c r="BD598" i="3"/>
  <c r="AB598" i="3"/>
  <c r="AR598" i="3"/>
  <c r="BH598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X602" i="3"/>
  <c r="AN602" i="3"/>
  <c r="BD602" i="3"/>
  <c r="AB602" i="3"/>
  <c r="AR602" i="3"/>
  <c r="BH602" i="3"/>
  <c r="P602" i="3"/>
  <c r="AF602" i="3"/>
  <c r="AV602" i="3"/>
  <c r="T602" i="3"/>
  <c r="AJ602" i="3"/>
  <c r="AZ602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P606" i="3"/>
  <c r="X606" i="3"/>
  <c r="AF606" i="3"/>
  <c r="AN606" i="3"/>
  <c r="AV606" i="3"/>
  <c r="BD606" i="3"/>
  <c r="R606" i="3"/>
  <c r="Z606" i="3"/>
  <c r="AH606" i="3"/>
  <c r="AP606" i="3"/>
  <c r="AX606" i="3"/>
  <c r="BF606" i="3"/>
  <c r="T606" i="3"/>
  <c r="AB606" i="3"/>
  <c r="AJ606" i="3"/>
  <c r="AR606" i="3"/>
  <c r="AZ606" i="3"/>
  <c r="BH606" i="3"/>
  <c r="V606" i="3"/>
  <c r="AD606" i="3"/>
  <c r="AL606" i="3"/>
  <c r="AT606" i="3"/>
  <c r="BB606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P610" i="3"/>
  <c r="X610" i="3"/>
  <c r="AF610" i="3"/>
  <c r="AN610" i="3"/>
  <c r="AV610" i="3"/>
  <c r="BD610" i="3"/>
  <c r="R610" i="3"/>
  <c r="Z610" i="3"/>
  <c r="AH610" i="3"/>
  <c r="AP610" i="3"/>
  <c r="AX610" i="3"/>
  <c r="BF610" i="3"/>
  <c r="T610" i="3"/>
  <c r="AB610" i="3"/>
  <c r="AJ610" i="3"/>
  <c r="AR610" i="3"/>
  <c r="AZ610" i="3"/>
  <c r="BH610" i="3"/>
  <c r="N610" i="3"/>
  <c r="V610" i="3"/>
  <c r="AD610" i="3"/>
  <c r="AL610" i="3"/>
  <c r="AT610" i="3"/>
  <c r="BB610" i="3"/>
  <c r="O614" i="3"/>
  <c r="S614" i="3"/>
  <c r="W614" i="3"/>
  <c r="AA614" i="3"/>
  <c r="AE614" i="3"/>
  <c r="P614" i="3"/>
  <c r="U614" i="3"/>
  <c r="Z614" i="3"/>
  <c r="AF614" i="3"/>
  <c r="AJ614" i="3"/>
  <c r="AN614" i="3"/>
  <c r="AR614" i="3"/>
  <c r="AV614" i="3"/>
  <c r="AZ614" i="3"/>
  <c r="BD614" i="3"/>
  <c r="BH614" i="3"/>
  <c r="Q614" i="3"/>
  <c r="V614" i="3"/>
  <c r="AB614" i="3"/>
  <c r="AG614" i="3"/>
  <c r="AK614" i="3"/>
  <c r="AO614" i="3"/>
  <c r="AS614" i="3"/>
  <c r="AW614" i="3"/>
  <c r="BA614" i="3"/>
  <c r="BE614" i="3"/>
  <c r="BI614" i="3"/>
  <c r="M614" i="3"/>
  <c r="R614" i="3"/>
  <c r="X614" i="3"/>
  <c r="AC614" i="3"/>
  <c r="AH614" i="3"/>
  <c r="AL614" i="3"/>
  <c r="AP614" i="3"/>
  <c r="AT614" i="3"/>
  <c r="AX614" i="3"/>
  <c r="BB614" i="3"/>
  <c r="BF614" i="3"/>
  <c r="N614" i="3"/>
  <c r="T614" i="3"/>
  <c r="Y614" i="3"/>
  <c r="AD614" i="3"/>
  <c r="AI614" i="3"/>
  <c r="AM614" i="3"/>
  <c r="AQ614" i="3"/>
  <c r="AU614" i="3"/>
  <c r="AY614" i="3"/>
  <c r="BC614" i="3"/>
  <c r="BG614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BJ636" i="3" s="1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BK716" i="3"/>
  <c r="AD731" i="3"/>
  <c r="AT731" i="3"/>
  <c r="Q733" i="3"/>
  <c r="AG733" i="3"/>
  <c r="AW733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52" i="3"/>
  <c r="BM652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AA731" i="3"/>
  <c r="AQ731" i="3"/>
  <c r="BG731" i="3"/>
  <c r="Z733" i="3"/>
  <c r="AP733" i="3"/>
  <c r="BF733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T552" i="3"/>
  <c r="AB552" i="3"/>
  <c r="AJ552" i="3"/>
  <c r="AR552" i="3"/>
  <c r="AZ552" i="3"/>
  <c r="BH552" i="3"/>
  <c r="M552" i="3"/>
  <c r="U552" i="3"/>
  <c r="AC552" i="3"/>
  <c r="AK552" i="3"/>
  <c r="AS552" i="3"/>
  <c r="BA552" i="3"/>
  <c r="BI552" i="3"/>
  <c r="P552" i="3"/>
  <c r="X552" i="3"/>
  <c r="AF552" i="3"/>
  <c r="AN552" i="3"/>
  <c r="AV552" i="3"/>
  <c r="BD552" i="3"/>
  <c r="Q552" i="3"/>
  <c r="Y552" i="3"/>
  <c r="AG552" i="3"/>
  <c r="AO552" i="3"/>
  <c r="AW552" i="3"/>
  <c r="BE55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X560" i="3"/>
  <c r="AF560" i="3"/>
  <c r="AN560" i="3"/>
  <c r="AV560" i="3"/>
  <c r="BD560" i="3"/>
  <c r="Q560" i="3"/>
  <c r="Y560" i="3"/>
  <c r="AG560" i="3"/>
  <c r="AO560" i="3"/>
  <c r="AW560" i="3"/>
  <c r="BE560" i="3"/>
  <c r="T560" i="3"/>
  <c r="AB560" i="3"/>
  <c r="AJ560" i="3"/>
  <c r="AR560" i="3"/>
  <c r="AZ560" i="3"/>
  <c r="BH560" i="3"/>
  <c r="M560" i="3"/>
  <c r="BN560" i="3" s="1"/>
  <c r="U560" i="3"/>
  <c r="AC560" i="3"/>
  <c r="AK560" i="3"/>
  <c r="AS560" i="3"/>
  <c r="BA560" i="3"/>
  <c r="BI560" i="3"/>
  <c r="BB625" i="3"/>
  <c r="AL625" i="3"/>
  <c r="V625" i="3"/>
  <c r="BE625" i="3"/>
  <c r="AO625" i="3"/>
  <c r="Y625" i="3"/>
  <c r="BH625" i="3"/>
  <c r="AR625" i="3"/>
  <c r="AB625" i="3"/>
  <c r="BG625" i="3"/>
  <c r="AQ625" i="3"/>
  <c r="AA625" i="3"/>
  <c r="BF627" i="3"/>
  <c r="AP627" i="3"/>
  <c r="Z627" i="3"/>
  <c r="BI627" i="3"/>
  <c r="AS627" i="3"/>
  <c r="AC627" i="3"/>
  <c r="M627" i="3"/>
  <c r="AV627" i="3"/>
  <c r="AF627" i="3"/>
  <c r="P627" i="3"/>
  <c r="AU627" i="3"/>
  <c r="AE627" i="3"/>
  <c r="O627" i="3"/>
  <c r="BJ630" i="3"/>
  <c r="BF640" i="3"/>
  <c r="AP640" i="3"/>
  <c r="Z640" i="3"/>
  <c r="BI640" i="3"/>
  <c r="AS640" i="3"/>
  <c r="AC640" i="3"/>
  <c r="M640" i="3"/>
  <c r="AV640" i="3"/>
  <c r="AF640" i="3"/>
  <c r="P640" i="3"/>
  <c r="AU640" i="3"/>
  <c r="AE640" i="3"/>
  <c r="O640" i="3"/>
  <c r="N654" i="3"/>
  <c r="BJ654" i="3" s="1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731" i="3"/>
  <c r="AF731" i="3"/>
  <c r="AV731" i="3"/>
  <c r="O733" i="3"/>
  <c r="AE733" i="3"/>
  <c r="AU733" i="3"/>
  <c r="U731" i="3"/>
  <c r="AK731" i="3"/>
  <c r="BA731" i="3"/>
  <c r="T733" i="3"/>
  <c r="AJ733" i="3"/>
  <c r="AZ733" i="3"/>
  <c r="R734" i="3"/>
  <c r="AH734" i="3"/>
  <c r="AX734" i="3"/>
  <c r="BL547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BJ549" i="3" s="1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BL549" i="3" s="1"/>
  <c r="W549" i="3"/>
  <c r="AE549" i="3"/>
  <c r="AM549" i="3"/>
  <c r="AU549" i="3"/>
  <c r="BC549" i="3"/>
  <c r="P549" i="3"/>
  <c r="X549" i="3"/>
  <c r="AF549" i="3"/>
  <c r="AN549" i="3"/>
  <c r="AV549" i="3"/>
  <c r="BD549" i="3"/>
  <c r="S549" i="3"/>
  <c r="BM549" i="3" s="1"/>
  <c r="AA549" i="3"/>
  <c r="AI549" i="3"/>
  <c r="AQ549" i="3"/>
  <c r="AY549" i="3"/>
  <c r="BG549" i="3"/>
  <c r="T549" i="3"/>
  <c r="AB549" i="3"/>
  <c r="AJ549" i="3"/>
  <c r="AR549" i="3"/>
  <c r="AZ549" i="3"/>
  <c r="BH549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S557" i="3"/>
  <c r="AA557" i="3"/>
  <c r="AI557" i="3"/>
  <c r="AQ557" i="3"/>
  <c r="AY557" i="3"/>
  <c r="BG557" i="3"/>
  <c r="T557" i="3"/>
  <c r="AB557" i="3"/>
  <c r="AJ557" i="3"/>
  <c r="AR557" i="3"/>
  <c r="AZ557" i="3"/>
  <c r="BH557" i="3"/>
  <c r="O557" i="3"/>
  <c r="W557" i="3"/>
  <c r="AE557" i="3"/>
  <c r="AM557" i="3"/>
  <c r="AU557" i="3"/>
  <c r="BC557" i="3"/>
  <c r="P557" i="3"/>
  <c r="X557" i="3"/>
  <c r="AF557" i="3"/>
  <c r="AN557" i="3"/>
  <c r="AV557" i="3"/>
  <c r="BD557" i="3"/>
  <c r="M565" i="3"/>
  <c r="BN565" i="3" s="1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S565" i="3"/>
  <c r="AA565" i="3"/>
  <c r="AI565" i="3"/>
  <c r="AQ565" i="3"/>
  <c r="AY565" i="3"/>
  <c r="BG565" i="3"/>
  <c r="T565" i="3"/>
  <c r="AB565" i="3"/>
  <c r="AJ565" i="3"/>
  <c r="AR565" i="3"/>
  <c r="AZ565" i="3"/>
  <c r="BH565" i="3"/>
  <c r="O565" i="3"/>
  <c r="W565" i="3"/>
  <c r="AE565" i="3"/>
  <c r="AM565" i="3"/>
  <c r="AU565" i="3"/>
  <c r="BC565" i="3"/>
  <c r="P565" i="3"/>
  <c r="X565" i="3"/>
  <c r="AF565" i="3"/>
  <c r="AN565" i="3"/>
  <c r="AV565" i="3"/>
  <c r="BD565" i="3"/>
  <c r="BJ624" i="3"/>
  <c r="BJ631" i="3"/>
  <c r="O661" i="3"/>
  <c r="S661" i="3"/>
  <c r="W661" i="3"/>
  <c r="AA661" i="3"/>
  <c r="AE661" i="3"/>
  <c r="AI661" i="3"/>
  <c r="AM661" i="3"/>
  <c r="AQ661" i="3"/>
  <c r="P661" i="3"/>
  <c r="T661" i="3"/>
  <c r="X661" i="3"/>
  <c r="AB661" i="3"/>
  <c r="AF661" i="3"/>
  <c r="AJ661" i="3"/>
  <c r="M661" i="3"/>
  <c r="Q661" i="3"/>
  <c r="U661" i="3"/>
  <c r="Y661" i="3"/>
  <c r="AC661" i="3"/>
  <c r="AG661" i="3"/>
  <c r="AK661" i="3"/>
  <c r="N661" i="3"/>
  <c r="R661" i="3"/>
  <c r="V661" i="3"/>
  <c r="Z661" i="3"/>
  <c r="AD661" i="3"/>
  <c r="AH661" i="3"/>
  <c r="AL661" i="3"/>
  <c r="AP661" i="3"/>
  <c r="AN661" i="3"/>
  <c r="AT661" i="3"/>
  <c r="AX661" i="3"/>
  <c r="BB661" i="3"/>
  <c r="BF661" i="3"/>
  <c r="AO661" i="3"/>
  <c r="AU661" i="3"/>
  <c r="AY661" i="3"/>
  <c r="BC661" i="3"/>
  <c r="BG661" i="3"/>
  <c r="AR661" i="3"/>
  <c r="AV661" i="3"/>
  <c r="AZ661" i="3"/>
  <c r="BD661" i="3"/>
  <c r="BH661" i="3"/>
  <c r="AS661" i="3"/>
  <c r="AW661" i="3"/>
  <c r="BA661" i="3"/>
  <c r="BE661" i="3"/>
  <c r="BI661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34" i="3"/>
  <c r="BL734" i="3" s="1"/>
  <c r="BD628" i="3"/>
  <c r="AN628" i="3"/>
  <c r="X628" i="3"/>
  <c r="BC628" i="3"/>
  <c r="AM628" i="3"/>
  <c r="W628" i="3"/>
  <c r="BB628" i="3"/>
  <c r="AL628" i="3"/>
  <c r="V628" i="3"/>
  <c r="BE628" i="3"/>
  <c r="AO628" i="3"/>
  <c r="Y628" i="3"/>
  <c r="BI714" i="3"/>
  <c r="AS714" i="3"/>
  <c r="AC714" i="3"/>
  <c r="M714" i="3"/>
  <c r="AV714" i="3"/>
  <c r="AF714" i="3"/>
  <c r="P714" i="3"/>
  <c r="AU714" i="3"/>
  <c r="AE714" i="3"/>
  <c r="O714" i="3"/>
  <c r="AT714" i="3"/>
  <c r="AD714" i="3"/>
  <c r="N714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AB600" i="3"/>
  <c r="AR600" i="3"/>
  <c r="BH600" i="3"/>
  <c r="P600" i="3"/>
  <c r="AF600" i="3"/>
  <c r="AV600" i="3"/>
  <c r="T600" i="3"/>
  <c r="AJ600" i="3"/>
  <c r="AZ600" i="3"/>
  <c r="X600" i="3"/>
  <c r="AN600" i="3"/>
  <c r="BD600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R612" i="3"/>
  <c r="W612" i="3"/>
  <c r="AB612" i="3"/>
  <c r="AH612" i="3"/>
  <c r="AM612" i="3"/>
  <c r="AR612" i="3"/>
  <c r="AX612" i="3"/>
  <c r="BC612" i="3"/>
  <c r="BH612" i="3"/>
  <c r="N612" i="3"/>
  <c r="S612" i="3"/>
  <c r="X612" i="3"/>
  <c r="AD612" i="3"/>
  <c r="AI612" i="3"/>
  <c r="AN612" i="3"/>
  <c r="AT612" i="3"/>
  <c r="AY612" i="3"/>
  <c r="BD612" i="3"/>
  <c r="O612" i="3"/>
  <c r="T612" i="3"/>
  <c r="Z612" i="3"/>
  <c r="AE612" i="3"/>
  <c r="AJ612" i="3"/>
  <c r="AP612" i="3"/>
  <c r="AU612" i="3"/>
  <c r="AZ612" i="3"/>
  <c r="BF612" i="3"/>
  <c r="P612" i="3"/>
  <c r="V612" i="3"/>
  <c r="AA612" i="3"/>
  <c r="AF612" i="3"/>
  <c r="AL612" i="3"/>
  <c r="AQ612" i="3"/>
  <c r="AV612" i="3"/>
  <c r="BB612" i="3"/>
  <c r="BG612" i="3"/>
  <c r="O650" i="3"/>
  <c r="BL650" i="3" s="1"/>
  <c r="S650" i="3"/>
  <c r="BM650" i="3" s="1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BJ650" i="3" s="1"/>
  <c r="R650" i="3"/>
  <c r="V650" i="3"/>
  <c r="Z650" i="3"/>
  <c r="AD650" i="3"/>
  <c r="AH650" i="3"/>
  <c r="AL650" i="3"/>
  <c r="AP650" i="3"/>
  <c r="AT650" i="3"/>
  <c r="AX650" i="3"/>
  <c r="BB650" i="3"/>
  <c r="BF65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BJ677" i="3" s="1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BL677" i="3" s="1"/>
  <c r="S677" i="3"/>
  <c r="BM677" i="3" s="1"/>
  <c r="W677" i="3"/>
  <c r="AA677" i="3"/>
  <c r="AE677" i="3"/>
  <c r="AI677" i="3"/>
  <c r="AM677" i="3"/>
  <c r="AQ677" i="3"/>
  <c r="AU677" i="3"/>
  <c r="AY677" i="3"/>
  <c r="BC677" i="3"/>
  <c r="BG677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P569" i="3"/>
  <c r="T569" i="3"/>
  <c r="X569" i="3"/>
  <c r="AB569" i="3"/>
  <c r="AF569" i="3"/>
  <c r="AJ569" i="3"/>
  <c r="AN569" i="3"/>
  <c r="AR569" i="3"/>
  <c r="AV569" i="3"/>
  <c r="AZ569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N569" i="3"/>
  <c r="BJ569" i="3" s="1"/>
  <c r="V569" i="3"/>
  <c r="AD569" i="3"/>
  <c r="AL569" i="3"/>
  <c r="AT569" i="3"/>
  <c r="BB569" i="3"/>
  <c r="BG569" i="3"/>
  <c r="O569" i="3"/>
  <c r="BL569" i="3" s="1"/>
  <c r="W569" i="3"/>
  <c r="AE569" i="3"/>
  <c r="AM569" i="3"/>
  <c r="AU569" i="3"/>
  <c r="BC569" i="3"/>
  <c r="BH569" i="3"/>
  <c r="R569" i="3"/>
  <c r="Z569" i="3"/>
  <c r="AH569" i="3"/>
  <c r="AP569" i="3"/>
  <c r="AX569" i="3"/>
  <c r="BD569" i="3"/>
  <c r="S569" i="3"/>
  <c r="BM569" i="3" s="1"/>
  <c r="AA569" i="3"/>
  <c r="AI569" i="3"/>
  <c r="AQ569" i="3"/>
  <c r="AY569" i="3"/>
  <c r="BF569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P581" i="3"/>
  <c r="BK581" i="3" s="1"/>
  <c r="T581" i="3"/>
  <c r="X581" i="3"/>
  <c r="AB581" i="3"/>
  <c r="AF581" i="3"/>
  <c r="AJ581" i="3"/>
  <c r="AN581" i="3"/>
  <c r="AR581" i="3"/>
  <c r="AV581" i="3"/>
  <c r="AZ581" i="3"/>
  <c r="BD581" i="3"/>
  <c r="BH581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Z601" i="3"/>
  <c r="AP601" i="3"/>
  <c r="BF601" i="3"/>
  <c r="N601" i="3"/>
  <c r="AD601" i="3"/>
  <c r="AT601" i="3"/>
  <c r="R601" i="3"/>
  <c r="AH601" i="3"/>
  <c r="AX601" i="3"/>
  <c r="V601" i="3"/>
  <c r="AL601" i="3"/>
  <c r="BB601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R609" i="3"/>
  <c r="Z609" i="3"/>
  <c r="AH609" i="3"/>
  <c r="AP609" i="3"/>
  <c r="AX609" i="3"/>
  <c r="BF609" i="3"/>
  <c r="T609" i="3"/>
  <c r="AB609" i="3"/>
  <c r="AJ609" i="3"/>
  <c r="AR609" i="3"/>
  <c r="AZ609" i="3"/>
  <c r="BH609" i="3"/>
  <c r="N609" i="3"/>
  <c r="V609" i="3"/>
  <c r="AD609" i="3"/>
  <c r="AL609" i="3"/>
  <c r="AT609" i="3"/>
  <c r="BB609" i="3"/>
  <c r="P609" i="3"/>
  <c r="X609" i="3"/>
  <c r="AF609" i="3"/>
  <c r="AN609" i="3"/>
  <c r="AV609" i="3"/>
  <c r="BD609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M638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92" i="3"/>
  <c r="BL692" i="3" s="1"/>
  <c r="S692" i="3"/>
  <c r="BM692" i="3" s="1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N692" i="3"/>
  <c r="BJ692" i="3" s="1"/>
  <c r="R692" i="3"/>
  <c r="V692" i="3"/>
  <c r="Z692" i="3"/>
  <c r="AD692" i="3"/>
  <c r="AH692" i="3"/>
  <c r="AL692" i="3"/>
  <c r="AP692" i="3"/>
  <c r="AT692" i="3"/>
  <c r="AX692" i="3"/>
  <c r="BB692" i="3"/>
  <c r="BF692" i="3"/>
  <c r="O708" i="3"/>
  <c r="BL708" i="3" s="1"/>
  <c r="S708" i="3"/>
  <c r="BM708" i="3" s="1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N708" i="3"/>
  <c r="BJ708" i="3" s="1"/>
  <c r="R708" i="3"/>
  <c r="V708" i="3"/>
  <c r="Z708" i="3"/>
  <c r="AD708" i="3"/>
  <c r="AH708" i="3"/>
  <c r="AL708" i="3"/>
  <c r="AP708" i="3"/>
  <c r="AT708" i="3"/>
  <c r="AX708" i="3"/>
  <c r="BB708" i="3"/>
  <c r="BF708" i="3"/>
  <c r="M567" i="3"/>
  <c r="BN567" i="3" s="1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S567" i="3"/>
  <c r="AA567" i="3"/>
  <c r="AI567" i="3"/>
  <c r="AQ567" i="3"/>
  <c r="AY567" i="3"/>
  <c r="BG567" i="3"/>
  <c r="T567" i="3"/>
  <c r="AB567" i="3"/>
  <c r="AJ567" i="3"/>
  <c r="AR567" i="3"/>
  <c r="AZ567" i="3"/>
  <c r="BH567" i="3"/>
  <c r="O567" i="3"/>
  <c r="W567" i="3"/>
  <c r="AE567" i="3"/>
  <c r="AM567" i="3"/>
  <c r="AU567" i="3"/>
  <c r="BC567" i="3"/>
  <c r="P567" i="3"/>
  <c r="X567" i="3"/>
  <c r="AF567" i="3"/>
  <c r="AN567" i="3"/>
  <c r="AV567" i="3"/>
  <c r="BD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P571" i="3"/>
  <c r="T571" i="3"/>
  <c r="X571" i="3"/>
  <c r="AB571" i="3"/>
  <c r="AF571" i="3"/>
  <c r="AJ571" i="3"/>
  <c r="AN571" i="3"/>
  <c r="AR571" i="3"/>
  <c r="AV571" i="3"/>
  <c r="AZ571" i="3"/>
  <c r="BD571" i="3"/>
  <c r="BH571" i="3"/>
  <c r="M571" i="3"/>
  <c r="BN571" i="3" s="1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P575" i="3"/>
  <c r="T575" i="3"/>
  <c r="X575" i="3"/>
  <c r="AB575" i="3"/>
  <c r="AF575" i="3"/>
  <c r="AJ575" i="3"/>
  <c r="AN575" i="3"/>
  <c r="AR575" i="3"/>
  <c r="AV575" i="3"/>
  <c r="AZ575" i="3"/>
  <c r="BD575" i="3"/>
  <c r="BH575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P579" i="3"/>
  <c r="T579" i="3"/>
  <c r="X579" i="3"/>
  <c r="AB579" i="3"/>
  <c r="AF579" i="3"/>
  <c r="AJ579" i="3"/>
  <c r="AN579" i="3"/>
  <c r="AR579" i="3"/>
  <c r="AV579" i="3"/>
  <c r="AZ579" i="3"/>
  <c r="BD579" i="3"/>
  <c r="BH579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BN583" i="3" s="1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BN587" i="3" s="1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M591" i="3"/>
  <c r="Q591" i="3"/>
  <c r="U591" i="3"/>
  <c r="Y591" i="3"/>
  <c r="AC591" i="3"/>
  <c r="AG591" i="3"/>
  <c r="AK591" i="3"/>
  <c r="AO591" i="3"/>
  <c r="AS591" i="3"/>
  <c r="AW591" i="3"/>
  <c r="BA591" i="3"/>
  <c r="BE591" i="3"/>
  <c r="BI591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P595" i="3"/>
  <c r="T595" i="3"/>
  <c r="X595" i="3"/>
  <c r="AB595" i="3"/>
  <c r="AF595" i="3"/>
  <c r="AJ595" i="3"/>
  <c r="AN595" i="3"/>
  <c r="AR595" i="3"/>
  <c r="AV595" i="3"/>
  <c r="AZ595" i="3"/>
  <c r="BD595" i="3"/>
  <c r="BH595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P599" i="3"/>
  <c r="T599" i="3"/>
  <c r="X599" i="3"/>
  <c r="AB599" i="3"/>
  <c r="AF599" i="3"/>
  <c r="AJ599" i="3"/>
  <c r="AN599" i="3"/>
  <c r="AR599" i="3"/>
  <c r="AV599" i="3"/>
  <c r="AZ599" i="3"/>
  <c r="BD599" i="3"/>
  <c r="BH599" i="3"/>
  <c r="N599" i="3"/>
  <c r="AD599" i="3"/>
  <c r="AT599" i="3"/>
  <c r="R599" i="3"/>
  <c r="AH599" i="3"/>
  <c r="AX599" i="3"/>
  <c r="V599" i="3"/>
  <c r="AL599" i="3"/>
  <c r="BB599" i="3"/>
  <c r="Z599" i="3"/>
  <c r="AP599" i="3"/>
  <c r="BF59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V603" i="3"/>
  <c r="AL603" i="3"/>
  <c r="BB603" i="3"/>
  <c r="Z603" i="3"/>
  <c r="AP603" i="3"/>
  <c r="BF603" i="3"/>
  <c r="N603" i="3"/>
  <c r="AD603" i="3"/>
  <c r="AT603" i="3"/>
  <c r="R603" i="3"/>
  <c r="AH603" i="3"/>
  <c r="AX60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N607" i="3"/>
  <c r="V607" i="3"/>
  <c r="AD607" i="3"/>
  <c r="AL607" i="3"/>
  <c r="AT607" i="3"/>
  <c r="BB607" i="3"/>
  <c r="P607" i="3"/>
  <c r="X607" i="3"/>
  <c r="AF607" i="3"/>
  <c r="AN607" i="3"/>
  <c r="AV607" i="3"/>
  <c r="BD607" i="3"/>
  <c r="R607" i="3"/>
  <c r="Z607" i="3"/>
  <c r="AH607" i="3"/>
  <c r="AP607" i="3"/>
  <c r="AX607" i="3"/>
  <c r="BF607" i="3"/>
  <c r="T607" i="3"/>
  <c r="AB607" i="3"/>
  <c r="AJ607" i="3"/>
  <c r="AR607" i="3"/>
  <c r="AZ607" i="3"/>
  <c r="BH607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P611" i="3"/>
  <c r="T611" i="3"/>
  <c r="X611" i="3"/>
  <c r="AB611" i="3"/>
  <c r="AF611" i="3"/>
  <c r="AJ611" i="3"/>
  <c r="AN611" i="3"/>
  <c r="AR611" i="3"/>
  <c r="AV611" i="3"/>
  <c r="AZ611" i="3"/>
  <c r="BD611" i="3"/>
  <c r="O611" i="3"/>
  <c r="W611" i="3"/>
  <c r="AE611" i="3"/>
  <c r="AM611" i="3"/>
  <c r="AU611" i="3"/>
  <c r="BC611" i="3"/>
  <c r="BI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M611" i="3"/>
  <c r="U611" i="3"/>
  <c r="AC611" i="3"/>
  <c r="AK611" i="3"/>
  <c r="AS611" i="3"/>
  <c r="BA611" i="3"/>
  <c r="BH611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M686" i="3"/>
  <c r="Q686" i="3"/>
  <c r="U686" i="3"/>
  <c r="Y686" i="3"/>
  <c r="AC686" i="3"/>
  <c r="AG686" i="3"/>
  <c r="AK686" i="3"/>
  <c r="AO686" i="3"/>
  <c r="AS686" i="3"/>
  <c r="AW686" i="3"/>
  <c r="BA686" i="3"/>
  <c r="BE686" i="3"/>
  <c r="BI686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BL724" i="3"/>
  <c r="BM724" i="3"/>
  <c r="R731" i="3"/>
  <c r="AH731" i="3"/>
  <c r="AX731" i="3"/>
  <c r="U733" i="3"/>
  <c r="AK733" i="3"/>
  <c r="BA733" i="3"/>
  <c r="BK652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O731" i="3"/>
  <c r="BL731" i="3" s="1"/>
  <c r="AE731" i="3"/>
  <c r="AU731" i="3"/>
  <c r="N733" i="3"/>
  <c r="AD733" i="3"/>
  <c r="AT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Z546" i="3"/>
  <c r="AH546" i="3"/>
  <c r="AP546" i="3"/>
  <c r="BM546" i="3" s="1"/>
  <c r="AX546" i="3"/>
  <c r="BF546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W554" i="3"/>
  <c r="AE554" i="3"/>
  <c r="AM554" i="3"/>
  <c r="AU554" i="3"/>
  <c r="BC554" i="3"/>
  <c r="P554" i="3"/>
  <c r="X554" i="3"/>
  <c r="AF554" i="3"/>
  <c r="AN554" i="3"/>
  <c r="AV554" i="3"/>
  <c r="BD554" i="3"/>
  <c r="S554" i="3"/>
  <c r="AA554" i="3"/>
  <c r="AI554" i="3"/>
  <c r="AQ554" i="3"/>
  <c r="AY554" i="3"/>
  <c r="BG554" i="3"/>
  <c r="T554" i="3"/>
  <c r="AB554" i="3"/>
  <c r="AJ554" i="3"/>
  <c r="AR554" i="3"/>
  <c r="AZ554" i="3"/>
  <c r="BH554" i="3"/>
  <c r="M562" i="3"/>
  <c r="BN562" i="3" s="1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S562" i="3"/>
  <c r="AA562" i="3"/>
  <c r="AI562" i="3"/>
  <c r="AQ562" i="3"/>
  <c r="AY562" i="3"/>
  <c r="BG562" i="3"/>
  <c r="T562" i="3"/>
  <c r="AB562" i="3"/>
  <c r="AJ562" i="3"/>
  <c r="AR562" i="3"/>
  <c r="AZ562" i="3"/>
  <c r="BH562" i="3"/>
  <c r="O562" i="3"/>
  <c r="W562" i="3"/>
  <c r="AE562" i="3"/>
  <c r="AM562" i="3"/>
  <c r="AU562" i="3"/>
  <c r="BC562" i="3"/>
  <c r="P562" i="3"/>
  <c r="X562" i="3"/>
  <c r="AF562" i="3"/>
  <c r="AN562" i="3"/>
  <c r="AV562" i="3"/>
  <c r="BD562" i="3"/>
  <c r="AX625" i="3"/>
  <c r="AH625" i="3"/>
  <c r="R625" i="3"/>
  <c r="BA625" i="3"/>
  <c r="AK625" i="3"/>
  <c r="U625" i="3"/>
  <c r="BD625" i="3"/>
  <c r="AN625" i="3"/>
  <c r="X625" i="3"/>
  <c r="BC625" i="3"/>
  <c r="AM625" i="3"/>
  <c r="W625" i="3"/>
  <c r="BB627" i="3"/>
  <c r="AL627" i="3"/>
  <c r="V627" i="3"/>
  <c r="BE627" i="3"/>
  <c r="AO627" i="3"/>
  <c r="Y627" i="3"/>
  <c r="BH627" i="3"/>
  <c r="AR627" i="3"/>
  <c r="AB627" i="3"/>
  <c r="BG627" i="3"/>
  <c r="AQ627" i="3"/>
  <c r="AA627" i="3"/>
  <c r="BK630" i="3"/>
  <c r="BB640" i="3"/>
  <c r="AL640" i="3"/>
  <c r="V640" i="3"/>
  <c r="BE640" i="3"/>
  <c r="AO640" i="3"/>
  <c r="Y640" i="3"/>
  <c r="BH640" i="3"/>
  <c r="AR640" i="3"/>
  <c r="AB640" i="3"/>
  <c r="BG640" i="3"/>
  <c r="AQ640" i="3"/>
  <c r="AA640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BJ670" i="3" s="1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BL670" i="3" s="1"/>
  <c r="S670" i="3"/>
  <c r="BM670" i="3" s="1"/>
  <c r="W670" i="3"/>
  <c r="AA670" i="3"/>
  <c r="AE670" i="3"/>
  <c r="AI670" i="3"/>
  <c r="AM670" i="3"/>
  <c r="AQ670" i="3"/>
  <c r="AU670" i="3"/>
  <c r="AY670" i="3"/>
  <c r="BC670" i="3"/>
  <c r="BG670" i="3"/>
  <c r="T731" i="3"/>
  <c r="AJ731" i="3"/>
  <c r="AZ731" i="3"/>
  <c r="S733" i="3"/>
  <c r="AI733" i="3"/>
  <c r="AY733" i="3"/>
  <c r="BK735" i="3"/>
  <c r="BN735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BJ711" i="3" s="1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BL711" i="3" s="1"/>
  <c r="S711" i="3"/>
  <c r="BM711" i="3" s="1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BK720" i="3"/>
  <c r="Y731" i="3"/>
  <c r="AO731" i="3"/>
  <c r="BE731" i="3"/>
  <c r="X733" i="3"/>
  <c r="AN733" i="3"/>
  <c r="BD733" i="3"/>
  <c r="V734" i="3"/>
  <c r="AL734" i="3"/>
  <c r="BB734" i="3"/>
  <c r="BM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M551" i="3"/>
  <c r="Q551" i="3"/>
  <c r="U551" i="3"/>
  <c r="Y551" i="3"/>
  <c r="AC551" i="3"/>
  <c r="AG551" i="3"/>
  <c r="AK551" i="3"/>
  <c r="AO551" i="3"/>
  <c r="AS551" i="3"/>
  <c r="AW551" i="3"/>
  <c r="BA551" i="3"/>
  <c r="BE551" i="3"/>
  <c r="BI551" i="3"/>
  <c r="N551" i="3"/>
  <c r="V551" i="3"/>
  <c r="AD551" i="3"/>
  <c r="AL551" i="3"/>
  <c r="AT551" i="3"/>
  <c r="BB551" i="3"/>
  <c r="O551" i="3"/>
  <c r="W551" i="3"/>
  <c r="AE551" i="3"/>
  <c r="AM551" i="3"/>
  <c r="AU551" i="3"/>
  <c r="BC551" i="3"/>
  <c r="R551" i="3"/>
  <c r="Z551" i="3"/>
  <c r="AH551" i="3"/>
  <c r="AP551" i="3"/>
  <c r="AX551" i="3"/>
  <c r="BF551" i="3"/>
  <c r="S551" i="3"/>
  <c r="AA551" i="3"/>
  <c r="AI551" i="3"/>
  <c r="AQ551" i="3"/>
  <c r="AY551" i="3"/>
  <c r="BG551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BJ559" i="3" s="1"/>
  <c r="V559" i="3"/>
  <c r="AD559" i="3"/>
  <c r="AL559" i="3"/>
  <c r="AT559" i="3"/>
  <c r="BB559" i="3"/>
  <c r="O559" i="3"/>
  <c r="BL559" i="3" s="1"/>
  <c r="W559" i="3"/>
  <c r="AE559" i="3"/>
  <c r="AM559" i="3"/>
  <c r="AU559" i="3"/>
  <c r="BC559" i="3"/>
  <c r="R559" i="3"/>
  <c r="Z559" i="3"/>
  <c r="AH559" i="3"/>
  <c r="AP559" i="3"/>
  <c r="AX559" i="3"/>
  <c r="BF559" i="3"/>
  <c r="S559" i="3"/>
  <c r="BM559" i="3" s="1"/>
  <c r="AA559" i="3"/>
  <c r="AI559" i="3"/>
  <c r="AQ559" i="3"/>
  <c r="AY559" i="3"/>
  <c r="BG559" i="3"/>
  <c r="BK624" i="3"/>
  <c r="BM63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BJ641" i="3" s="1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BL641" i="3" s="1"/>
  <c r="S641" i="3"/>
  <c r="BM641" i="3" s="1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BJ655" i="3" s="1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BL655" i="3" s="1"/>
  <c r="S655" i="3"/>
  <c r="BM655" i="3" s="1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N715" i="3"/>
  <c r="BJ715" i="3" s="1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BL715" i="3" s="1"/>
  <c r="S715" i="3"/>
  <c r="BM715" i="3" s="1"/>
  <c r="W715" i="3"/>
  <c r="AA715" i="3"/>
  <c r="AE715" i="3"/>
  <c r="AI715" i="3"/>
  <c r="AM715" i="3"/>
  <c r="AQ715" i="3"/>
  <c r="AU715" i="3"/>
  <c r="AY715" i="3"/>
  <c r="BC715" i="3"/>
  <c r="BG715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M733" i="3"/>
  <c r="BK733" i="3" s="1"/>
  <c r="AZ628" i="3"/>
  <c r="AJ628" i="3"/>
  <c r="T628" i="3"/>
  <c r="AY628" i="3"/>
  <c r="AI628" i="3"/>
  <c r="S628" i="3"/>
  <c r="AX628" i="3"/>
  <c r="AH628" i="3"/>
  <c r="R628" i="3"/>
  <c r="BA628" i="3"/>
  <c r="AK628" i="3"/>
  <c r="U628" i="3"/>
  <c r="BE714" i="3"/>
  <c r="AO714" i="3"/>
  <c r="Y714" i="3"/>
  <c r="BH714" i="3"/>
  <c r="AR714" i="3"/>
  <c r="AB714" i="3"/>
  <c r="BG714" i="3"/>
  <c r="AQ714" i="3"/>
  <c r="AA714" i="3"/>
  <c r="BF714" i="3"/>
  <c r="AP714" i="3"/>
  <c r="Z714" i="3"/>
  <c r="BN730" i="3"/>
  <c r="BK730" i="3"/>
  <c r="V731" i="3"/>
  <c r="AL731" i="3"/>
  <c r="BB731" i="3"/>
  <c r="Y733" i="3"/>
  <c r="AO733" i="3"/>
  <c r="BE733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O729" i="3"/>
  <c r="S729" i="3"/>
  <c r="W729" i="3"/>
  <c r="AA729" i="3"/>
  <c r="AE729" i="3"/>
  <c r="AI729" i="3"/>
  <c r="AM729" i="3"/>
  <c r="AQ729" i="3"/>
  <c r="AU729" i="3"/>
  <c r="AY729" i="3"/>
  <c r="BC729" i="3"/>
  <c r="BG729" i="3"/>
  <c r="S731" i="3"/>
  <c r="BM731" i="3" s="1"/>
  <c r="AI731" i="3"/>
  <c r="AY731" i="3"/>
  <c r="R733" i="3"/>
  <c r="AH733" i="3"/>
  <c r="AX733" i="3"/>
  <c r="O548" i="3"/>
  <c r="BL548" i="3" s="1"/>
  <c r="S548" i="3"/>
  <c r="BM548" i="3" s="1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U548" i="3"/>
  <c r="AC548" i="3"/>
  <c r="AK548" i="3"/>
  <c r="AS548" i="3"/>
  <c r="BA548" i="3"/>
  <c r="BI548" i="3"/>
  <c r="N548" i="3"/>
  <c r="BJ548" i="3" s="1"/>
  <c r="V548" i="3"/>
  <c r="AD548" i="3"/>
  <c r="AL548" i="3"/>
  <c r="AT548" i="3"/>
  <c r="BB548" i="3"/>
  <c r="Q548" i="3"/>
  <c r="Y548" i="3"/>
  <c r="AG548" i="3"/>
  <c r="AO548" i="3"/>
  <c r="AW548" i="3"/>
  <c r="BE548" i="3"/>
  <c r="R548" i="3"/>
  <c r="Z548" i="3"/>
  <c r="AH548" i="3"/>
  <c r="AP548" i="3"/>
  <c r="AX548" i="3"/>
  <c r="BF548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BN556" i="3" s="1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V556" i="3"/>
  <c r="AD556" i="3"/>
  <c r="AL556" i="3"/>
  <c r="AT556" i="3"/>
  <c r="BB556" i="3"/>
  <c r="O556" i="3"/>
  <c r="W556" i="3"/>
  <c r="AE556" i="3"/>
  <c r="AM556" i="3"/>
  <c r="AU556" i="3"/>
  <c r="BC556" i="3"/>
  <c r="R556" i="3"/>
  <c r="Z556" i="3"/>
  <c r="AH556" i="3"/>
  <c r="AP556" i="3"/>
  <c r="AX556" i="3"/>
  <c r="BF556" i="3"/>
  <c r="S556" i="3"/>
  <c r="AA556" i="3"/>
  <c r="AI556" i="3"/>
  <c r="AQ556" i="3"/>
  <c r="AY556" i="3"/>
  <c r="BG556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V564" i="3"/>
  <c r="AD564" i="3"/>
  <c r="AL564" i="3"/>
  <c r="AT564" i="3"/>
  <c r="BB564" i="3"/>
  <c r="O564" i="3"/>
  <c r="W564" i="3"/>
  <c r="AE564" i="3"/>
  <c r="AM564" i="3"/>
  <c r="AU564" i="3"/>
  <c r="BC564" i="3"/>
  <c r="R564" i="3"/>
  <c r="Z564" i="3"/>
  <c r="AH564" i="3"/>
  <c r="AP564" i="3"/>
  <c r="AX564" i="3"/>
  <c r="BF564" i="3"/>
  <c r="S564" i="3"/>
  <c r="AA564" i="3"/>
  <c r="AI564" i="3"/>
  <c r="AQ564" i="3"/>
  <c r="AY564" i="3"/>
  <c r="BG564" i="3"/>
  <c r="AT625" i="3"/>
  <c r="AD625" i="3"/>
  <c r="N625" i="3"/>
  <c r="AW625" i="3"/>
  <c r="AG625" i="3"/>
  <c r="Q625" i="3"/>
  <c r="AZ625" i="3"/>
  <c r="AJ625" i="3"/>
  <c r="T625" i="3"/>
  <c r="AY625" i="3"/>
  <c r="AI625" i="3"/>
  <c r="AX627" i="3"/>
  <c r="AH627" i="3"/>
  <c r="R627" i="3"/>
  <c r="BA627" i="3"/>
  <c r="AK627" i="3"/>
  <c r="U627" i="3"/>
  <c r="BD627" i="3"/>
  <c r="AN627" i="3"/>
  <c r="X627" i="3"/>
  <c r="BC627" i="3"/>
  <c r="AM627" i="3"/>
  <c r="AX640" i="3"/>
  <c r="AH640" i="3"/>
  <c r="R640" i="3"/>
  <c r="BA640" i="3"/>
  <c r="AK640" i="3"/>
  <c r="U640" i="3"/>
  <c r="BD640" i="3"/>
  <c r="AN640" i="3"/>
  <c r="X640" i="3"/>
  <c r="BC640" i="3"/>
  <c r="AM640" i="3"/>
  <c r="O649" i="3"/>
  <c r="BL649" i="3" s="1"/>
  <c r="S649" i="3"/>
  <c r="BM649" i="3" s="1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BJ649" i="3" s="1"/>
  <c r="R649" i="3"/>
  <c r="V649" i="3"/>
  <c r="Z649" i="3"/>
  <c r="AD649" i="3"/>
  <c r="AH649" i="3"/>
  <c r="AL649" i="3"/>
  <c r="AP649" i="3"/>
  <c r="AT649" i="3"/>
  <c r="AX649" i="3"/>
  <c r="BB649" i="3"/>
  <c r="BF64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X731" i="3"/>
  <c r="AN731" i="3"/>
  <c r="BD731" i="3"/>
  <c r="W733" i="3"/>
  <c r="AM733" i="3"/>
  <c r="BC733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P732" i="3"/>
  <c r="T732" i="3"/>
  <c r="X732" i="3"/>
  <c r="AB732" i="3"/>
  <c r="AF732" i="3"/>
  <c r="AJ732" i="3"/>
  <c r="AN732" i="3"/>
  <c r="AR732" i="3"/>
  <c r="AV732" i="3"/>
  <c r="AZ732" i="3"/>
  <c r="BD732" i="3"/>
  <c r="BH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N732" i="3"/>
  <c r="R732" i="3"/>
  <c r="V732" i="3"/>
  <c r="Z732" i="3"/>
  <c r="AD732" i="3"/>
  <c r="AH732" i="3"/>
  <c r="AL732" i="3"/>
  <c r="AP732" i="3"/>
  <c r="AT732" i="3"/>
  <c r="AX732" i="3"/>
  <c r="BB732" i="3"/>
  <c r="BF732" i="3"/>
  <c r="M731" i="3"/>
  <c r="AC731" i="3"/>
  <c r="AS731" i="3"/>
  <c r="BI731" i="3"/>
  <c r="AB733" i="3"/>
  <c r="AR733" i="3"/>
  <c r="Z734" i="3"/>
  <c r="AP734" i="3"/>
  <c r="BJ547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Q553" i="3"/>
  <c r="Y553" i="3"/>
  <c r="AG553" i="3"/>
  <c r="AO553" i="3"/>
  <c r="AW553" i="3"/>
  <c r="BE553" i="3"/>
  <c r="R553" i="3"/>
  <c r="Z553" i="3"/>
  <c r="AH553" i="3"/>
  <c r="AP553" i="3"/>
  <c r="AX553" i="3"/>
  <c r="BF553" i="3"/>
  <c r="M553" i="3"/>
  <c r="BN553" i="3" s="1"/>
  <c r="U553" i="3"/>
  <c r="AC553" i="3"/>
  <c r="AK553" i="3"/>
  <c r="AS553" i="3"/>
  <c r="BA553" i="3"/>
  <c r="BI553" i="3"/>
  <c r="N553" i="3"/>
  <c r="V553" i="3"/>
  <c r="AD553" i="3"/>
  <c r="AL553" i="3"/>
  <c r="AT553" i="3"/>
  <c r="BB55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U561" i="3"/>
  <c r="AC561" i="3"/>
  <c r="AK561" i="3"/>
  <c r="AS561" i="3"/>
  <c r="BA561" i="3"/>
  <c r="BI561" i="3"/>
  <c r="N561" i="3"/>
  <c r="V561" i="3"/>
  <c r="AD561" i="3"/>
  <c r="AL561" i="3"/>
  <c r="AT561" i="3"/>
  <c r="BB561" i="3"/>
  <c r="Q561" i="3"/>
  <c r="Y561" i="3"/>
  <c r="AG561" i="3"/>
  <c r="AO561" i="3"/>
  <c r="AW561" i="3"/>
  <c r="BE561" i="3"/>
  <c r="R561" i="3"/>
  <c r="Z561" i="3"/>
  <c r="AH561" i="3"/>
  <c r="AP561" i="3"/>
  <c r="AX561" i="3"/>
  <c r="BF561" i="3"/>
  <c r="BK631" i="3"/>
  <c r="BN631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AV628" i="3"/>
  <c r="AF628" i="3"/>
  <c r="P628" i="3"/>
  <c r="AU628" i="3"/>
  <c r="AE628" i="3"/>
  <c r="O628" i="3"/>
  <c r="AT628" i="3"/>
  <c r="AD628" i="3"/>
  <c r="N628" i="3"/>
  <c r="AW628" i="3"/>
  <c r="AG628" i="3"/>
  <c r="BA714" i="3"/>
  <c r="AK714" i="3"/>
  <c r="U714" i="3"/>
  <c r="BD714" i="3"/>
  <c r="AN714" i="3"/>
  <c r="X714" i="3"/>
  <c r="BC714" i="3"/>
  <c r="AM714" i="3"/>
  <c r="W714" i="3"/>
  <c r="BB714" i="3"/>
  <c r="AL714" i="3"/>
  <c r="E358" i="3"/>
  <c r="F358" i="3"/>
  <c r="G358" i="3"/>
  <c r="H358" i="3"/>
  <c r="L358" i="3" s="1"/>
  <c r="I358" i="3"/>
  <c r="J358" i="3"/>
  <c r="E359" i="3"/>
  <c r="F359" i="3"/>
  <c r="K359" i="3" s="1"/>
  <c r="G359" i="3"/>
  <c r="H359" i="3"/>
  <c r="I359" i="3"/>
  <c r="J359" i="3"/>
  <c r="E360" i="3"/>
  <c r="F360" i="3"/>
  <c r="G360" i="3"/>
  <c r="H360" i="3"/>
  <c r="L360" i="3" s="1"/>
  <c r="I360" i="3"/>
  <c r="J360" i="3"/>
  <c r="E361" i="3"/>
  <c r="F361" i="3"/>
  <c r="G361" i="3"/>
  <c r="H361" i="3"/>
  <c r="I361" i="3"/>
  <c r="L361" i="3" s="1"/>
  <c r="J361" i="3"/>
  <c r="E362" i="3"/>
  <c r="F362" i="3"/>
  <c r="G362" i="3"/>
  <c r="H362" i="3"/>
  <c r="I362" i="3"/>
  <c r="J362" i="3"/>
  <c r="E363" i="3"/>
  <c r="K363" i="3" s="1"/>
  <c r="F363" i="3"/>
  <c r="G363" i="3"/>
  <c r="H363" i="3"/>
  <c r="I363" i="3"/>
  <c r="J363" i="3"/>
  <c r="E364" i="3"/>
  <c r="F364" i="3"/>
  <c r="G364" i="3"/>
  <c r="H364" i="3"/>
  <c r="I364" i="3"/>
  <c r="J364" i="3"/>
  <c r="E365" i="3"/>
  <c r="K365" i="3" s="1"/>
  <c r="P365" i="3" s="1"/>
  <c r="F365" i="3"/>
  <c r="G365" i="3"/>
  <c r="H365" i="3"/>
  <c r="L365" i="3" s="1"/>
  <c r="I365" i="3"/>
  <c r="J365" i="3"/>
  <c r="E366" i="3"/>
  <c r="F366" i="3"/>
  <c r="G366" i="3"/>
  <c r="H366" i="3"/>
  <c r="I366" i="3"/>
  <c r="J366" i="3"/>
  <c r="E367" i="3"/>
  <c r="F367" i="3"/>
  <c r="G367" i="3"/>
  <c r="H367" i="3"/>
  <c r="L367" i="3" s="1"/>
  <c r="I367" i="3"/>
  <c r="J367" i="3"/>
  <c r="E368" i="3"/>
  <c r="F368" i="3"/>
  <c r="G368" i="3"/>
  <c r="H368" i="3"/>
  <c r="I368" i="3"/>
  <c r="J368" i="3"/>
  <c r="E369" i="3"/>
  <c r="F369" i="3"/>
  <c r="G369" i="3"/>
  <c r="H369" i="3"/>
  <c r="L369" i="3" s="1"/>
  <c r="I369" i="3"/>
  <c r="J369" i="3"/>
  <c r="E370" i="3"/>
  <c r="K370" i="3" s="1"/>
  <c r="F370" i="3"/>
  <c r="G370" i="3"/>
  <c r="H370" i="3"/>
  <c r="I370" i="3"/>
  <c r="J370" i="3"/>
  <c r="E371" i="3"/>
  <c r="F371" i="3"/>
  <c r="G371" i="3"/>
  <c r="H371" i="3"/>
  <c r="I371" i="3"/>
  <c r="J371" i="3"/>
  <c r="E372" i="3"/>
  <c r="K372" i="3" s="1"/>
  <c r="F372" i="3"/>
  <c r="G372" i="3"/>
  <c r="H372" i="3"/>
  <c r="I372" i="3"/>
  <c r="J372" i="3"/>
  <c r="E373" i="3"/>
  <c r="F373" i="3"/>
  <c r="G373" i="3"/>
  <c r="H373" i="3"/>
  <c r="I373" i="3"/>
  <c r="J373" i="3"/>
  <c r="L373" i="3"/>
  <c r="E374" i="3"/>
  <c r="F374" i="3"/>
  <c r="G374" i="3"/>
  <c r="H374" i="3"/>
  <c r="L374" i="3" s="1"/>
  <c r="I374" i="3"/>
  <c r="J374" i="3"/>
  <c r="E375" i="3"/>
  <c r="F375" i="3"/>
  <c r="G375" i="3"/>
  <c r="H375" i="3"/>
  <c r="I375" i="3"/>
  <c r="L375" i="3" s="1"/>
  <c r="J375" i="3"/>
  <c r="E376" i="3"/>
  <c r="F376" i="3"/>
  <c r="G376" i="3"/>
  <c r="H376" i="3"/>
  <c r="I376" i="3"/>
  <c r="J376" i="3"/>
  <c r="E377" i="3"/>
  <c r="K377" i="3" s="1"/>
  <c r="F377" i="3"/>
  <c r="G377" i="3"/>
  <c r="H377" i="3"/>
  <c r="L377" i="3" s="1"/>
  <c r="I377" i="3"/>
  <c r="J377" i="3"/>
  <c r="E378" i="3"/>
  <c r="F378" i="3"/>
  <c r="G378" i="3"/>
  <c r="H378" i="3"/>
  <c r="I378" i="3"/>
  <c r="J378" i="3"/>
  <c r="E379" i="3"/>
  <c r="F379" i="3"/>
  <c r="G379" i="3"/>
  <c r="H379" i="3"/>
  <c r="L379" i="3" s="1"/>
  <c r="I379" i="3"/>
  <c r="J379" i="3"/>
  <c r="E380" i="3"/>
  <c r="K380" i="3" s="1"/>
  <c r="F380" i="3"/>
  <c r="G380" i="3"/>
  <c r="H380" i="3"/>
  <c r="I380" i="3"/>
  <c r="J380" i="3"/>
  <c r="E381" i="3"/>
  <c r="F381" i="3"/>
  <c r="G381" i="3"/>
  <c r="H381" i="3"/>
  <c r="I381" i="3"/>
  <c r="J381" i="3"/>
  <c r="L381" i="3"/>
  <c r="E382" i="3"/>
  <c r="F382" i="3"/>
  <c r="G382" i="3"/>
  <c r="H382" i="3"/>
  <c r="L382" i="3" s="1"/>
  <c r="I382" i="3"/>
  <c r="J382" i="3"/>
  <c r="E383" i="3"/>
  <c r="F383" i="3"/>
  <c r="G383" i="3"/>
  <c r="H383" i="3"/>
  <c r="I383" i="3"/>
  <c r="L383" i="3" s="1"/>
  <c r="J383" i="3"/>
  <c r="E384" i="3"/>
  <c r="F384" i="3"/>
  <c r="G384" i="3"/>
  <c r="H384" i="3"/>
  <c r="I384" i="3"/>
  <c r="J384" i="3"/>
  <c r="E385" i="3"/>
  <c r="K385" i="3" s="1"/>
  <c r="F385" i="3"/>
  <c r="G385" i="3"/>
  <c r="H385" i="3"/>
  <c r="L385" i="3" s="1"/>
  <c r="I385" i="3"/>
  <c r="J385" i="3"/>
  <c r="E386" i="3"/>
  <c r="F386" i="3"/>
  <c r="G386" i="3"/>
  <c r="H386" i="3"/>
  <c r="I386" i="3"/>
  <c r="J386" i="3"/>
  <c r="E387" i="3"/>
  <c r="F387" i="3"/>
  <c r="G387" i="3"/>
  <c r="H387" i="3"/>
  <c r="L387" i="3" s="1"/>
  <c r="I387" i="3"/>
  <c r="J387" i="3"/>
  <c r="E388" i="3"/>
  <c r="K388" i="3" s="1"/>
  <c r="F388" i="3"/>
  <c r="G388" i="3"/>
  <c r="H388" i="3"/>
  <c r="I388" i="3"/>
  <c r="J388" i="3"/>
  <c r="E389" i="3"/>
  <c r="F389" i="3"/>
  <c r="G389" i="3"/>
  <c r="H389" i="3"/>
  <c r="I389" i="3"/>
  <c r="J389" i="3"/>
  <c r="L389" i="3"/>
  <c r="E390" i="3"/>
  <c r="F390" i="3"/>
  <c r="G390" i="3"/>
  <c r="H390" i="3"/>
  <c r="L390" i="3" s="1"/>
  <c r="I390" i="3"/>
  <c r="J390" i="3"/>
  <c r="E391" i="3"/>
  <c r="F391" i="3"/>
  <c r="G391" i="3"/>
  <c r="H391" i="3"/>
  <c r="I391" i="3"/>
  <c r="L391" i="3" s="1"/>
  <c r="J391" i="3"/>
  <c r="E392" i="3"/>
  <c r="F392" i="3"/>
  <c r="G392" i="3"/>
  <c r="H392" i="3"/>
  <c r="I392" i="3"/>
  <c r="J392" i="3"/>
  <c r="E393" i="3"/>
  <c r="K393" i="3" s="1"/>
  <c r="O393" i="3" s="1"/>
  <c r="F393" i="3"/>
  <c r="G393" i="3"/>
  <c r="H393" i="3"/>
  <c r="L393" i="3" s="1"/>
  <c r="I393" i="3"/>
  <c r="J393" i="3"/>
  <c r="E394" i="3"/>
  <c r="F394" i="3"/>
  <c r="G394" i="3"/>
  <c r="H394" i="3"/>
  <c r="I394" i="3"/>
  <c r="J394" i="3"/>
  <c r="E395" i="3"/>
  <c r="F395" i="3"/>
  <c r="G395" i="3"/>
  <c r="H395" i="3"/>
  <c r="L395" i="3" s="1"/>
  <c r="I395" i="3"/>
  <c r="J395" i="3"/>
  <c r="E396" i="3"/>
  <c r="K396" i="3" s="1"/>
  <c r="F396" i="3"/>
  <c r="G396" i="3"/>
  <c r="H396" i="3"/>
  <c r="I396" i="3"/>
  <c r="J396" i="3"/>
  <c r="E397" i="3"/>
  <c r="F397" i="3"/>
  <c r="G397" i="3"/>
  <c r="H397" i="3"/>
  <c r="I397" i="3"/>
  <c r="J397" i="3"/>
  <c r="L397" i="3"/>
  <c r="E398" i="3"/>
  <c r="F398" i="3"/>
  <c r="G398" i="3"/>
  <c r="H398" i="3"/>
  <c r="L398" i="3" s="1"/>
  <c r="I398" i="3"/>
  <c r="J398" i="3"/>
  <c r="E399" i="3"/>
  <c r="F399" i="3"/>
  <c r="G399" i="3"/>
  <c r="H399" i="3"/>
  <c r="I399" i="3"/>
  <c r="L399" i="3" s="1"/>
  <c r="J399" i="3"/>
  <c r="E400" i="3"/>
  <c r="F400" i="3"/>
  <c r="G400" i="3"/>
  <c r="H400" i="3"/>
  <c r="I400" i="3"/>
  <c r="J400" i="3"/>
  <c r="E401" i="3"/>
  <c r="K401" i="3" s="1"/>
  <c r="F401" i="3"/>
  <c r="G401" i="3"/>
  <c r="H401" i="3"/>
  <c r="L401" i="3" s="1"/>
  <c r="I401" i="3"/>
  <c r="J401" i="3"/>
  <c r="E402" i="3"/>
  <c r="F402" i="3"/>
  <c r="G402" i="3"/>
  <c r="H402" i="3"/>
  <c r="I402" i="3"/>
  <c r="J402" i="3"/>
  <c r="E403" i="3"/>
  <c r="F403" i="3"/>
  <c r="G403" i="3"/>
  <c r="H403" i="3"/>
  <c r="L403" i="3" s="1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F407" i="3"/>
  <c r="G407" i="3"/>
  <c r="H407" i="3"/>
  <c r="I407" i="3"/>
  <c r="L407" i="3" s="1"/>
  <c r="J407" i="3"/>
  <c r="E408" i="3"/>
  <c r="F408" i="3"/>
  <c r="G408" i="3"/>
  <c r="H408" i="3"/>
  <c r="I408" i="3"/>
  <c r="J408" i="3"/>
  <c r="E409" i="3"/>
  <c r="K409" i="3" s="1"/>
  <c r="F409" i="3"/>
  <c r="G409" i="3"/>
  <c r="H409" i="3"/>
  <c r="L409" i="3" s="1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L413" i="3" s="1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F419" i="3"/>
  <c r="G419" i="3"/>
  <c r="H419" i="3"/>
  <c r="I419" i="3"/>
  <c r="J419" i="3"/>
  <c r="E420" i="3"/>
  <c r="F420" i="3"/>
  <c r="G420" i="3"/>
  <c r="H420" i="3"/>
  <c r="L420" i="3" s="1"/>
  <c r="I420" i="3"/>
  <c r="J420" i="3"/>
  <c r="E421" i="3"/>
  <c r="F421" i="3"/>
  <c r="G421" i="3"/>
  <c r="H421" i="3"/>
  <c r="I421" i="3"/>
  <c r="L421" i="3" s="1"/>
  <c r="J421" i="3"/>
  <c r="E422" i="3"/>
  <c r="F422" i="3"/>
  <c r="G422" i="3"/>
  <c r="H422" i="3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L426" i="3"/>
  <c r="E427" i="3"/>
  <c r="F427" i="3"/>
  <c r="G427" i="3"/>
  <c r="H427" i="3"/>
  <c r="L427" i="3" s="1"/>
  <c r="I427" i="3"/>
  <c r="J427" i="3"/>
  <c r="E428" i="3"/>
  <c r="F428" i="3"/>
  <c r="G428" i="3"/>
  <c r="H428" i="3"/>
  <c r="I428" i="3"/>
  <c r="J428" i="3"/>
  <c r="E429" i="3"/>
  <c r="F429" i="3"/>
  <c r="G429" i="3"/>
  <c r="H429" i="3"/>
  <c r="L429" i="3" s="1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L434" i="3" s="1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L437" i="3" s="1"/>
  <c r="J437" i="3"/>
  <c r="E438" i="3"/>
  <c r="F438" i="3"/>
  <c r="G438" i="3"/>
  <c r="H438" i="3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L442" i="3"/>
  <c r="E443" i="3"/>
  <c r="F443" i="3"/>
  <c r="G443" i="3"/>
  <c r="H443" i="3"/>
  <c r="L443" i="3" s="1"/>
  <c r="I443" i="3"/>
  <c r="J443" i="3"/>
  <c r="E444" i="3"/>
  <c r="K444" i="3" s="1"/>
  <c r="F444" i="3"/>
  <c r="G444" i="3"/>
  <c r="H444" i="3"/>
  <c r="I444" i="3"/>
  <c r="J444" i="3"/>
  <c r="E445" i="3"/>
  <c r="F445" i="3"/>
  <c r="G445" i="3"/>
  <c r="H445" i="3"/>
  <c r="I445" i="3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H447" i="3"/>
  <c r="I447" i="3"/>
  <c r="J447" i="3"/>
  <c r="L447" i="3"/>
  <c r="E448" i="3"/>
  <c r="F448" i="3"/>
  <c r="G448" i="3"/>
  <c r="H448" i="3"/>
  <c r="L448" i="3" s="1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L451" i="3" s="1"/>
  <c r="I451" i="3"/>
  <c r="J451" i="3"/>
  <c r="E452" i="3"/>
  <c r="F452" i="3"/>
  <c r="G452" i="3"/>
  <c r="H452" i="3"/>
  <c r="I452" i="3"/>
  <c r="J452" i="3"/>
  <c r="E453" i="3"/>
  <c r="K453" i="3" s="1"/>
  <c r="F453" i="3"/>
  <c r="G453" i="3"/>
  <c r="H453" i="3"/>
  <c r="I453" i="3"/>
  <c r="J453" i="3"/>
  <c r="E454" i="3"/>
  <c r="F454" i="3"/>
  <c r="G454" i="3"/>
  <c r="H454" i="3"/>
  <c r="I454" i="3"/>
  <c r="J454" i="3"/>
  <c r="E455" i="3"/>
  <c r="K455" i="3" s="1"/>
  <c r="F455" i="3"/>
  <c r="G455" i="3"/>
  <c r="H455" i="3"/>
  <c r="L455" i="3" s="1"/>
  <c r="I455" i="3"/>
  <c r="J455" i="3"/>
  <c r="E456" i="3"/>
  <c r="F456" i="3"/>
  <c r="G456" i="3"/>
  <c r="H456" i="3"/>
  <c r="I456" i="3"/>
  <c r="J456" i="3"/>
  <c r="E457" i="3"/>
  <c r="F457" i="3"/>
  <c r="G457" i="3"/>
  <c r="H457" i="3"/>
  <c r="L457" i="3" s="1"/>
  <c r="I457" i="3"/>
  <c r="J457" i="3"/>
  <c r="E458" i="3"/>
  <c r="F458" i="3"/>
  <c r="G458" i="3"/>
  <c r="H458" i="3"/>
  <c r="I458" i="3"/>
  <c r="J458" i="3"/>
  <c r="E459" i="3"/>
  <c r="F459" i="3"/>
  <c r="G459" i="3"/>
  <c r="H459" i="3"/>
  <c r="L459" i="3" s="1"/>
  <c r="I459" i="3"/>
  <c r="J459" i="3"/>
  <c r="E460" i="3"/>
  <c r="K460" i="3" s="1"/>
  <c r="F460" i="3"/>
  <c r="G460" i="3"/>
  <c r="H460" i="3"/>
  <c r="I460" i="3"/>
  <c r="J460" i="3"/>
  <c r="E461" i="3"/>
  <c r="F461" i="3"/>
  <c r="G461" i="3"/>
  <c r="H461" i="3"/>
  <c r="I461" i="3"/>
  <c r="J461" i="3"/>
  <c r="E462" i="3"/>
  <c r="K462" i="3" s="1"/>
  <c r="T462" i="3" s="1"/>
  <c r="F462" i="3"/>
  <c r="G462" i="3"/>
  <c r="H462" i="3"/>
  <c r="I462" i="3"/>
  <c r="L462" i="3" s="1"/>
  <c r="J462" i="3"/>
  <c r="E463" i="3"/>
  <c r="F463" i="3"/>
  <c r="G463" i="3"/>
  <c r="H463" i="3"/>
  <c r="I463" i="3"/>
  <c r="J463" i="3"/>
  <c r="L463" i="3"/>
  <c r="E464" i="3"/>
  <c r="F464" i="3"/>
  <c r="G464" i="3"/>
  <c r="H464" i="3"/>
  <c r="L464" i="3" s="1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L467" i="3" s="1"/>
  <c r="I467" i="3"/>
  <c r="J467" i="3"/>
  <c r="E468" i="3"/>
  <c r="F468" i="3"/>
  <c r="G468" i="3"/>
  <c r="H468" i="3"/>
  <c r="I468" i="3"/>
  <c r="J468" i="3"/>
  <c r="E469" i="3"/>
  <c r="K469" i="3" s="1"/>
  <c r="F469" i="3"/>
  <c r="G469" i="3"/>
  <c r="H469" i="3"/>
  <c r="I469" i="3"/>
  <c r="J469" i="3"/>
  <c r="E470" i="3"/>
  <c r="F470" i="3"/>
  <c r="G470" i="3"/>
  <c r="H470" i="3"/>
  <c r="I470" i="3"/>
  <c r="J470" i="3"/>
  <c r="E471" i="3"/>
  <c r="K471" i="3" s="1"/>
  <c r="F471" i="3"/>
  <c r="G471" i="3"/>
  <c r="H471" i="3"/>
  <c r="L471" i="3" s="1"/>
  <c r="I471" i="3"/>
  <c r="J471" i="3"/>
  <c r="E472" i="3"/>
  <c r="F472" i="3"/>
  <c r="G472" i="3"/>
  <c r="H472" i="3"/>
  <c r="I472" i="3"/>
  <c r="J472" i="3"/>
  <c r="E473" i="3"/>
  <c r="F473" i="3"/>
  <c r="G473" i="3"/>
  <c r="H473" i="3"/>
  <c r="L473" i="3" s="1"/>
  <c r="I473" i="3"/>
  <c r="J473" i="3"/>
  <c r="E474" i="3"/>
  <c r="F474" i="3"/>
  <c r="G474" i="3"/>
  <c r="H474" i="3"/>
  <c r="I474" i="3"/>
  <c r="J474" i="3"/>
  <c r="E475" i="3"/>
  <c r="F475" i="3"/>
  <c r="G475" i="3"/>
  <c r="H475" i="3"/>
  <c r="L475" i="3" s="1"/>
  <c r="I475" i="3"/>
  <c r="J475" i="3"/>
  <c r="E476" i="3"/>
  <c r="K476" i="3" s="1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F480" i="3"/>
  <c r="G480" i="3"/>
  <c r="H480" i="3"/>
  <c r="L480" i="3" s="1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L483" i="3" s="1"/>
  <c r="I483" i="3"/>
  <c r="J483" i="3"/>
  <c r="E484" i="3"/>
  <c r="F484" i="3"/>
  <c r="G484" i="3"/>
  <c r="H484" i="3"/>
  <c r="I484" i="3"/>
  <c r="J484" i="3"/>
  <c r="E485" i="3"/>
  <c r="K485" i="3" s="1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L487" i="3" s="1"/>
  <c r="I487" i="3"/>
  <c r="J487" i="3"/>
  <c r="E488" i="3"/>
  <c r="F488" i="3"/>
  <c r="G488" i="3"/>
  <c r="H488" i="3"/>
  <c r="I488" i="3"/>
  <c r="J488" i="3"/>
  <c r="E489" i="3"/>
  <c r="F489" i="3"/>
  <c r="G489" i="3"/>
  <c r="H489" i="3"/>
  <c r="L489" i="3" s="1"/>
  <c r="I489" i="3"/>
  <c r="J489" i="3"/>
  <c r="E490" i="3"/>
  <c r="F490" i="3"/>
  <c r="G490" i="3"/>
  <c r="H490" i="3"/>
  <c r="I490" i="3"/>
  <c r="J490" i="3"/>
  <c r="E491" i="3"/>
  <c r="F491" i="3"/>
  <c r="G491" i="3"/>
  <c r="H491" i="3"/>
  <c r="L491" i="3" s="1"/>
  <c r="I491" i="3"/>
  <c r="J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F496" i="3"/>
  <c r="G496" i="3"/>
  <c r="H496" i="3"/>
  <c r="L496" i="3" s="1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L499" i="3" s="1"/>
  <c r="I499" i="3"/>
  <c r="J499" i="3"/>
  <c r="E500" i="3"/>
  <c r="F500" i="3"/>
  <c r="G500" i="3"/>
  <c r="H500" i="3"/>
  <c r="I500" i="3"/>
  <c r="J500" i="3"/>
  <c r="E501" i="3"/>
  <c r="K501" i="3" s="1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L503" i="3" s="1"/>
  <c r="I503" i="3"/>
  <c r="J503" i="3"/>
  <c r="E504" i="3"/>
  <c r="F504" i="3"/>
  <c r="G504" i="3"/>
  <c r="H504" i="3"/>
  <c r="I504" i="3"/>
  <c r="J504" i="3"/>
  <c r="E505" i="3"/>
  <c r="F505" i="3"/>
  <c r="G505" i="3"/>
  <c r="H505" i="3"/>
  <c r="L505" i="3" s="1"/>
  <c r="I505" i="3"/>
  <c r="J505" i="3"/>
  <c r="E506" i="3"/>
  <c r="F506" i="3"/>
  <c r="G506" i="3"/>
  <c r="H506" i="3"/>
  <c r="I506" i="3"/>
  <c r="J506" i="3"/>
  <c r="E507" i="3"/>
  <c r="F507" i="3"/>
  <c r="G507" i="3"/>
  <c r="H507" i="3"/>
  <c r="L507" i="3" s="1"/>
  <c r="I507" i="3"/>
  <c r="J507" i="3"/>
  <c r="E508" i="3"/>
  <c r="K508" i="3" s="1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P511" i="3" s="1"/>
  <c r="H511" i="3"/>
  <c r="I511" i="3"/>
  <c r="J511" i="3"/>
  <c r="L511" i="3" s="1"/>
  <c r="E512" i="3"/>
  <c r="F512" i="3"/>
  <c r="G512" i="3"/>
  <c r="H512" i="3"/>
  <c r="I512" i="3"/>
  <c r="J512" i="3"/>
  <c r="E513" i="3"/>
  <c r="F513" i="3"/>
  <c r="G513" i="3"/>
  <c r="K513" i="3" s="1"/>
  <c r="O513" i="3" s="1"/>
  <c r="H513" i="3"/>
  <c r="I513" i="3"/>
  <c r="J513" i="3"/>
  <c r="L513" i="3" s="1"/>
  <c r="E514" i="3"/>
  <c r="F514" i="3"/>
  <c r="G514" i="3"/>
  <c r="H514" i="3"/>
  <c r="I514" i="3"/>
  <c r="J514" i="3"/>
  <c r="E515" i="3"/>
  <c r="F515" i="3"/>
  <c r="G515" i="3"/>
  <c r="K515" i="3" s="1"/>
  <c r="O515" i="3" s="1"/>
  <c r="BL515" i="3" s="1"/>
  <c r="H515" i="3"/>
  <c r="I515" i="3"/>
  <c r="J515" i="3"/>
  <c r="L515" i="3" s="1"/>
  <c r="E516" i="3"/>
  <c r="K516" i="3" s="1"/>
  <c r="F516" i="3"/>
  <c r="G516" i="3"/>
  <c r="H516" i="3"/>
  <c r="I516" i="3"/>
  <c r="J516" i="3"/>
  <c r="E517" i="3"/>
  <c r="K517" i="3" s="1"/>
  <c r="F517" i="3"/>
  <c r="G517" i="3"/>
  <c r="H517" i="3"/>
  <c r="I517" i="3"/>
  <c r="J517" i="3"/>
  <c r="L517" i="3" s="1"/>
  <c r="E518" i="3"/>
  <c r="F518" i="3"/>
  <c r="G518" i="3"/>
  <c r="K518" i="3" s="1"/>
  <c r="H518" i="3"/>
  <c r="I518" i="3"/>
  <c r="J518" i="3"/>
  <c r="L518" i="3" s="1"/>
  <c r="E519" i="3"/>
  <c r="F519" i="3"/>
  <c r="G519" i="3"/>
  <c r="K519" i="3" s="1"/>
  <c r="H519" i="3"/>
  <c r="I519" i="3"/>
  <c r="J519" i="3"/>
  <c r="E520" i="3"/>
  <c r="F520" i="3"/>
  <c r="G520" i="3"/>
  <c r="H520" i="3"/>
  <c r="I520" i="3"/>
  <c r="J520" i="3"/>
  <c r="L520" i="3" s="1"/>
  <c r="E521" i="3"/>
  <c r="F521" i="3"/>
  <c r="G521" i="3"/>
  <c r="K521" i="3" s="1"/>
  <c r="H521" i="3"/>
  <c r="I521" i="3"/>
  <c r="J521" i="3"/>
  <c r="E522" i="3"/>
  <c r="F522" i="3"/>
  <c r="G522" i="3"/>
  <c r="H522" i="3"/>
  <c r="I522" i="3"/>
  <c r="J522" i="3"/>
  <c r="L522" i="3" s="1"/>
  <c r="E523" i="3"/>
  <c r="F523" i="3"/>
  <c r="G523" i="3"/>
  <c r="K523" i="3" s="1"/>
  <c r="H523" i="3"/>
  <c r="I523" i="3"/>
  <c r="J523" i="3"/>
  <c r="E524" i="3"/>
  <c r="F524" i="3"/>
  <c r="G524" i="3"/>
  <c r="H524" i="3"/>
  <c r="I524" i="3"/>
  <c r="J524" i="3"/>
  <c r="E525" i="3"/>
  <c r="F525" i="3"/>
  <c r="G525" i="3"/>
  <c r="K525" i="3" s="1"/>
  <c r="H525" i="3"/>
  <c r="I525" i="3"/>
  <c r="J525" i="3"/>
  <c r="E526" i="3"/>
  <c r="F526" i="3"/>
  <c r="G526" i="3"/>
  <c r="H526" i="3"/>
  <c r="I526" i="3"/>
  <c r="J526" i="3"/>
  <c r="E527" i="3"/>
  <c r="F527" i="3"/>
  <c r="G527" i="3"/>
  <c r="K527" i="3" s="1"/>
  <c r="H527" i="3"/>
  <c r="I527" i="3"/>
  <c r="J527" i="3"/>
  <c r="E528" i="3"/>
  <c r="F528" i="3"/>
  <c r="G528" i="3"/>
  <c r="H528" i="3"/>
  <c r="I528" i="3"/>
  <c r="J528" i="3"/>
  <c r="E529" i="3"/>
  <c r="F529" i="3"/>
  <c r="G529" i="3"/>
  <c r="K529" i="3" s="1"/>
  <c r="H529" i="3"/>
  <c r="I529" i="3"/>
  <c r="J529" i="3"/>
  <c r="E530" i="3"/>
  <c r="F530" i="3"/>
  <c r="G530" i="3"/>
  <c r="H530" i="3"/>
  <c r="I530" i="3"/>
  <c r="J530" i="3"/>
  <c r="E531" i="3"/>
  <c r="F531" i="3"/>
  <c r="G531" i="3"/>
  <c r="K531" i="3" s="1"/>
  <c r="H531" i="3"/>
  <c r="I531" i="3"/>
  <c r="J531" i="3"/>
  <c r="E532" i="3"/>
  <c r="K532" i="3" s="1"/>
  <c r="F532" i="3"/>
  <c r="G532" i="3"/>
  <c r="H532" i="3"/>
  <c r="I532" i="3"/>
  <c r="J532" i="3"/>
  <c r="E533" i="3"/>
  <c r="F533" i="3"/>
  <c r="G533" i="3"/>
  <c r="K533" i="3" s="1"/>
  <c r="H533" i="3"/>
  <c r="I533" i="3"/>
  <c r="J533" i="3"/>
  <c r="E534" i="3"/>
  <c r="K534" i="3" s="1"/>
  <c r="F534" i="3"/>
  <c r="G534" i="3"/>
  <c r="H534" i="3"/>
  <c r="I534" i="3"/>
  <c r="L534" i="3" s="1"/>
  <c r="J534" i="3"/>
  <c r="E535" i="3"/>
  <c r="F535" i="3"/>
  <c r="G535" i="3"/>
  <c r="H535" i="3"/>
  <c r="I535" i="3"/>
  <c r="J535" i="3"/>
  <c r="E536" i="3"/>
  <c r="F536" i="3"/>
  <c r="G536" i="3"/>
  <c r="K536" i="3" s="1"/>
  <c r="H536" i="3"/>
  <c r="I536" i="3"/>
  <c r="J536" i="3"/>
  <c r="E537" i="3"/>
  <c r="K537" i="3" s="1"/>
  <c r="F537" i="3"/>
  <c r="G537" i="3"/>
  <c r="H537" i="3"/>
  <c r="I537" i="3"/>
  <c r="J537" i="3"/>
  <c r="E538" i="3"/>
  <c r="F538" i="3"/>
  <c r="G538" i="3"/>
  <c r="K538" i="3" s="1"/>
  <c r="H538" i="3"/>
  <c r="I538" i="3"/>
  <c r="J538" i="3"/>
  <c r="E539" i="3"/>
  <c r="K539" i="3" s="1"/>
  <c r="F539" i="3"/>
  <c r="G539" i="3"/>
  <c r="H539" i="3"/>
  <c r="I539" i="3"/>
  <c r="L539" i="3" s="1"/>
  <c r="J539" i="3"/>
  <c r="E540" i="3"/>
  <c r="F540" i="3"/>
  <c r="G540" i="3"/>
  <c r="H540" i="3"/>
  <c r="I540" i="3"/>
  <c r="J540" i="3"/>
  <c r="E541" i="3"/>
  <c r="F541" i="3"/>
  <c r="G541" i="3"/>
  <c r="K541" i="3" s="1"/>
  <c r="H541" i="3"/>
  <c r="I541" i="3"/>
  <c r="J541" i="3"/>
  <c r="E542" i="3"/>
  <c r="F542" i="3"/>
  <c r="G542" i="3"/>
  <c r="H542" i="3"/>
  <c r="I542" i="3"/>
  <c r="J542" i="3"/>
  <c r="E543" i="3"/>
  <c r="F543" i="3"/>
  <c r="G543" i="3"/>
  <c r="K543" i="3" s="1"/>
  <c r="H543" i="3"/>
  <c r="I543" i="3"/>
  <c r="J543" i="3"/>
  <c r="E544" i="3"/>
  <c r="F544" i="3"/>
  <c r="G544" i="3"/>
  <c r="H544" i="3"/>
  <c r="I544" i="3"/>
  <c r="J544" i="3"/>
  <c r="E545" i="3"/>
  <c r="F545" i="3"/>
  <c r="G545" i="3"/>
  <c r="K545" i="3" s="1"/>
  <c r="N545" i="3" s="1"/>
  <c r="H545" i="3"/>
  <c r="L545" i="3" s="1"/>
  <c r="I545" i="3"/>
  <c r="J545" i="3"/>
  <c r="N534" i="3" l="1"/>
  <c r="R534" i="3"/>
  <c r="V534" i="3"/>
  <c r="Z534" i="3"/>
  <c r="AD534" i="3"/>
  <c r="AH534" i="3"/>
  <c r="AL534" i="3"/>
  <c r="AP534" i="3"/>
  <c r="AT534" i="3"/>
  <c r="AX534" i="3"/>
  <c r="BB534" i="3"/>
  <c r="BF534" i="3"/>
  <c r="O534" i="3"/>
  <c r="S534" i="3"/>
  <c r="W534" i="3"/>
  <c r="AA534" i="3"/>
  <c r="AE534" i="3"/>
  <c r="AI534" i="3"/>
  <c r="AM534" i="3"/>
  <c r="AQ534" i="3"/>
  <c r="AU534" i="3"/>
  <c r="AY534" i="3"/>
  <c r="BC534" i="3"/>
  <c r="BG534" i="3"/>
  <c r="P534" i="3"/>
  <c r="T534" i="3"/>
  <c r="X534" i="3"/>
  <c r="AB534" i="3"/>
  <c r="AF534" i="3"/>
  <c r="AJ534" i="3"/>
  <c r="AN534" i="3"/>
  <c r="AR534" i="3"/>
  <c r="AV534" i="3"/>
  <c r="AZ534" i="3"/>
  <c r="BD534" i="3"/>
  <c r="BH534" i="3"/>
  <c r="M534" i="3"/>
  <c r="Q534" i="3"/>
  <c r="U534" i="3"/>
  <c r="Y534" i="3"/>
  <c r="AC534" i="3"/>
  <c r="AG534" i="3"/>
  <c r="AK534" i="3"/>
  <c r="AO534" i="3"/>
  <c r="AS534" i="3"/>
  <c r="AW534" i="3"/>
  <c r="BA534" i="3"/>
  <c r="BE534" i="3"/>
  <c r="BI534" i="3"/>
  <c r="W385" i="3"/>
  <c r="P455" i="3"/>
  <c r="U409" i="3"/>
  <c r="AB377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BN539" i="3" s="1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P518" i="3"/>
  <c r="T518" i="3"/>
  <c r="X518" i="3"/>
  <c r="AB518" i="3"/>
  <c r="AF518" i="3"/>
  <c r="AJ518" i="3"/>
  <c r="AN518" i="3"/>
  <c r="AR518" i="3"/>
  <c r="AV518" i="3"/>
  <c r="AZ518" i="3"/>
  <c r="BD518" i="3"/>
  <c r="BH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M517" i="3"/>
  <c r="BN517" i="3" s="1"/>
  <c r="Q517" i="3"/>
  <c r="U517" i="3"/>
  <c r="Y517" i="3"/>
  <c r="AC517" i="3"/>
  <c r="AG517" i="3"/>
  <c r="AK517" i="3"/>
  <c r="AO517" i="3"/>
  <c r="AS517" i="3"/>
  <c r="AW517" i="3"/>
  <c r="BA517" i="3"/>
  <c r="BE517" i="3"/>
  <c r="BI517" i="3"/>
  <c r="Y401" i="3"/>
  <c r="M471" i="3"/>
  <c r="Q471" i="3"/>
  <c r="U471" i="3"/>
  <c r="Y471" i="3"/>
  <c r="AC471" i="3"/>
  <c r="AG471" i="3"/>
  <c r="AK471" i="3"/>
  <c r="AO471" i="3"/>
  <c r="AS471" i="3"/>
  <c r="AW471" i="3"/>
  <c r="BA471" i="3"/>
  <c r="BE471" i="3"/>
  <c r="BI471" i="3"/>
  <c r="N471" i="3"/>
  <c r="BJ471" i="3" s="1"/>
  <c r="R471" i="3"/>
  <c r="V471" i="3"/>
  <c r="Z471" i="3"/>
  <c r="AD471" i="3"/>
  <c r="AH471" i="3"/>
  <c r="AL471" i="3"/>
  <c r="AP471" i="3"/>
  <c r="AT471" i="3"/>
  <c r="AX471" i="3"/>
  <c r="BB471" i="3"/>
  <c r="BF471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N446" i="3"/>
  <c r="T446" i="3"/>
  <c r="Y446" i="3"/>
  <c r="AD446" i="3"/>
  <c r="AJ446" i="3"/>
  <c r="AO446" i="3"/>
  <c r="AT446" i="3"/>
  <c r="AZ446" i="3"/>
  <c r="BE446" i="3"/>
  <c r="P446" i="3"/>
  <c r="U446" i="3"/>
  <c r="Z446" i="3"/>
  <c r="AF446" i="3"/>
  <c r="AK446" i="3"/>
  <c r="AP446" i="3"/>
  <c r="AV446" i="3"/>
  <c r="BA446" i="3"/>
  <c r="BF446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P423" i="3"/>
  <c r="T423" i="3"/>
  <c r="X423" i="3"/>
  <c r="AB423" i="3"/>
  <c r="AF423" i="3"/>
  <c r="AJ423" i="3"/>
  <c r="AN423" i="3"/>
  <c r="AR423" i="3"/>
  <c r="AV423" i="3"/>
  <c r="AZ423" i="3"/>
  <c r="BD423" i="3"/>
  <c r="BH423" i="3"/>
  <c r="Q423" i="3"/>
  <c r="Y423" i="3"/>
  <c r="AG423" i="3"/>
  <c r="AO423" i="3"/>
  <c r="AW423" i="3"/>
  <c r="BE423" i="3"/>
  <c r="R423" i="3"/>
  <c r="Z423" i="3"/>
  <c r="AH423" i="3"/>
  <c r="AP423" i="3"/>
  <c r="AX423" i="3"/>
  <c r="BF423" i="3"/>
  <c r="P396" i="3"/>
  <c r="AF396" i="3"/>
  <c r="AV396" i="3"/>
  <c r="M396" i="3"/>
  <c r="AC396" i="3"/>
  <c r="AS396" i="3"/>
  <c r="AW396" i="3"/>
  <c r="BI396" i="3"/>
  <c r="R396" i="3"/>
  <c r="AP396" i="3"/>
  <c r="AX396" i="3"/>
  <c r="AA396" i="3"/>
  <c r="AI396" i="3"/>
  <c r="BG396" i="3"/>
  <c r="L537" i="3"/>
  <c r="P537" i="3" s="1"/>
  <c r="L535" i="3"/>
  <c r="L501" i="3"/>
  <c r="N501" i="3" s="1"/>
  <c r="K481" i="3"/>
  <c r="L476" i="3"/>
  <c r="R476" i="3" s="1"/>
  <c r="BN476" i="3" s="1"/>
  <c r="L474" i="3"/>
  <c r="K472" i="3"/>
  <c r="L469" i="3"/>
  <c r="T469" i="3" s="1"/>
  <c r="K467" i="3"/>
  <c r="K465" i="3"/>
  <c r="L460" i="3"/>
  <c r="N460" i="3" s="1"/>
  <c r="L458" i="3"/>
  <c r="K458" i="3"/>
  <c r="K456" i="3"/>
  <c r="L453" i="3"/>
  <c r="R453" i="3" s="1"/>
  <c r="K451" i="3"/>
  <c r="K449" i="3"/>
  <c r="L444" i="3"/>
  <c r="M444" i="3" s="1"/>
  <c r="K435" i="3"/>
  <c r="L430" i="3"/>
  <c r="K428" i="3"/>
  <c r="K421" i="3"/>
  <c r="L419" i="3"/>
  <c r="K419" i="3"/>
  <c r="L416" i="3"/>
  <c r="L414" i="3"/>
  <c r="K407" i="3"/>
  <c r="L404" i="3"/>
  <c r="K399" i="3"/>
  <c r="L396" i="3"/>
  <c r="X396" i="3" s="1"/>
  <c r="K394" i="3"/>
  <c r="K391" i="3"/>
  <c r="L388" i="3"/>
  <c r="N388" i="3" s="1"/>
  <c r="K386" i="3"/>
  <c r="K383" i="3"/>
  <c r="L380" i="3"/>
  <c r="U380" i="3" s="1"/>
  <c r="K378" i="3"/>
  <c r="K375" i="3"/>
  <c r="L372" i="3"/>
  <c r="AB372" i="3" s="1"/>
  <c r="L370" i="3"/>
  <c r="Q370" i="3" s="1"/>
  <c r="K368" i="3"/>
  <c r="K366" i="3"/>
  <c r="L363" i="3"/>
  <c r="U363" i="3" s="1"/>
  <c r="K361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15" i="3"/>
  <c r="BB515" i="3"/>
  <c r="AX515" i="3"/>
  <c r="AT515" i="3"/>
  <c r="AP515" i="3"/>
  <c r="AL515" i="3"/>
  <c r="AH515" i="3"/>
  <c r="AD515" i="3"/>
  <c r="Z515" i="3"/>
  <c r="V515" i="3"/>
  <c r="R515" i="3"/>
  <c r="N515" i="3"/>
  <c r="BJ515" i="3" s="1"/>
  <c r="BF513" i="3"/>
  <c r="BB513" i="3"/>
  <c r="AX513" i="3"/>
  <c r="AT513" i="3"/>
  <c r="AP513" i="3"/>
  <c r="AL513" i="3"/>
  <c r="AH513" i="3"/>
  <c r="AD513" i="3"/>
  <c r="Z513" i="3"/>
  <c r="V513" i="3"/>
  <c r="R513" i="3"/>
  <c r="BL513" i="3" s="1"/>
  <c r="N513" i="3"/>
  <c r="BG511" i="3"/>
  <c r="BC511" i="3"/>
  <c r="AY511" i="3"/>
  <c r="AU511" i="3"/>
  <c r="AQ511" i="3"/>
  <c r="AM511" i="3"/>
  <c r="AI511" i="3"/>
  <c r="AE511" i="3"/>
  <c r="AA511" i="3"/>
  <c r="W511" i="3"/>
  <c r="S511" i="3"/>
  <c r="O511" i="3"/>
  <c r="BB501" i="3"/>
  <c r="AT501" i="3"/>
  <c r="AL501" i="3"/>
  <c r="AD501" i="3"/>
  <c r="V501" i="3"/>
  <c r="BI476" i="3"/>
  <c r="BA476" i="3"/>
  <c r="AS476" i="3"/>
  <c r="AK476" i="3"/>
  <c r="AC476" i="3"/>
  <c r="U476" i="3"/>
  <c r="M476" i="3"/>
  <c r="BG471" i="3"/>
  <c r="AY471" i="3"/>
  <c r="AQ471" i="3"/>
  <c r="AI471" i="3"/>
  <c r="AA471" i="3"/>
  <c r="S471" i="3"/>
  <c r="BM471" i="3" s="1"/>
  <c r="BC469" i="3"/>
  <c r="AU469" i="3"/>
  <c r="AM469" i="3"/>
  <c r="AE469" i="3"/>
  <c r="W469" i="3"/>
  <c r="O469" i="3"/>
  <c r="BC462" i="3"/>
  <c r="AU462" i="3"/>
  <c r="AM462" i="3"/>
  <c r="AE462" i="3"/>
  <c r="W462" i="3"/>
  <c r="O462" i="3"/>
  <c r="BH460" i="3"/>
  <c r="AZ460" i="3"/>
  <c r="AR460" i="3"/>
  <c r="AJ460" i="3"/>
  <c r="AB460" i="3"/>
  <c r="T460" i="3"/>
  <c r="BD455" i="3"/>
  <c r="AV455" i="3"/>
  <c r="AN455" i="3"/>
  <c r="AF455" i="3"/>
  <c r="X455" i="3"/>
  <c r="BD453" i="3"/>
  <c r="AV453" i="3"/>
  <c r="AN453" i="3"/>
  <c r="AF453" i="3"/>
  <c r="X453" i="3"/>
  <c r="M453" i="3"/>
  <c r="BH446" i="3"/>
  <c r="AW446" i="3"/>
  <c r="AL446" i="3"/>
  <c r="AB446" i="3"/>
  <c r="Q446" i="3"/>
  <c r="BD444" i="3"/>
  <c r="AS444" i="3"/>
  <c r="AI444" i="3"/>
  <c r="X444" i="3"/>
  <c r="BI423" i="3"/>
  <c r="AS423" i="3"/>
  <c r="AC423" i="3"/>
  <c r="M423" i="3"/>
  <c r="BH409" i="3"/>
  <c r="AR409" i="3"/>
  <c r="AB409" i="3"/>
  <c r="AV401" i="3"/>
  <c r="AF401" i="3"/>
  <c r="P401" i="3"/>
  <c r="AT396" i="3"/>
  <c r="AD396" i="3"/>
  <c r="N396" i="3"/>
  <c r="BC393" i="3"/>
  <c r="AM393" i="3"/>
  <c r="W393" i="3"/>
  <c r="BB388" i="3"/>
  <c r="AL388" i="3"/>
  <c r="V388" i="3"/>
  <c r="AU385" i="3"/>
  <c r="AE385" i="3"/>
  <c r="O385" i="3"/>
  <c r="BL385" i="3" s="1"/>
  <c r="BI380" i="3"/>
  <c r="AS380" i="3"/>
  <c r="AC380" i="3"/>
  <c r="M380" i="3"/>
  <c r="AZ377" i="3"/>
  <c r="AJ377" i="3"/>
  <c r="T377" i="3"/>
  <c r="AZ372" i="3"/>
  <c r="AJ372" i="3"/>
  <c r="T372" i="3"/>
  <c r="BE370" i="3"/>
  <c r="AO370" i="3"/>
  <c r="Y370" i="3"/>
  <c r="BD365" i="3"/>
  <c r="AN365" i="3"/>
  <c r="X365" i="3"/>
  <c r="BI363" i="3"/>
  <c r="AS363" i="3"/>
  <c r="AC363" i="3"/>
  <c r="M363" i="3"/>
  <c r="BK673" i="3"/>
  <c r="BN673" i="3"/>
  <c r="BM665" i="3"/>
  <c r="BJ657" i="3"/>
  <c r="BM657" i="3"/>
  <c r="BJ553" i="3"/>
  <c r="BK731" i="3"/>
  <c r="BN731" i="3"/>
  <c r="BJ732" i="3"/>
  <c r="BM626" i="3"/>
  <c r="BL626" i="3"/>
  <c r="BL672" i="3"/>
  <c r="BN672" i="3"/>
  <c r="BJ672" i="3"/>
  <c r="BM664" i="3"/>
  <c r="BM656" i="3"/>
  <c r="BK649" i="3"/>
  <c r="BN649" i="3"/>
  <c r="BK548" i="3"/>
  <c r="BN548" i="3"/>
  <c r="BJ721" i="3"/>
  <c r="BK721" i="3"/>
  <c r="BM712" i="3"/>
  <c r="BJ645" i="3"/>
  <c r="BN726" i="3"/>
  <c r="BN655" i="3"/>
  <c r="BK655" i="3"/>
  <c r="BK559" i="3"/>
  <c r="BN559" i="3"/>
  <c r="BJ551" i="3"/>
  <c r="BM551" i="3"/>
  <c r="BM644" i="3"/>
  <c r="BL644" i="3"/>
  <c r="BM733" i="3"/>
  <c r="BK670" i="3"/>
  <c r="BN670" i="3"/>
  <c r="BJ662" i="3"/>
  <c r="BK562" i="3"/>
  <c r="BM562" i="3"/>
  <c r="BN554" i="3"/>
  <c r="BN733" i="3"/>
  <c r="BJ733" i="3"/>
  <c r="BK727" i="3"/>
  <c r="BL727" i="3"/>
  <c r="BN727" i="3"/>
  <c r="BJ717" i="3"/>
  <c r="BK706" i="3"/>
  <c r="BN706" i="3"/>
  <c r="BL702" i="3"/>
  <c r="BJ702" i="3"/>
  <c r="BM698" i="3"/>
  <c r="BM694" i="3"/>
  <c r="BK690" i="3"/>
  <c r="BN690" i="3"/>
  <c r="BJ686" i="3"/>
  <c r="BM686" i="3"/>
  <c r="BM682" i="3"/>
  <c r="BK646" i="3"/>
  <c r="BN646" i="3"/>
  <c r="BJ623" i="3"/>
  <c r="BM623" i="3"/>
  <c r="BM611" i="3"/>
  <c r="BJ611" i="3"/>
  <c r="BL607" i="3"/>
  <c r="BM603" i="3"/>
  <c r="BJ599" i="3"/>
  <c r="BK595" i="3"/>
  <c r="BN595" i="3"/>
  <c r="BL591" i="3"/>
  <c r="BN579" i="3"/>
  <c r="BK579" i="3"/>
  <c r="BL579" i="3"/>
  <c r="BJ579" i="3"/>
  <c r="BL575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N444" i="3"/>
  <c r="BJ444" i="3" s="1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U444" i="3"/>
  <c r="AA444" i="3"/>
  <c r="AF444" i="3"/>
  <c r="AK444" i="3"/>
  <c r="AQ444" i="3"/>
  <c r="AV444" i="3"/>
  <c r="BA444" i="3"/>
  <c r="BG444" i="3"/>
  <c r="Q444" i="3"/>
  <c r="W444" i="3"/>
  <c r="AB444" i="3"/>
  <c r="AG444" i="3"/>
  <c r="AM444" i="3"/>
  <c r="AR444" i="3"/>
  <c r="AW444" i="3"/>
  <c r="BC444" i="3"/>
  <c r="BH444" i="3"/>
  <c r="L524" i="3"/>
  <c r="L492" i="3"/>
  <c r="AG492" i="3" s="1"/>
  <c r="L490" i="3"/>
  <c r="K488" i="3"/>
  <c r="L538" i="3"/>
  <c r="BI538" i="3" s="1"/>
  <c r="L533" i="3"/>
  <c r="P533" i="3" s="1"/>
  <c r="L523" i="3"/>
  <c r="AY523" i="3" s="1"/>
  <c r="L521" i="3"/>
  <c r="BA521" i="3" s="1"/>
  <c r="L519" i="3"/>
  <c r="P519" i="3" s="1"/>
  <c r="K514" i="3"/>
  <c r="K512" i="3"/>
  <c r="K509" i="3"/>
  <c r="L504" i="3"/>
  <c r="L502" i="3"/>
  <c r="K500" i="3"/>
  <c r="L497" i="3"/>
  <c r="K493" i="3"/>
  <c r="L488" i="3"/>
  <c r="L486" i="3"/>
  <c r="K484" i="3"/>
  <c r="L481" i="3"/>
  <c r="K477" i="3"/>
  <c r="L472" i="3"/>
  <c r="L470" i="3"/>
  <c r="K470" i="3"/>
  <c r="K468" i="3"/>
  <c r="L465" i="3"/>
  <c r="K463" i="3"/>
  <c r="K461" i="3"/>
  <c r="L456" i="3"/>
  <c r="L454" i="3"/>
  <c r="K454" i="3"/>
  <c r="K452" i="3"/>
  <c r="L449" i="3"/>
  <c r="K447" i="3"/>
  <c r="K445" i="3"/>
  <c r="L435" i="3"/>
  <c r="K431" i="3"/>
  <c r="K417" i="3"/>
  <c r="L415" i="3"/>
  <c r="K415" i="3"/>
  <c r="L410" i="3"/>
  <c r="K405" i="3"/>
  <c r="L402" i="3"/>
  <c r="K397" i="3"/>
  <c r="L394" i="3"/>
  <c r="K392" i="3"/>
  <c r="K389" i="3"/>
  <c r="L386" i="3"/>
  <c r="K384" i="3"/>
  <c r="K381" i="3"/>
  <c r="L378" i="3"/>
  <c r="K376" i="3"/>
  <c r="K373" i="3"/>
  <c r="K371" i="3"/>
  <c r="L368" i="3"/>
  <c r="L366" i="3"/>
  <c r="K364" i="3"/>
  <c r="K362" i="3"/>
  <c r="L359" i="3"/>
  <c r="BE359" i="3" s="1"/>
  <c r="K358" i="3"/>
  <c r="BH545" i="3"/>
  <c r="BD545" i="3"/>
  <c r="AZ545" i="3"/>
  <c r="AV545" i="3"/>
  <c r="AR545" i="3"/>
  <c r="AN545" i="3"/>
  <c r="AJ545" i="3"/>
  <c r="AF545" i="3"/>
  <c r="AB545" i="3"/>
  <c r="X545" i="3"/>
  <c r="T545" i="3"/>
  <c r="P545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J519" i="3" s="1"/>
  <c r="BI515" i="3"/>
  <c r="BE515" i="3"/>
  <c r="BA515" i="3"/>
  <c r="AW515" i="3"/>
  <c r="AS515" i="3"/>
  <c r="AO515" i="3"/>
  <c r="AK515" i="3"/>
  <c r="AG515" i="3"/>
  <c r="AC515" i="3"/>
  <c r="Y515" i="3"/>
  <c r="U515" i="3"/>
  <c r="Q515" i="3"/>
  <c r="M515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M513" i="3"/>
  <c r="BF511" i="3"/>
  <c r="BB511" i="3"/>
  <c r="AX511" i="3"/>
  <c r="AT511" i="3"/>
  <c r="AP511" i="3"/>
  <c r="AL511" i="3"/>
  <c r="AH511" i="3"/>
  <c r="AD511" i="3"/>
  <c r="Z511" i="3"/>
  <c r="V511" i="3"/>
  <c r="R511" i="3"/>
  <c r="N511" i="3"/>
  <c r="BG501" i="3"/>
  <c r="AY501" i="3"/>
  <c r="AQ501" i="3"/>
  <c r="AI501" i="3"/>
  <c r="AA501" i="3"/>
  <c r="S501" i="3"/>
  <c r="BB492" i="3"/>
  <c r="AT492" i="3"/>
  <c r="AL492" i="3"/>
  <c r="AD492" i="3"/>
  <c r="V492" i="3"/>
  <c r="BF476" i="3"/>
  <c r="AX476" i="3"/>
  <c r="AP476" i="3"/>
  <c r="AH476" i="3"/>
  <c r="Z476" i="3"/>
  <c r="BD471" i="3"/>
  <c r="AV471" i="3"/>
  <c r="AN471" i="3"/>
  <c r="AF471" i="3"/>
  <c r="X471" i="3"/>
  <c r="P471" i="3"/>
  <c r="BH469" i="3"/>
  <c r="AZ469" i="3"/>
  <c r="AR469" i="3"/>
  <c r="AJ469" i="3"/>
  <c r="AB469" i="3"/>
  <c r="BH462" i="3"/>
  <c r="AZ462" i="3"/>
  <c r="AR462" i="3"/>
  <c r="AJ462" i="3"/>
  <c r="AB462" i="3"/>
  <c r="BE460" i="3"/>
  <c r="AW460" i="3"/>
  <c r="AO460" i="3"/>
  <c r="AG460" i="3"/>
  <c r="Y460" i="3"/>
  <c r="Q460" i="3"/>
  <c r="BI455" i="3"/>
  <c r="BA455" i="3"/>
  <c r="AS455" i="3"/>
  <c r="AK455" i="3"/>
  <c r="AC455" i="3"/>
  <c r="U455" i="3"/>
  <c r="M455" i="3"/>
  <c r="BI453" i="3"/>
  <c r="BA453" i="3"/>
  <c r="AS453" i="3"/>
  <c r="AK453" i="3"/>
  <c r="AC453" i="3"/>
  <c r="T453" i="3"/>
  <c r="BD446" i="3"/>
  <c r="AS446" i="3"/>
  <c r="AH446" i="3"/>
  <c r="X446" i="3"/>
  <c r="M446" i="3"/>
  <c r="AZ444" i="3"/>
  <c r="AO444" i="3"/>
  <c r="AE444" i="3"/>
  <c r="T444" i="3"/>
  <c r="BB423" i="3"/>
  <c r="AL423" i="3"/>
  <c r="V423" i="3"/>
  <c r="BA409" i="3"/>
  <c r="AK409" i="3"/>
  <c r="BE401" i="3"/>
  <c r="AO401" i="3"/>
  <c r="BC396" i="3"/>
  <c r="AM396" i="3"/>
  <c r="W396" i="3"/>
  <c r="AV393" i="3"/>
  <c r="AF393" i="3"/>
  <c r="P393" i="3"/>
  <c r="AU388" i="3"/>
  <c r="AE388" i="3"/>
  <c r="O388" i="3"/>
  <c r="BD385" i="3"/>
  <c r="AN385" i="3"/>
  <c r="X385" i="3"/>
  <c r="BB380" i="3"/>
  <c r="AL380" i="3"/>
  <c r="V380" i="3"/>
  <c r="BI377" i="3"/>
  <c r="AS377" i="3"/>
  <c r="AC377" i="3"/>
  <c r="M377" i="3"/>
  <c r="BI372" i="3"/>
  <c r="AS372" i="3"/>
  <c r="AC372" i="3"/>
  <c r="M372" i="3"/>
  <c r="AX370" i="3"/>
  <c r="AH370" i="3"/>
  <c r="R370" i="3"/>
  <c r="AW365" i="3"/>
  <c r="AG365" i="3"/>
  <c r="Q365" i="3"/>
  <c r="BB363" i="3"/>
  <c r="AL363" i="3"/>
  <c r="V363" i="3"/>
  <c r="AX359" i="3"/>
  <c r="AH359" i="3"/>
  <c r="R359" i="3"/>
  <c r="O492" i="3"/>
  <c r="BL492" i="3" s="1"/>
  <c r="S492" i="3"/>
  <c r="BM492" i="3" s="1"/>
  <c r="W492" i="3"/>
  <c r="AA492" i="3"/>
  <c r="AE492" i="3"/>
  <c r="AI492" i="3"/>
  <c r="AM492" i="3"/>
  <c r="AQ492" i="3"/>
  <c r="AU492" i="3"/>
  <c r="AY492" i="3"/>
  <c r="BC492" i="3"/>
  <c r="BG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M462" i="3"/>
  <c r="Q462" i="3"/>
  <c r="U462" i="3"/>
  <c r="Y462" i="3"/>
  <c r="AC462" i="3"/>
  <c r="AG462" i="3"/>
  <c r="AK462" i="3"/>
  <c r="AO462" i="3"/>
  <c r="AS462" i="3"/>
  <c r="AW462" i="3"/>
  <c r="BA462" i="3"/>
  <c r="BE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X409" i="3"/>
  <c r="AF409" i="3"/>
  <c r="AN409" i="3"/>
  <c r="AV409" i="3"/>
  <c r="BD409" i="3"/>
  <c r="Q409" i="3"/>
  <c r="Y409" i="3"/>
  <c r="AG409" i="3"/>
  <c r="AO409" i="3"/>
  <c r="AW409" i="3"/>
  <c r="BE409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T401" i="3"/>
  <c r="AB401" i="3"/>
  <c r="AJ401" i="3"/>
  <c r="AR401" i="3"/>
  <c r="AZ401" i="3"/>
  <c r="BH401" i="3"/>
  <c r="M401" i="3"/>
  <c r="BK401" i="3" s="1"/>
  <c r="U401" i="3"/>
  <c r="AC401" i="3"/>
  <c r="AK401" i="3"/>
  <c r="AS401" i="3"/>
  <c r="BA401" i="3"/>
  <c r="BI401" i="3"/>
  <c r="L544" i="3"/>
  <c r="L542" i="3"/>
  <c r="L540" i="3"/>
  <c r="L532" i="3"/>
  <c r="Z532" i="3" s="1"/>
  <c r="L530" i="3"/>
  <c r="L528" i="3"/>
  <c r="L526" i="3"/>
  <c r="L508" i="3"/>
  <c r="S508" i="3" s="1"/>
  <c r="BM508" i="3" s="1"/>
  <c r="L506" i="3"/>
  <c r="K504" i="3"/>
  <c r="K497" i="3"/>
  <c r="L485" i="3"/>
  <c r="T485" i="3" s="1"/>
  <c r="K544" i="3"/>
  <c r="L543" i="3"/>
  <c r="M543" i="3" s="1"/>
  <c r="K542" i="3"/>
  <c r="L541" i="3"/>
  <c r="BF541" i="3" s="1"/>
  <c r="K540" i="3"/>
  <c r="L536" i="3"/>
  <c r="AW536" i="3" s="1"/>
  <c r="K535" i="3"/>
  <c r="L531" i="3"/>
  <c r="AY531" i="3" s="1"/>
  <c r="K530" i="3"/>
  <c r="L529" i="3"/>
  <c r="AY529" i="3" s="1"/>
  <c r="K528" i="3"/>
  <c r="L527" i="3"/>
  <c r="AX527" i="3" s="1"/>
  <c r="K526" i="3"/>
  <c r="L525" i="3"/>
  <c r="AY525" i="3" s="1"/>
  <c r="K524" i="3"/>
  <c r="K522" i="3"/>
  <c r="K520" i="3"/>
  <c r="L516" i="3"/>
  <c r="AB516" i="3" s="1"/>
  <c r="L514" i="3"/>
  <c r="L512" i="3"/>
  <c r="L509" i="3"/>
  <c r="K505" i="3"/>
  <c r="L500" i="3"/>
  <c r="L498" i="3"/>
  <c r="K496" i="3"/>
  <c r="L493" i="3"/>
  <c r="K489" i="3"/>
  <c r="L484" i="3"/>
  <c r="L482" i="3"/>
  <c r="K480" i="3"/>
  <c r="L477" i="3"/>
  <c r="K473" i="3"/>
  <c r="L468" i="3"/>
  <c r="L466" i="3"/>
  <c r="K466" i="3"/>
  <c r="K464" i="3"/>
  <c r="L461" i="3"/>
  <c r="K459" i="3"/>
  <c r="K457" i="3"/>
  <c r="L452" i="3"/>
  <c r="L450" i="3"/>
  <c r="K450" i="3"/>
  <c r="K448" i="3"/>
  <c r="L445" i="3"/>
  <c r="K443" i="3"/>
  <c r="L441" i="3"/>
  <c r="L438" i="3"/>
  <c r="K436" i="3"/>
  <c r="K427" i="3"/>
  <c r="L425" i="3"/>
  <c r="L422" i="3"/>
  <c r="K413" i="3"/>
  <c r="L411" i="3"/>
  <c r="K411" i="3"/>
  <c r="K403" i="3"/>
  <c r="K398" i="3"/>
  <c r="K395" i="3"/>
  <c r="L392" i="3"/>
  <c r="K390" i="3"/>
  <c r="K387" i="3"/>
  <c r="L384" i="3"/>
  <c r="K382" i="3"/>
  <c r="K379" i="3"/>
  <c r="L376" i="3"/>
  <c r="K374" i="3"/>
  <c r="L371" i="3"/>
  <c r="K369" i="3"/>
  <c r="K367" i="3"/>
  <c r="L364" i="3"/>
  <c r="L362" i="3"/>
  <c r="K360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B543" i="3"/>
  <c r="AX543" i="3"/>
  <c r="AL543" i="3"/>
  <c r="AH543" i="3"/>
  <c r="V543" i="3"/>
  <c r="R543" i="3"/>
  <c r="BH541" i="3"/>
  <c r="BD541" i="3"/>
  <c r="AZ541" i="3"/>
  <c r="AV541" i="3"/>
  <c r="AR541" i="3"/>
  <c r="AN541" i="3"/>
  <c r="AJ541" i="3"/>
  <c r="AF541" i="3"/>
  <c r="AB541" i="3"/>
  <c r="X541" i="3"/>
  <c r="T541" i="3"/>
  <c r="P541" i="3"/>
  <c r="BG538" i="3"/>
  <c r="BC538" i="3"/>
  <c r="AY538" i="3"/>
  <c r="AU538" i="3"/>
  <c r="AQ538" i="3"/>
  <c r="AM538" i="3"/>
  <c r="AI538" i="3"/>
  <c r="AE538" i="3"/>
  <c r="AA538" i="3"/>
  <c r="W538" i="3"/>
  <c r="S538" i="3"/>
  <c r="BM538" i="3" s="1"/>
  <c r="O538" i="3"/>
  <c r="BL538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M533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I529" i="3"/>
  <c r="BE529" i="3"/>
  <c r="BA529" i="3"/>
  <c r="AW529" i="3"/>
  <c r="AS529" i="3"/>
  <c r="AO529" i="3"/>
  <c r="AK529" i="3"/>
  <c r="AG529" i="3"/>
  <c r="AC529" i="3"/>
  <c r="Y529" i="3"/>
  <c r="U529" i="3"/>
  <c r="Q529" i="3"/>
  <c r="M529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M525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M519" i="3"/>
  <c r="BH515" i="3"/>
  <c r="BD515" i="3"/>
  <c r="AZ515" i="3"/>
  <c r="AV515" i="3"/>
  <c r="AR515" i="3"/>
  <c r="AN515" i="3"/>
  <c r="AJ515" i="3"/>
  <c r="AF515" i="3"/>
  <c r="AB515" i="3"/>
  <c r="X515" i="3"/>
  <c r="T515" i="3"/>
  <c r="P515" i="3"/>
  <c r="BH513" i="3"/>
  <c r="BD513" i="3"/>
  <c r="AZ513" i="3"/>
  <c r="AV513" i="3"/>
  <c r="AR513" i="3"/>
  <c r="AN513" i="3"/>
  <c r="AJ513" i="3"/>
  <c r="AF513" i="3"/>
  <c r="AB513" i="3"/>
  <c r="X513" i="3"/>
  <c r="T513" i="3"/>
  <c r="P513" i="3"/>
  <c r="BI511" i="3"/>
  <c r="BE511" i="3"/>
  <c r="BA511" i="3"/>
  <c r="AW511" i="3"/>
  <c r="AS511" i="3"/>
  <c r="AO511" i="3"/>
  <c r="AK511" i="3"/>
  <c r="AG511" i="3"/>
  <c r="AC511" i="3"/>
  <c r="Y511" i="3"/>
  <c r="U511" i="3"/>
  <c r="Q511" i="3"/>
  <c r="M511" i="3"/>
  <c r="BH508" i="3"/>
  <c r="BB508" i="3"/>
  <c r="AW508" i="3"/>
  <c r="AR508" i="3"/>
  <c r="AL508" i="3"/>
  <c r="AG508" i="3"/>
  <c r="AB508" i="3"/>
  <c r="V508" i="3"/>
  <c r="Q508" i="3"/>
  <c r="BF501" i="3"/>
  <c r="AX501" i="3"/>
  <c r="AP501" i="3"/>
  <c r="AH501" i="3"/>
  <c r="Z501" i="3"/>
  <c r="R501" i="3"/>
  <c r="BI492" i="3"/>
  <c r="BA492" i="3"/>
  <c r="AS492" i="3"/>
  <c r="AK492" i="3"/>
  <c r="AC492" i="3"/>
  <c r="U492" i="3"/>
  <c r="M492" i="3"/>
  <c r="BK492" i="3" s="1"/>
  <c r="BH485" i="3"/>
  <c r="AZ485" i="3"/>
  <c r="AR485" i="3"/>
  <c r="AJ485" i="3"/>
  <c r="AB485" i="3"/>
  <c r="BE476" i="3"/>
  <c r="AW476" i="3"/>
  <c r="AO476" i="3"/>
  <c r="AG476" i="3"/>
  <c r="Y476" i="3"/>
  <c r="Q476" i="3"/>
  <c r="BC471" i="3"/>
  <c r="AU471" i="3"/>
  <c r="AM471" i="3"/>
  <c r="AE471" i="3"/>
  <c r="W471" i="3"/>
  <c r="O471" i="3"/>
  <c r="BL471" i="3" s="1"/>
  <c r="BG469" i="3"/>
  <c r="AY469" i="3"/>
  <c r="AQ469" i="3"/>
  <c r="AI469" i="3"/>
  <c r="AA469" i="3"/>
  <c r="S469" i="3"/>
  <c r="BG462" i="3"/>
  <c r="AY462" i="3"/>
  <c r="AQ462" i="3"/>
  <c r="AI462" i="3"/>
  <c r="AA462" i="3"/>
  <c r="S462" i="3"/>
  <c r="BD460" i="3"/>
  <c r="AV460" i="3"/>
  <c r="AN460" i="3"/>
  <c r="AF460" i="3"/>
  <c r="X460" i="3"/>
  <c r="P460" i="3"/>
  <c r="BH455" i="3"/>
  <c r="AZ455" i="3"/>
  <c r="AR455" i="3"/>
  <c r="AJ455" i="3"/>
  <c r="AB455" i="3"/>
  <c r="T455" i="3"/>
  <c r="BH453" i="3"/>
  <c r="AZ453" i="3"/>
  <c r="AR453" i="3"/>
  <c r="AJ453" i="3"/>
  <c r="AB453" i="3"/>
  <c r="BB446" i="3"/>
  <c r="AR446" i="3"/>
  <c r="AG446" i="3"/>
  <c r="V446" i="3"/>
  <c r="BI444" i="3"/>
  <c r="AY444" i="3"/>
  <c r="AN444" i="3"/>
  <c r="AC444" i="3"/>
  <c r="S444" i="3"/>
  <c r="BM444" i="3" s="1"/>
  <c r="BA423" i="3"/>
  <c r="AK423" i="3"/>
  <c r="U423" i="3"/>
  <c r="AZ409" i="3"/>
  <c r="AJ409" i="3"/>
  <c r="T409" i="3"/>
  <c r="BD401" i="3"/>
  <c r="AN401" i="3"/>
  <c r="X401" i="3"/>
  <c r="BB396" i="3"/>
  <c r="AL396" i="3"/>
  <c r="V396" i="3"/>
  <c r="AU393" i="3"/>
  <c r="AE393" i="3"/>
  <c r="AT388" i="3"/>
  <c r="AD388" i="3"/>
  <c r="BC385" i="3"/>
  <c r="AM385" i="3"/>
  <c r="BA380" i="3"/>
  <c r="AK380" i="3"/>
  <c r="BH377" i="3"/>
  <c r="AR377" i="3"/>
  <c r="BH372" i="3"/>
  <c r="AR372" i="3"/>
  <c r="AW370" i="3"/>
  <c r="AG370" i="3"/>
  <c r="AV365" i="3"/>
  <c r="AF365" i="3"/>
  <c r="BA363" i="3"/>
  <c r="AK363" i="3"/>
  <c r="AW359" i="3"/>
  <c r="AG359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O453" i="3"/>
  <c r="BL453" i="3" s="1"/>
  <c r="S453" i="3"/>
  <c r="BM453" i="3" s="1"/>
  <c r="W453" i="3"/>
  <c r="P453" i="3"/>
  <c r="U453" i="3"/>
  <c r="Z453" i="3"/>
  <c r="AD453" i="3"/>
  <c r="AH453" i="3"/>
  <c r="AL453" i="3"/>
  <c r="AP453" i="3"/>
  <c r="AT453" i="3"/>
  <c r="AX453" i="3"/>
  <c r="BB453" i="3"/>
  <c r="BF453" i="3"/>
  <c r="Q453" i="3"/>
  <c r="V453" i="3"/>
  <c r="AA453" i="3"/>
  <c r="AE453" i="3"/>
  <c r="AI453" i="3"/>
  <c r="AM453" i="3"/>
  <c r="AQ453" i="3"/>
  <c r="AU453" i="3"/>
  <c r="AY453" i="3"/>
  <c r="BC453" i="3"/>
  <c r="BG453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N393" i="3"/>
  <c r="R393" i="3"/>
  <c r="V393" i="3"/>
  <c r="Z393" i="3"/>
  <c r="AD393" i="3"/>
  <c r="AH393" i="3"/>
  <c r="AL393" i="3"/>
  <c r="AP393" i="3"/>
  <c r="AT393" i="3"/>
  <c r="AX393" i="3"/>
  <c r="BB393" i="3"/>
  <c r="BF393" i="3"/>
  <c r="S393" i="3"/>
  <c r="AA393" i="3"/>
  <c r="AI393" i="3"/>
  <c r="AQ393" i="3"/>
  <c r="AY393" i="3"/>
  <c r="BG393" i="3"/>
  <c r="T393" i="3"/>
  <c r="AB393" i="3"/>
  <c r="AJ393" i="3"/>
  <c r="AR393" i="3"/>
  <c r="AZ393" i="3"/>
  <c r="BH393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M388" i="3"/>
  <c r="Q388" i="3"/>
  <c r="U388" i="3"/>
  <c r="Y388" i="3"/>
  <c r="AC388" i="3"/>
  <c r="AG388" i="3"/>
  <c r="AK388" i="3"/>
  <c r="AO388" i="3"/>
  <c r="AS388" i="3"/>
  <c r="AW388" i="3"/>
  <c r="BA388" i="3"/>
  <c r="BE388" i="3"/>
  <c r="BI388" i="3"/>
  <c r="R388" i="3"/>
  <c r="Z388" i="3"/>
  <c r="AH388" i="3"/>
  <c r="AP388" i="3"/>
  <c r="AX388" i="3"/>
  <c r="BF388" i="3"/>
  <c r="S388" i="3"/>
  <c r="AA388" i="3"/>
  <c r="AI388" i="3"/>
  <c r="AQ388" i="3"/>
  <c r="AY388" i="3"/>
  <c r="BG388" i="3"/>
  <c r="M385" i="3"/>
  <c r="BK385" i="3" s="1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BJ385" i="3" s="1"/>
  <c r="R385" i="3"/>
  <c r="V385" i="3"/>
  <c r="Z385" i="3"/>
  <c r="AD385" i="3"/>
  <c r="AH385" i="3"/>
  <c r="AL385" i="3"/>
  <c r="AP385" i="3"/>
  <c r="AT385" i="3"/>
  <c r="AX385" i="3"/>
  <c r="BB385" i="3"/>
  <c r="BF385" i="3"/>
  <c r="S385" i="3"/>
  <c r="BM385" i="3" s="1"/>
  <c r="AA385" i="3"/>
  <c r="AI385" i="3"/>
  <c r="AQ385" i="3"/>
  <c r="AY385" i="3"/>
  <c r="BG385" i="3"/>
  <c r="T385" i="3"/>
  <c r="AB385" i="3"/>
  <c r="AJ385" i="3"/>
  <c r="AR385" i="3"/>
  <c r="AZ385" i="3"/>
  <c r="BH385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Q380" i="3"/>
  <c r="Y380" i="3"/>
  <c r="AG380" i="3"/>
  <c r="AO380" i="3"/>
  <c r="AW380" i="3"/>
  <c r="BE380" i="3"/>
  <c r="R380" i="3"/>
  <c r="Z380" i="3"/>
  <c r="AH380" i="3"/>
  <c r="AP380" i="3"/>
  <c r="AX380" i="3"/>
  <c r="BF380" i="3"/>
  <c r="N377" i="3"/>
  <c r="R377" i="3"/>
  <c r="V377" i="3"/>
  <c r="Z377" i="3"/>
  <c r="AD377" i="3"/>
  <c r="AH377" i="3"/>
  <c r="AL377" i="3"/>
  <c r="AP377" i="3"/>
  <c r="AT377" i="3"/>
  <c r="AX377" i="3"/>
  <c r="BB377" i="3"/>
  <c r="BF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X377" i="3"/>
  <c r="AF377" i="3"/>
  <c r="AN377" i="3"/>
  <c r="AV377" i="3"/>
  <c r="BD377" i="3"/>
  <c r="Q377" i="3"/>
  <c r="Y377" i="3"/>
  <c r="AG377" i="3"/>
  <c r="AO377" i="3"/>
  <c r="AW377" i="3"/>
  <c r="BE377" i="3"/>
  <c r="N372" i="3"/>
  <c r="BJ372" i="3" s="1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BL372" i="3" s="1"/>
  <c r="S372" i="3"/>
  <c r="BM372" i="3" s="1"/>
  <c r="W372" i="3"/>
  <c r="AA372" i="3"/>
  <c r="AE372" i="3"/>
  <c r="AI372" i="3"/>
  <c r="AM372" i="3"/>
  <c r="AQ372" i="3"/>
  <c r="AU372" i="3"/>
  <c r="AY372" i="3"/>
  <c r="BC372" i="3"/>
  <c r="BG372" i="3"/>
  <c r="P372" i="3"/>
  <c r="X372" i="3"/>
  <c r="AF372" i="3"/>
  <c r="AN372" i="3"/>
  <c r="AV372" i="3"/>
  <c r="BD372" i="3"/>
  <c r="Q372" i="3"/>
  <c r="Y372" i="3"/>
  <c r="AG372" i="3"/>
  <c r="AO372" i="3"/>
  <c r="AW372" i="3"/>
  <c r="BE372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T370" i="3"/>
  <c r="X370" i="3"/>
  <c r="AB370" i="3"/>
  <c r="AF370" i="3"/>
  <c r="AJ370" i="3"/>
  <c r="AN370" i="3"/>
  <c r="AR370" i="3"/>
  <c r="AV370" i="3"/>
  <c r="AZ370" i="3"/>
  <c r="BD370" i="3"/>
  <c r="BH370" i="3"/>
  <c r="M370" i="3"/>
  <c r="U370" i="3"/>
  <c r="AC370" i="3"/>
  <c r="AK370" i="3"/>
  <c r="AS370" i="3"/>
  <c r="BA370" i="3"/>
  <c r="BI370" i="3"/>
  <c r="N370" i="3"/>
  <c r="V370" i="3"/>
  <c r="AD370" i="3"/>
  <c r="AL370" i="3"/>
  <c r="AT370" i="3"/>
  <c r="BB370" i="3"/>
  <c r="N365" i="3"/>
  <c r="BJ365" i="3" s="1"/>
  <c r="R365" i="3"/>
  <c r="V365" i="3"/>
  <c r="Z365" i="3"/>
  <c r="AD365" i="3"/>
  <c r="AH365" i="3"/>
  <c r="AL365" i="3"/>
  <c r="AP365" i="3"/>
  <c r="AT365" i="3"/>
  <c r="AX365" i="3"/>
  <c r="BB365" i="3"/>
  <c r="BF365" i="3"/>
  <c r="O365" i="3"/>
  <c r="BL365" i="3" s="1"/>
  <c r="S365" i="3"/>
  <c r="BM365" i="3" s="1"/>
  <c r="W365" i="3"/>
  <c r="AA365" i="3"/>
  <c r="AE365" i="3"/>
  <c r="AI365" i="3"/>
  <c r="AM365" i="3"/>
  <c r="AQ365" i="3"/>
  <c r="AU365" i="3"/>
  <c r="AY365" i="3"/>
  <c r="BC365" i="3"/>
  <c r="BG365" i="3"/>
  <c r="T365" i="3"/>
  <c r="AB365" i="3"/>
  <c r="AJ365" i="3"/>
  <c r="AR365" i="3"/>
  <c r="AZ365" i="3"/>
  <c r="BH365" i="3"/>
  <c r="M365" i="3"/>
  <c r="BK365" i="3" s="1"/>
  <c r="U365" i="3"/>
  <c r="AC365" i="3"/>
  <c r="AK365" i="3"/>
  <c r="AS365" i="3"/>
  <c r="BA365" i="3"/>
  <c r="BI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Q363" i="3"/>
  <c r="Y363" i="3"/>
  <c r="AG363" i="3"/>
  <c r="AO363" i="3"/>
  <c r="AW363" i="3"/>
  <c r="BE363" i="3"/>
  <c r="R363" i="3"/>
  <c r="Z363" i="3"/>
  <c r="AH363" i="3"/>
  <c r="AP363" i="3"/>
  <c r="AX363" i="3"/>
  <c r="BF363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U359" i="3"/>
  <c r="AC359" i="3"/>
  <c r="AK359" i="3"/>
  <c r="AS359" i="3"/>
  <c r="BA359" i="3"/>
  <c r="BI359" i="3"/>
  <c r="N359" i="3"/>
  <c r="V359" i="3"/>
  <c r="AD359" i="3"/>
  <c r="AL359" i="3"/>
  <c r="AT359" i="3"/>
  <c r="BB359" i="3"/>
  <c r="BF545" i="3"/>
  <c r="BB545" i="3"/>
  <c r="AX545" i="3"/>
  <c r="AT545" i="3"/>
  <c r="AP545" i="3"/>
  <c r="AL545" i="3"/>
  <c r="AH545" i="3"/>
  <c r="AD545" i="3"/>
  <c r="Z545" i="3"/>
  <c r="V545" i="3"/>
  <c r="R545" i="3"/>
  <c r="BI543" i="3"/>
  <c r="BE543" i="3"/>
  <c r="BA543" i="3"/>
  <c r="AW543" i="3"/>
  <c r="AS543" i="3"/>
  <c r="AO543" i="3"/>
  <c r="AK543" i="3"/>
  <c r="AG543" i="3"/>
  <c r="AC543" i="3"/>
  <c r="Y543" i="3"/>
  <c r="U543" i="3"/>
  <c r="Q543" i="3"/>
  <c r="BG541" i="3"/>
  <c r="BC541" i="3"/>
  <c r="AY541" i="3"/>
  <c r="AU541" i="3"/>
  <c r="AQ541" i="3"/>
  <c r="AM541" i="3"/>
  <c r="AI541" i="3"/>
  <c r="AE541" i="3"/>
  <c r="AA541" i="3"/>
  <c r="W541" i="3"/>
  <c r="S541" i="3"/>
  <c r="BF538" i="3"/>
  <c r="BB538" i="3"/>
  <c r="AX538" i="3"/>
  <c r="AT538" i="3"/>
  <c r="AP538" i="3"/>
  <c r="AL538" i="3"/>
  <c r="AH538" i="3"/>
  <c r="AD538" i="3"/>
  <c r="Z538" i="3"/>
  <c r="V538" i="3"/>
  <c r="R538" i="3"/>
  <c r="BF536" i="3"/>
  <c r="BB536" i="3"/>
  <c r="AX536" i="3"/>
  <c r="AT536" i="3"/>
  <c r="AP536" i="3"/>
  <c r="AL536" i="3"/>
  <c r="AH536" i="3"/>
  <c r="AD536" i="3"/>
  <c r="Z536" i="3"/>
  <c r="V536" i="3"/>
  <c r="R536" i="3"/>
  <c r="BH533" i="3"/>
  <c r="BD533" i="3"/>
  <c r="AZ533" i="3"/>
  <c r="AV533" i="3"/>
  <c r="AR533" i="3"/>
  <c r="AN533" i="3"/>
  <c r="AJ533" i="3"/>
  <c r="AF533" i="3"/>
  <c r="AB533" i="3"/>
  <c r="X533" i="3"/>
  <c r="T533" i="3"/>
  <c r="BH531" i="3"/>
  <c r="BD531" i="3"/>
  <c r="AZ531" i="3"/>
  <c r="AV531" i="3"/>
  <c r="AR531" i="3"/>
  <c r="AN531" i="3"/>
  <c r="AJ531" i="3"/>
  <c r="AF531" i="3"/>
  <c r="AB531" i="3"/>
  <c r="X531" i="3"/>
  <c r="T531" i="3"/>
  <c r="BH529" i="3"/>
  <c r="BD529" i="3"/>
  <c r="AZ529" i="3"/>
  <c r="AV529" i="3"/>
  <c r="AR529" i="3"/>
  <c r="AN529" i="3"/>
  <c r="AJ529" i="3"/>
  <c r="AF529" i="3"/>
  <c r="AB529" i="3"/>
  <c r="X529" i="3"/>
  <c r="T529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BH525" i="3"/>
  <c r="BD525" i="3"/>
  <c r="AZ525" i="3"/>
  <c r="AV525" i="3"/>
  <c r="AR525" i="3"/>
  <c r="AN525" i="3"/>
  <c r="AJ525" i="3"/>
  <c r="AF525" i="3"/>
  <c r="AB525" i="3"/>
  <c r="X525" i="3"/>
  <c r="T525" i="3"/>
  <c r="BH523" i="3"/>
  <c r="BD523" i="3"/>
  <c r="AZ523" i="3"/>
  <c r="AV523" i="3"/>
  <c r="AR523" i="3"/>
  <c r="AN523" i="3"/>
  <c r="AJ523" i="3"/>
  <c r="AF523" i="3"/>
  <c r="AB523" i="3"/>
  <c r="X523" i="3"/>
  <c r="T523" i="3"/>
  <c r="BF521" i="3"/>
  <c r="BB521" i="3"/>
  <c r="AX521" i="3"/>
  <c r="AT521" i="3"/>
  <c r="AP521" i="3"/>
  <c r="AL521" i="3"/>
  <c r="AH521" i="3"/>
  <c r="AD521" i="3"/>
  <c r="Z521" i="3"/>
  <c r="V521" i="3"/>
  <c r="R521" i="3"/>
  <c r="BH519" i="3"/>
  <c r="BD519" i="3"/>
  <c r="AZ519" i="3"/>
  <c r="AV519" i="3"/>
  <c r="AR519" i="3"/>
  <c r="AN519" i="3"/>
  <c r="AJ519" i="3"/>
  <c r="AF519" i="3"/>
  <c r="AB519" i="3"/>
  <c r="X519" i="3"/>
  <c r="T519" i="3"/>
  <c r="BG515" i="3"/>
  <c r="BC515" i="3"/>
  <c r="AY515" i="3"/>
  <c r="AU515" i="3"/>
  <c r="AQ515" i="3"/>
  <c r="AM515" i="3"/>
  <c r="AI515" i="3"/>
  <c r="AE515" i="3"/>
  <c r="AA515" i="3"/>
  <c r="W515" i="3"/>
  <c r="S515" i="3"/>
  <c r="BM515" i="3" s="1"/>
  <c r="BG513" i="3"/>
  <c r="BC513" i="3"/>
  <c r="AY513" i="3"/>
  <c r="AU513" i="3"/>
  <c r="AQ513" i="3"/>
  <c r="AM513" i="3"/>
  <c r="AI513" i="3"/>
  <c r="AE513" i="3"/>
  <c r="AA513" i="3"/>
  <c r="W513" i="3"/>
  <c r="S513" i="3"/>
  <c r="BH511" i="3"/>
  <c r="BD511" i="3"/>
  <c r="AZ511" i="3"/>
  <c r="AV511" i="3"/>
  <c r="AR511" i="3"/>
  <c r="AN511" i="3"/>
  <c r="AJ511" i="3"/>
  <c r="AF511" i="3"/>
  <c r="AB511" i="3"/>
  <c r="X511" i="3"/>
  <c r="T511" i="3"/>
  <c r="BF508" i="3"/>
  <c r="BA508" i="3"/>
  <c r="AV508" i="3"/>
  <c r="AP508" i="3"/>
  <c r="AK508" i="3"/>
  <c r="AF508" i="3"/>
  <c r="Z508" i="3"/>
  <c r="U508" i="3"/>
  <c r="P508" i="3"/>
  <c r="BC501" i="3"/>
  <c r="AU501" i="3"/>
  <c r="AM501" i="3"/>
  <c r="AE501" i="3"/>
  <c r="W501" i="3"/>
  <c r="O501" i="3"/>
  <c r="BL501" i="3" s="1"/>
  <c r="BF492" i="3"/>
  <c r="AX492" i="3"/>
  <c r="AP492" i="3"/>
  <c r="AH492" i="3"/>
  <c r="Z492" i="3"/>
  <c r="R492" i="3"/>
  <c r="BE485" i="3"/>
  <c r="AW485" i="3"/>
  <c r="AO485" i="3"/>
  <c r="AG485" i="3"/>
  <c r="Y485" i="3"/>
  <c r="Q485" i="3"/>
  <c r="BB476" i="3"/>
  <c r="AT476" i="3"/>
  <c r="AL476" i="3"/>
  <c r="AD476" i="3"/>
  <c r="V476" i="3"/>
  <c r="N476" i="3"/>
  <c r="BH471" i="3"/>
  <c r="AZ471" i="3"/>
  <c r="AR471" i="3"/>
  <c r="AJ471" i="3"/>
  <c r="AB471" i="3"/>
  <c r="T471" i="3"/>
  <c r="BD469" i="3"/>
  <c r="AV469" i="3"/>
  <c r="AN469" i="3"/>
  <c r="AF469" i="3"/>
  <c r="X469" i="3"/>
  <c r="P469" i="3"/>
  <c r="BK469" i="3" s="1"/>
  <c r="BD462" i="3"/>
  <c r="AV462" i="3"/>
  <c r="AN462" i="3"/>
  <c r="AF462" i="3"/>
  <c r="X462" i="3"/>
  <c r="P462" i="3"/>
  <c r="BI460" i="3"/>
  <c r="BA460" i="3"/>
  <c r="AS460" i="3"/>
  <c r="AK460" i="3"/>
  <c r="AC460" i="3"/>
  <c r="U460" i="3"/>
  <c r="M460" i="3"/>
  <c r="BE455" i="3"/>
  <c r="AW455" i="3"/>
  <c r="AO455" i="3"/>
  <c r="AG455" i="3"/>
  <c r="Y455" i="3"/>
  <c r="Q455" i="3"/>
  <c r="BE453" i="3"/>
  <c r="AW453" i="3"/>
  <c r="AO453" i="3"/>
  <c r="AG453" i="3"/>
  <c r="Y453" i="3"/>
  <c r="N453" i="3"/>
  <c r="BJ453" i="3" s="1"/>
  <c r="BI446" i="3"/>
  <c r="AX446" i="3"/>
  <c r="AN446" i="3"/>
  <c r="AC446" i="3"/>
  <c r="R446" i="3"/>
  <c r="BL446" i="3" s="1"/>
  <c r="BE444" i="3"/>
  <c r="AU444" i="3"/>
  <c r="AJ444" i="3"/>
  <c r="Y444" i="3"/>
  <c r="O444" i="3"/>
  <c r="BL444" i="3" s="1"/>
  <c r="AT423" i="3"/>
  <c r="AD423" i="3"/>
  <c r="N423" i="3"/>
  <c r="BI409" i="3"/>
  <c r="AS409" i="3"/>
  <c r="AC409" i="3"/>
  <c r="M409" i="3"/>
  <c r="AW401" i="3"/>
  <c r="AG401" i="3"/>
  <c r="Q401" i="3"/>
  <c r="BJ401" i="3" s="1"/>
  <c r="AU396" i="3"/>
  <c r="AE396" i="3"/>
  <c r="O396" i="3"/>
  <c r="BD393" i="3"/>
  <c r="AN393" i="3"/>
  <c r="X393" i="3"/>
  <c r="BC388" i="3"/>
  <c r="AM388" i="3"/>
  <c r="W388" i="3"/>
  <c r="AV385" i="3"/>
  <c r="AF385" i="3"/>
  <c r="P385" i="3"/>
  <c r="AT380" i="3"/>
  <c r="AD380" i="3"/>
  <c r="N380" i="3"/>
  <c r="BA377" i="3"/>
  <c r="AK377" i="3"/>
  <c r="U377" i="3"/>
  <c r="BA372" i="3"/>
  <c r="AK372" i="3"/>
  <c r="U372" i="3"/>
  <c r="BF370" i="3"/>
  <c r="AP370" i="3"/>
  <c r="Z370" i="3"/>
  <c r="BE365" i="3"/>
  <c r="AO365" i="3"/>
  <c r="Y365" i="3"/>
  <c r="AT363" i="3"/>
  <c r="AD363" i="3"/>
  <c r="N363" i="3"/>
  <c r="BF359" i="3"/>
  <c r="AP359" i="3"/>
  <c r="Z359" i="3"/>
  <c r="BK718" i="3"/>
  <c r="BN718" i="3"/>
  <c r="BL718" i="3"/>
  <c r="BJ718" i="3"/>
  <c r="BJ673" i="3"/>
  <c r="BM673" i="3"/>
  <c r="BK643" i="3"/>
  <c r="BN643" i="3"/>
  <c r="BL643" i="3"/>
  <c r="BJ561" i="3"/>
  <c r="BK553" i="3"/>
  <c r="BL553" i="3"/>
  <c r="BM732" i="3"/>
  <c r="BM672" i="3"/>
  <c r="BK656" i="3"/>
  <c r="BN656" i="3"/>
  <c r="BK556" i="3"/>
  <c r="BK729" i="3"/>
  <c r="BN729" i="3"/>
  <c r="BL721" i="3"/>
  <c r="BN721" i="3"/>
  <c r="BL628" i="3"/>
  <c r="BL726" i="3"/>
  <c r="BJ726" i="3"/>
  <c r="BL663" i="3"/>
  <c r="BK629" i="3"/>
  <c r="BN629" i="3"/>
  <c r="BL629" i="3"/>
  <c r="BL662" i="3"/>
  <c r="BJ625" i="3"/>
  <c r="BJ554" i="3"/>
  <c r="BM727" i="3"/>
  <c r="BM717" i="3"/>
  <c r="BK710" i="3"/>
  <c r="BN710" i="3"/>
  <c r="BL710" i="3"/>
  <c r="BJ710" i="3"/>
  <c r="BL706" i="3"/>
  <c r="BJ706" i="3"/>
  <c r="BM702" i="3"/>
  <c r="BK694" i="3"/>
  <c r="BK678" i="3"/>
  <c r="BL678" i="3"/>
  <c r="BJ646" i="3"/>
  <c r="BN615" i="3"/>
  <c r="BL615" i="3"/>
  <c r="BM607" i="3"/>
  <c r="BJ603" i="3"/>
  <c r="BK599" i="3"/>
  <c r="BN599" i="3"/>
  <c r="BL595" i="3"/>
  <c r="BM591" i="3"/>
  <c r="BK583" i="3"/>
  <c r="BM579" i="3"/>
  <c r="BK638" i="3"/>
  <c r="BN638" i="3"/>
  <c r="BJ621" i="3"/>
  <c r="BM621" i="3"/>
  <c r="BM609" i="3"/>
  <c r="BJ601" i="3"/>
  <c r="BK589" i="3"/>
  <c r="BN589" i="3"/>
  <c r="BL581" i="3"/>
  <c r="BJ581" i="3"/>
  <c r="BN569" i="3"/>
  <c r="BK569" i="3"/>
  <c r="BK689" i="3"/>
  <c r="BN689" i="3"/>
  <c r="BL612" i="3"/>
  <c r="BN600" i="3"/>
  <c r="BK600" i="3"/>
  <c r="BJ592" i="3"/>
  <c r="BM592" i="3"/>
  <c r="BL580" i="3"/>
  <c r="BJ714" i="3"/>
  <c r="BL722" i="3"/>
  <c r="BK669" i="3"/>
  <c r="BN669" i="3"/>
  <c r="BL669" i="3"/>
  <c r="BJ669" i="3"/>
  <c r="BJ661" i="3"/>
  <c r="BM661" i="3"/>
  <c r="BL557" i="3"/>
  <c r="BJ557" i="3"/>
  <c r="BK668" i="3"/>
  <c r="BL660" i="3"/>
  <c r="BM647" i="3"/>
  <c r="BK707" i="3"/>
  <c r="BN707" i="3"/>
  <c r="BL703" i="3"/>
  <c r="BJ703" i="3"/>
  <c r="BM699" i="3"/>
  <c r="BL687" i="3"/>
  <c r="BN687" i="3"/>
  <c r="BJ687" i="3"/>
  <c r="BM683" i="3"/>
  <c r="BL683" i="3"/>
  <c r="BK642" i="3"/>
  <c r="BN642" i="3"/>
  <c r="BM622" i="3"/>
  <c r="BL622" i="3"/>
  <c r="BL614" i="3"/>
  <c r="BL606" i="3"/>
  <c r="BN598" i="3"/>
  <c r="BK598" i="3"/>
  <c r="BJ594" i="3"/>
  <c r="BM594" i="3"/>
  <c r="BL590" i="3"/>
  <c r="BK582" i="3"/>
  <c r="BJ578" i="3"/>
  <c r="BL574" i="3"/>
  <c r="BK566" i="3"/>
  <c r="BN566" i="3"/>
  <c r="BJ704" i="3"/>
  <c r="BM696" i="3"/>
  <c r="BK632" i="3"/>
  <c r="BN632" i="3"/>
  <c r="BJ617" i="3"/>
  <c r="BM617" i="3"/>
  <c r="BM605" i="3"/>
  <c r="BM597" i="3"/>
  <c r="BK585" i="3"/>
  <c r="BJ577" i="3"/>
  <c r="BM577" i="3"/>
  <c r="BJ681" i="3"/>
  <c r="BK681" i="3"/>
  <c r="BL616" i="3"/>
  <c r="BJ616" i="3"/>
  <c r="BL604" i="3"/>
  <c r="BK584" i="3"/>
  <c r="BL584" i="3"/>
  <c r="BJ584" i="3"/>
  <c r="BM576" i="3"/>
  <c r="BL576" i="3"/>
  <c r="BK719" i="3"/>
  <c r="BN719" i="3"/>
  <c r="BJ675" i="3"/>
  <c r="BM675" i="3"/>
  <c r="BK648" i="3"/>
  <c r="BN648" i="3"/>
  <c r="BM633" i="3"/>
  <c r="BM563" i="3"/>
  <c r="BK563" i="3"/>
  <c r="BL563" i="3"/>
  <c r="BJ563" i="3"/>
  <c r="BM653" i="3"/>
  <c r="BJ639" i="3"/>
  <c r="BK666" i="3"/>
  <c r="BN666" i="3"/>
  <c r="BJ658" i="3"/>
  <c r="BJ575" i="3"/>
  <c r="BM575" i="3"/>
  <c r="BK567" i="3"/>
  <c r="BM567" i="3"/>
  <c r="BN708" i="3"/>
  <c r="BK708" i="3"/>
  <c r="BK621" i="3"/>
  <c r="BN621" i="3"/>
  <c r="BL621" i="3"/>
  <c r="BJ609" i="3"/>
  <c r="BL609" i="3"/>
  <c r="BM601" i="3"/>
  <c r="BJ589" i="3"/>
  <c r="BN581" i="3"/>
  <c r="BN677" i="3"/>
  <c r="BK677" i="3"/>
  <c r="BJ612" i="3"/>
  <c r="BM612" i="3"/>
  <c r="BM625" i="3"/>
  <c r="BJ628" i="3"/>
  <c r="BJ627" i="3"/>
  <c r="BJ637" i="3"/>
  <c r="BK625" i="3"/>
  <c r="BK550" i="3"/>
  <c r="BM635" i="3"/>
  <c r="BN700" i="3"/>
  <c r="BK700" i="3"/>
  <c r="BL700" i="3"/>
  <c r="BJ684" i="3"/>
  <c r="BJ593" i="3"/>
  <c r="BL709" i="3"/>
  <c r="BJ709" i="3"/>
  <c r="BK634" i="3"/>
  <c r="BN634" i="3"/>
  <c r="BJ620" i="3"/>
  <c r="BL608" i="3"/>
  <c r="BK568" i="3"/>
  <c r="BN592" i="3"/>
  <c r="BK592" i="3"/>
  <c r="BJ580" i="3"/>
  <c r="BM580" i="3"/>
  <c r="BL572" i="3"/>
  <c r="BN714" i="3"/>
  <c r="BJ722" i="3"/>
  <c r="BM722" i="3"/>
  <c r="BM713" i="3"/>
  <c r="BK661" i="3"/>
  <c r="BN661" i="3"/>
  <c r="BL661" i="3"/>
  <c r="BK565" i="3"/>
  <c r="BM565" i="3"/>
  <c r="BN557" i="3"/>
  <c r="BK660" i="3"/>
  <c r="BN660" i="3"/>
  <c r="BJ660" i="3"/>
  <c r="BK640" i="3"/>
  <c r="BN640" i="3"/>
  <c r="BN627" i="3"/>
  <c r="BL627" i="3"/>
  <c r="BL560" i="3"/>
  <c r="BN552" i="3"/>
  <c r="BJ725" i="3"/>
  <c r="BM725" i="3"/>
  <c r="BK647" i="3"/>
  <c r="BN647" i="3"/>
  <c r="BL647" i="3"/>
  <c r="BN703" i="3"/>
  <c r="BK703" i="3"/>
  <c r="BL699" i="3"/>
  <c r="BJ699" i="3"/>
  <c r="BM695" i="3"/>
  <c r="BK691" i="3"/>
  <c r="BN683" i="3"/>
  <c r="BJ683" i="3"/>
  <c r="BM679" i="3"/>
  <c r="BK636" i="3"/>
  <c r="BN636" i="3"/>
  <c r="BJ622" i="3"/>
  <c r="BM618" i="3"/>
  <c r="BL618" i="3"/>
  <c r="BK614" i="3"/>
  <c r="BN614" i="3"/>
  <c r="BK610" i="3"/>
  <c r="BN610" i="3"/>
  <c r="BL610" i="3"/>
  <c r="BJ606" i="3"/>
  <c r="BM606" i="3"/>
  <c r="BL602" i="3"/>
  <c r="BN594" i="3"/>
  <c r="BK594" i="3"/>
  <c r="BJ590" i="3"/>
  <c r="BM590" i="3"/>
  <c r="BN578" i="3"/>
  <c r="BJ574" i="3"/>
  <c r="BM574" i="3"/>
  <c r="BK704" i="3"/>
  <c r="BN704" i="3"/>
  <c r="BL704" i="3"/>
  <c r="BJ696" i="3"/>
  <c r="BM688" i="3"/>
  <c r="BK617" i="3"/>
  <c r="BN617" i="3"/>
  <c r="BL617" i="3"/>
  <c r="BL605" i="3"/>
  <c r="BL597" i="3"/>
  <c r="BN577" i="3"/>
  <c r="BK577" i="3"/>
  <c r="BL577" i="3"/>
  <c r="BM705" i="3"/>
  <c r="BN616" i="3"/>
  <c r="BJ604" i="3"/>
  <c r="BM604" i="3"/>
  <c r="BL596" i="3"/>
  <c r="BN576" i="3"/>
  <c r="BK576" i="3"/>
  <c r="BJ576" i="3"/>
  <c r="BM714" i="3"/>
  <c r="BJ719" i="3"/>
  <c r="BN675" i="3"/>
  <c r="BK675" i="3"/>
  <c r="BM667" i="3"/>
  <c r="BM659" i="3"/>
  <c r="BK633" i="3"/>
  <c r="BN633" i="3"/>
  <c r="BL633" i="3"/>
  <c r="BN653" i="3"/>
  <c r="BL653" i="3"/>
  <c r="BM639" i="3"/>
  <c r="BK658" i="3"/>
  <c r="BN658" i="3"/>
  <c r="BJ640" i="3"/>
  <c r="BM637" i="3"/>
  <c r="BL558" i="3"/>
  <c r="BJ550" i="3"/>
  <c r="BM723" i="3"/>
  <c r="BK635" i="3"/>
  <c r="BN635" i="3"/>
  <c r="BL635" i="3"/>
  <c r="BK684" i="3"/>
  <c r="BN684" i="3"/>
  <c r="BN613" i="3"/>
  <c r="BK613" i="3"/>
  <c r="BM593" i="3"/>
  <c r="BN709" i="3"/>
  <c r="BK709" i="3"/>
  <c r="BM697" i="3"/>
  <c r="BJ685" i="3"/>
  <c r="BM685" i="3"/>
  <c r="BK620" i="3"/>
  <c r="BN620" i="3"/>
  <c r="BJ608" i="3"/>
  <c r="BM608" i="3"/>
  <c r="BL588" i="3"/>
  <c r="BJ568" i="3"/>
  <c r="BM718" i="3"/>
  <c r="BL673" i="3"/>
  <c r="BK665" i="3"/>
  <c r="BN665" i="3"/>
  <c r="BJ665" i="3"/>
  <c r="BK657" i="3"/>
  <c r="BN657" i="3"/>
  <c r="BL657" i="3"/>
  <c r="BJ643" i="3"/>
  <c r="BM561" i="3"/>
  <c r="BK732" i="3"/>
  <c r="BN732" i="3"/>
  <c r="BL732" i="3"/>
  <c r="BJ626" i="3"/>
  <c r="BK672" i="3"/>
  <c r="BL664" i="3"/>
  <c r="BN664" i="3"/>
  <c r="BJ664" i="3"/>
  <c r="BL656" i="3"/>
  <c r="BL564" i="3"/>
  <c r="BJ564" i="3"/>
  <c r="BM564" i="3"/>
  <c r="BM729" i="3"/>
  <c r="BK712" i="3"/>
  <c r="BN712" i="3"/>
  <c r="BL712" i="3"/>
  <c r="BJ712" i="3"/>
  <c r="BM645" i="3"/>
  <c r="BM628" i="3"/>
  <c r="BN715" i="3"/>
  <c r="BK715" i="3"/>
  <c r="BJ671" i="3"/>
  <c r="BM671" i="3"/>
  <c r="BM663" i="3"/>
  <c r="BK641" i="3"/>
  <c r="BN641" i="3"/>
  <c r="BN551" i="3"/>
  <c r="BK551" i="3"/>
  <c r="BN711" i="3"/>
  <c r="BK711" i="3"/>
  <c r="BJ644" i="3"/>
  <c r="BJ629" i="3"/>
  <c r="BK662" i="3"/>
  <c r="BN662" i="3"/>
  <c r="BL562" i="3"/>
  <c r="BM554" i="3"/>
  <c r="BK554" i="3"/>
  <c r="BK546" i="3"/>
  <c r="BN546" i="3"/>
  <c r="BK717" i="3"/>
  <c r="BN717" i="3"/>
  <c r="BL717" i="3"/>
  <c r="BM710" i="3"/>
  <c r="BN702" i="3"/>
  <c r="BK702" i="3"/>
  <c r="BL698" i="3"/>
  <c r="BJ698" i="3"/>
  <c r="BK686" i="3"/>
  <c r="BN686" i="3"/>
  <c r="BL686" i="3"/>
  <c r="BL682" i="3"/>
  <c r="BJ682" i="3"/>
  <c r="BK623" i="3"/>
  <c r="BN623" i="3"/>
  <c r="BL623" i="3"/>
  <c r="BJ619" i="3"/>
  <c r="BM619" i="3"/>
  <c r="BL611" i="3"/>
  <c r="BK607" i="3"/>
  <c r="BN607" i="3"/>
  <c r="BL603" i="3"/>
  <c r="BM599" i="3"/>
  <c r="BJ595" i="3"/>
  <c r="BK591" i="3"/>
  <c r="BN591" i="3"/>
  <c r="BM587" i="3"/>
  <c r="BL587" i="3"/>
  <c r="BN575" i="3"/>
  <c r="BK575" i="3"/>
  <c r="BM571" i="3"/>
  <c r="BK692" i="3"/>
  <c r="BN692" i="3"/>
  <c r="BM680" i="3"/>
  <c r="BL638" i="3"/>
  <c r="BK609" i="3"/>
  <c r="BN609" i="3"/>
  <c r="BL601" i="3"/>
  <c r="BM589" i="3"/>
  <c r="BM701" i="3"/>
  <c r="BM689" i="3"/>
  <c r="BK650" i="3"/>
  <c r="BN650" i="3"/>
  <c r="BL600" i="3"/>
  <c r="BN580" i="3"/>
  <c r="BK580" i="3"/>
  <c r="BJ572" i="3"/>
  <c r="BM572" i="3"/>
  <c r="BK722" i="3"/>
  <c r="BN722" i="3"/>
  <c r="BL713" i="3"/>
  <c r="BJ713" i="3"/>
  <c r="BK557" i="3"/>
  <c r="BM557" i="3"/>
  <c r="BN549" i="3"/>
  <c r="BK549" i="3"/>
  <c r="BM676" i="3"/>
  <c r="BM668" i="3"/>
  <c r="BK654" i="3"/>
  <c r="BN654" i="3"/>
  <c r="BM560" i="3"/>
  <c r="BK560" i="3"/>
  <c r="BJ560" i="3"/>
  <c r="BK552" i="3"/>
  <c r="BL552" i="3"/>
  <c r="BK725" i="3"/>
  <c r="BN725" i="3"/>
  <c r="BL725" i="3"/>
  <c r="BM707" i="3"/>
  <c r="BK699" i="3"/>
  <c r="BN699" i="3"/>
  <c r="BL695" i="3"/>
  <c r="BJ695" i="3"/>
  <c r="BM691" i="3"/>
  <c r="BK687" i="3"/>
  <c r="BK683" i="3"/>
  <c r="BL679" i="3"/>
  <c r="BJ679" i="3"/>
  <c r="BM642" i="3"/>
  <c r="BL642" i="3"/>
  <c r="BK622" i="3"/>
  <c r="BN622" i="3"/>
  <c r="BJ618" i="3"/>
  <c r="BJ614" i="3"/>
  <c r="BM614" i="3"/>
  <c r="BJ610" i="3"/>
  <c r="BN606" i="3"/>
  <c r="BK606" i="3"/>
  <c r="BJ602" i="3"/>
  <c r="BM602" i="3"/>
  <c r="BL598" i="3"/>
  <c r="BN590" i="3"/>
  <c r="BK590" i="3"/>
  <c r="BL586" i="3"/>
  <c r="BJ586" i="3"/>
  <c r="BM586" i="3"/>
  <c r="BL582" i="3"/>
  <c r="BN574" i="3"/>
  <c r="BK574" i="3"/>
  <c r="BN570" i="3"/>
  <c r="BK570" i="3"/>
  <c r="BN696" i="3"/>
  <c r="BK696" i="3"/>
  <c r="BL696" i="3"/>
  <c r="BJ688" i="3"/>
  <c r="BL688" i="3"/>
  <c r="BM632" i="3"/>
  <c r="BL632" i="3"/>
  <c r="BK605" i="3"/>
  <c r="BN605" i="3"/>
  <c r="BL585" i="3"/>
  <c r="BK705" i="3"/>
  <c r="BN705" i="3"/>
  <c r="BL705" i="3"/>
  <c r="BJ705" i="3"/>
  <c r="BJ693" i="3"/>
  <c r="BM693" i="3"/>
  <c r="BM681" i="3"/>
  <c r="BN604" i="3"/>
  <c r="BK604" i="3"/>
  <c r="BJ596" i="3"/>
  <c r="BM596" i="3"/>
  <c r="BK628" i="3"/>
  <c r="BN628" i="3"/>
  <c r="BM736" i="3"/>
  <c r="BM719" i="3"/>
  <c r="BL675" i="3"/>
  <c r="BK667" i="3"/>
  <c r="BL667" i="3"/>
  <c r="BJ667" i="3"/>
  <c r="BN659" i="3"/>
  <c r="BL659" i="3"/>
  <c r="BJ659" i="3"/>
  <c r="BM648" i="3"/>
  <c r="BL648" i="3"/>
  <c r="BN563" i="3"/>
  <c r="BK653" i="3"/>
  <c r="BN639" i="3"/>
  <c r="BL639" i="3"/>
  <c r="BM674" i="3"/>
  <c r="BM666" i="3"/>
  <c r="BM658" i="3"/>
  <c r="BK651" i="3"/>
  <c r="BN651" i="3"/>
  <c r="BN637" i="3"/>
  <c r="BL637" i="3"/>
  <c r="BM627" i="3"/>
  <c r="BN625" i="3"/>
  <c r="BL625" i="3"/>
  <c r="BM558" i="3"/>
  <c r="BL550" i="3"/>
  <c r="BJ723" i="3"/>
  <c r="BM700" i="3"/>
  <c r="BM684" i="3"/>
  <c r="BL613" i="3"/>
  <c r="BM613" i="3"/>
  <c r="BL593" i="3"/>
  <c r="BM573" i="3"/>
  <c r="BN697" i="3"/>
  <c r="BK697" i="3"/>
  <c r="BL697" i="3"/>
  <c r="BJ697" i="3"/>
  <c r="BL685" i="3"/>
  <c r="BM634" i="3"/>
  <c r="BL634" i="3"/>
  <c r="BN608" i="3"/>
  <c r="BK608" i="3"/>
  <c r="BJ588" i="3"/>
  <c r="BM588" i="3"/>
  <c r="BL568" i="3"/>
  <c r="BL665" i="3"/>
  <c r="BM643" i="3"/>
  <c r="BN561" i="3"/>
  <c r="BK561" i="3"/>
  <c r="BL561" i="3"/>
  <c r="BM553" i="3"/>
  <c r="BK626" i="3"/>
  <c r="BN626" i="3"/>
  <c r="BK664" i="3"/>
  <c r="BJ656" i="3"/>
  <c r="BL640" i="3"/>
  <c r="BN564" i="3"/>
  <c r="BK564" i="3"/>
  <c r="BL556" i="3"/>
  <c r="BJ556" i="3"/>
  <c r="BM556" i="3"/>
  <c r="BL729" i="3"/>
  <c r="BJ729" i="3"/>
  <c r="BM721" i="3"/>
  <c r="BK645" i="3"/>
  <c r="BN645" i="3"/>
  <c r="BL645" i="3"/>
  <c r="BK726" i="3"/>
  <c r="BM726" i="3"/>
  <c r="BN671" i="3"/>
  <c r="BK671" i="3"/>
  <c r="BL671" i="3"/>
  <c r="BK663" i="3"/>
  <c r="BN663" i="3"/>
  <c r="BJ663" i="3"/>
  <c r="BL551" i="3"/>
  <c r="BK644" i="3"/>
  <c r="BN644" i="3"/>
  <c r="BM629" i="3"/>
  <c r="BM662" i="3"/>
  <c r="BJ562" i="3"/>
  <c r="BL554" i="3"/>
  <c r="BL546" i="3"/>
  <c r="BJ546" i="3"/>
  <c r="BJ727" i="3"/>
  <c r="BM706" i="3"/>
  <c r="BN698" i="3"/>
  <c r="BK698" i="3"/>
  <c r="BL694" i="3"/>
  <c r="BN694" i="3"/>
  <c r="BJ694" i="3"/>
  <c r="BK682" i="3"/>
  <c r="BN682" i="3"/>
  <c r="BN678" i="3"/>
  <c r="BJ678" i="3"/>
  <c r="BM678" i="3"/>
  <c r="BM646" i="3"/>
  <c r="BL646" i="3"/>
  <c r="BK619" i="3"/>
  <c r="BN619" i="3"/>
  <c r="BL619" i="3"/>
  <c r="BJ615" i="3"/>
  <c r="BK615" i="3"/>
  <c r="BM615" i="3"/>
  <c r="BN611" i="3"/>
  <c r="BK611" i="3"/>
  <c r="BJ607" i="3"/>
  <c r="BK603" i="3"/>
  <c r="BN603" i="3"/>
  <c r="BL599" i="3"/>
  <c r="BM595" i="3"/>
  <c r="BJ591" i="3"/>
  <c r="BK587" i="3"/>
  <c r="BJ587" i="3"/>
  <c r="BL583" i="3"/>
  <c r="BJ583" i="3"/>
  <c r="BM583" i="3"/>
  <c r="BK571" i="3"/>
  <c r="BL571" i="3"/>
  <c r="BJ571" i="3"/>
  <c r="BL567" i="3"/>
  <c r="BJ567" i="3"/>
  <c r="BK680" i="3"/>
  <c r="BN680" i="3"/>
  <c r="BJ680" i="3"/>
  <c r="BL680" i="3"/>
  <c r="BJ638" i="3"/>
  <c r="BM638" i="3"/>
  <c r="BK601" i="3"/>
  <c r="BN601" i="3"/>
  <c r="BL589" i="3"/>
  <c r="BM581" i="3"/>
  <c r="BK701" i="3"/>
  <c r="BN701" i="3"/>
  <c r="BL701" i="3"/>
  <c r="BJ701" i="3"/>
  <c r="BL689" i="3"/>
  <c r="BJ689" i="3"/>
  <c r="BK612" i="3"/>
  <c r="BN612" i="3"/>
  <c r="BJ600" i="3"/>
  <c r="BM600" i="3"/>
  <c r="BL592" i="3"/>
  <c r="BN572" i="3"/>
  <c r="BK572" i="3"/>
  <c r="BL714" i="3"/>
  <c r="BN713" i="3"/>
  <c r="BK713" i="3"/>
  <c r="BM669" i="3"/>
  <c r="BL565" i="3"/>
  <c r="BJ565" i="3"/>
  <c r="BL733" i="3"/>
  <c r="BK676" i="3"/>
  <c r="BL676" i="3"/>
  <c r="BN676" i="3"/>
  <c r="BJ676" i="3"/>
  <c r="BL668" i="3"/>
  <c r="BN668" i="3"/>
  <c r="BJ668" i="3"/>
  <c r="BM660" i="3"/>
  <c r="BK627" i="3"/>
  <c r="BM552" i="3"/>
  <c r="BJ552" i="3"/>
  <c r="BJ647" i="3"/>
  <c r="BL707" i="3"/>
  <c r="BJ707" i="3"/>
  <c r="BM703" i="3"/>
  <c r="BN695" i="3"/>
  <c r="BK695" i="3"/>
  <c r="BL691" i="3"/>
  <c r="BN691" i="3"/>
  <c r="BJ691" i="3"/>
  <c r="BM687" i="3"/>
  <c r="BK679" i="3"/>
  <c r="BN679" i="3"/>
  <c r="BJ642" i="3"/>
  <c r="BK618" i="3"/>
  <c r="BN618" i="3"/>
  <c r="BM610" i="3"/>
  <c r="BN602" i="3"/>
  <c r="BK602" i="3"/>
  <c r="BJ598" i="3"/>
  <c r="BM598" i="3"/>
  <c r="BL594" i="3"/>
  <c r="BK586" i="3"/>
  <c r="BN586" i="3"/>
  <c r="BJ582" i="3"/>
  <c r="BM582" i="3"/>
  <c r="BM578" i="3"/>
  <c r="BL578" i="3"/>
  <c r="BM704" i="3"/>
  <c r="BN688" i="3"/>
  <c r="BK688" i="3"/>
  <c r="BJ632" i="3"/>
  <c r="BJ605" i="3"/>
  <c r="BJ597" i="3"/>
  <c r="BK597" i="3"/>
  <c r="BN597" i="3"/>
  <c r="BJ585" i="3"/>
  <c r="BM585" i="3"/>
  <c r="BK693" i="3"/>
  <c r="BN693" i="3"/>
  <c r="BL693" i="3"/>
  <c r="BL681" i="3"/>
  <c r="BM616" i="3"/>
  <c r="BN596" i="3"/>
  <c r="BK596" i="3"/>
  <c r="BM584" i="3"/>
  <c r="BK714" i="3"/>
  <c r="BK736" i="3"/>
  <c r="BN736" i="3"/>
  <c r="BL736" i="3"/>
  <c r="BJ736" i="3"/>
  <c r="BL719" i="3"/>
  <c r="BK659" i="3"/>
  <c r="BJ648" i="3"/>
  <c r="BJ633" i="3"/>
  <c r="BN555" i="3"/>
  <c r="BK555" i="3"/>
  <c r="BJ653" i="3"/>
  <c r="BK639" i="3"/>
  <c r="BK674" i="3"/>
  <c r="BN674" i="3"/>
  <c r="BL674" i="3"/>
  <c r="BJ674" i="3"/>
  <c r="BL666" i="3"/>
  <c r="BJ666" i="3"/>
  <c r="BL658" i="3"/>
  <c r="BM640" i="3"/>
  <c r="BK637" i="3"/>
  <c r="BN558" i="3"/>
  <c r="BK558" i="3"/>
  <c r="BM550" i="3"/>
  <c r="BK723" i="3"/>
  <c r="BN723" i="3"/>
  <c r="BL723" i="3"/>
  <c r="BJ635" i="3"/>
  <c r="BJ700" i="3"/>
  <c r="BL684" i="3"/>
  <c r="BJ613" i="3"/>
  <c r="BK593" i="3"/>
  <c r="BN593" i="3"/>
  <c r="BK573" i="3"/>
  <c r="BL573" i="3"/>
  <c r="BJ573" i="3"/>
  <c r="BM709" i="3"/>
  <c r="BK685" i="3"/>
  <c r="BJ634" i="3"/>
  <c r="BM620" i="3"/>
  <c r="BL620" i="3"/>
  <c r="BK588" i="3"/>
  <c r="BN588" i="3"/>
  <c r="BM568" i="3"/>
  <c r="BK539" i="3"/>
  <c r="BL518" i="3"/>
  <c r="BK545" i="3"/>
  <c r="BJ518" i="3"/>
  <c r="BK518" i="3"/>
  <c r="BN518" i="3"/>
  <c r="BM517" i="3"/>
  <c r="BL517" i="3"/>
  <c r="BK517" i="3"/>
  <c r="BN492" i="3"/>
  <c r="BM446" i="3"/>
  <c r="BK423" i="3"/>
  <c r="BJ409" i="3"/>
  <c r="BK409" i="3"/>
  <c r="BM409" i="3"/>
  <c r="BN409" i="3"/>
  <c r="BN401" i="3"/>
  <c r="BN393" i="3"/>
  <c r="BN385" i="3"/>
  <c r="BN377" i="3"/>
  <c r="BN365" i="3"/>
  <c r="BN363" i="3"/>
  <c r="K510" i="3"/>
  <c r="K506" i="3"/>
  <c r="K502" i="3"/>
  <c r="K498" i="3"/>
  <c r="K494" i="3"/>
  <c r="K490" i="3"/>
  <c r="K486" i="3"/>
  <c r="K482" i="3"/>
  <c r="K478" i="3"/>
  <c r="K474" i="3"/>
  <c r="L439" i="3"/>
  <c r="BA439" i="3" s="1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K325" i="3" s="1"/>
  <c r="F325" i="3"/>
  <c r="G325" i="3"/>
  <c r="H325" i="3"/>
  <c r="I325" i="3"/>
  <c r="J325" i="3"/>
  <c r="E326" i="3"/>
  <c r="K326" i="3" s="1"/>
  <c r="F326" i="3"/>
  <c r="G326" i="3"/>
  <c r="H326" i="3"/>
  <c r="I326" i="3"/>
  <c r="L326" i="3" s="1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K328" i="3"/>
  <c r="E329" i="3"/>
  <c r="K329" i="3" s="1"/>
  <c r="F329" i="3"/>
  <c r="G329" i="3"/>
  <c r="H329" i="3"/>
  <c r="I329" i="3"/>
  <c r="J329" i="3"/>
  <c r="E330" i="3"/>
  <c r="K330" i="3" s="1"/>
  <c r="F330" i="3"/>
  <c r="G330" i="3"/>
  <c r="H330" i="3"/>
  <c r="I330" i="3"/>
  <c r="L330" i="3" s="1"/>
  <c r="J330" i="3"/>
  <c r="E331" i="3"/>
  <c r="F331" i="3"/>
  <c r="K331" i="3" s="1"/>
  <c r="G331" i="3"/>
  <c r="H331" i="3"/>
  <c r="I331" i="3"/>
  <c r="J331" i="3"/>
  <c r="E332" i="3"/>
  <c r="F332" i="3"/>
  <c r="G332" i="3"/>
  <c r="H332" i="3"/>
  <c r="I332" i="3"/>
  <c r="J332" i="3"/>
  <c r="K332" i="3"/>
  <c r="E333" i="3"/>
  <c r="K333" i="3" s="1"/>
  <c r="F333" i="3"/>
  <c r="G333" i="3"/>
  <c r="H333" i="3"/>
  <c r="I333" i="3"/>
  <c r="J333" i="3"/>
  <c r="E334" i="3"/>
  <c r="K334" i="3" s="1"/>
  <c r="F334" i="3"/>
  <c r="G334" i="3"/>
  <c r="H334" i="3"/>
  <c r="I334" i="3"/>
  <c r="L334" i="3" s="1"/>
  <c r="J334" i="3"/>
  <c r="E335" i="3"/>
  <c r="F335" i="3"/>
  <c r="K335" i="3" s="1"/>
  <c r="G335" i="3"/>
  <c r="H335" i="3"/>
  <c r="I335" i="3"/>
  <c r="J335" i="3"/>
  <c r="E336" i="3"/>
  <c r="F336" i="3"/>
  <c r="G336" i="3"/>
  <c r="K336" i="3" s="1"/>
  <c r="H336" i="3"/>
  <c r="I336" i="3"/>
  <c r="J336" i="3"/>
  <c r="E337" i="3"/>
  <c r="K337" i="3" s="1"/>
  <c r="F337" i="3"/>
  <c r="G337" i="3"/>
  <c r="H337" i="3"/>
  <c r="I337" i="3"/>
  <c r="J337" i="3"/>
  <c r="E338" i="3"/>
  <c r="K338" i="3" s="1"/>
  <c r="F338" i="3"/>
  <c r="G338" i="3"/>
  <c r="H338" i="3"/>
  <c r="I338" i="3"/>
  <c r="L338" i="3" s="1"/>
  <c r="J338" i="3"/>
  <c r="E339" i="3"/>
  <c r="F339" i="3"/>
  <c r="K339" i="3" s="1"/>
  <c r="G339" i="3"/>
  <c r="H339" i="3"/>
  <c r="I339" i="3"/>
  <c r="J339" i="3"/>
  <c r="E340" i="3"/>
  <c r="F340" i="3"/>
  <c r="G340" i="3"/>
  <c r="K340" i="3" s="1"/>
  <c r="H340" i="3"/>
  <c r="I340" i="3"/>
  <c r="J340" i="3"/>
  <c r="E341" i="3"/>
  <c r="K341" i="3" s="1"/>
  <c r="F341" i="3"/>
  <c r="G341" i="3"/>
  <c r="H341" i="3"/>
  <c r="I341" i="3"/>
  <c r="J341" i="3"/>
  <c r="E342" i="3"/>
  <c r="K342" i="3" s="1"/>
  <c r="F342" i="3"/>
  <c r="G342" i="3"/>
  <c r="H342" i="3"/>
  <c r="I342" i="3"/>
  <c r="L342" i="3" s="1"/>
  <c r="J342" i="3"/>
  <c r="E343" i="3"/>
  <c r="F343" i="3"/>
  <c r="K343" i="3" s="1"/>
  <c r="G343" i="3"/>
  <c r="H343" i="3"/>
  <c r="I343" i="3"/>
  <c r="J343" i="3"/>
  <c r="E344" i="3"/>
  <c r="F344" i="3"/>
  <c r="G344" i="3"/>
  <c r="K344" i="3" s="1"/>
  <c r="H344" i="3"/>
  <c r="I344" i="3"/>
  <c r="J344" i="3"/>
  <c r="E345" i="3"/>
  <c r="K345" i="3" s="1"/>
  <c r="F345" i="3"/>
  <c r="G345" i="3"/>
  <c r="H345" i="3"/>
  <c r="I345" i="3"/>
  <c r="J345" i="3"/>
  <c r="E346" i="3"/>
  <c r="K346" i="3" s="1"/>
  <c r="F346" i="3"/>
  <c r="G346" i="3"/>
  <c r="H346" i="3"/>
  <c r="I346" i="3"/>
  <c r="L346" i="3" s="1"/>
  <c r="J346" i="3"/>
  <c r="E347" i="3"/>
  <c r="F347" i="3"/>
  <c r="K347" i="3" s="1"/>
  <c r="G347" i="3"/>
  <c r="H347" i="3"/>
  <c r="I347" i="3"/>
  <c r="J347" i="3"/>
  <c r="E348" i="3"/>
  <c r="F348" i="3"/>
  <c r="G348" i="3"/>
  <c r="K348" i="3" s="1"/>
  <c r="H348" i="3"/>
  <c r="I348" i="3"/>
  <c r="J348" i="3"/>
  <c r="E349" i="3"/>
  <c r="K349" i="3" s="1"/>
  <c r="F349" i="3"/>
  <c r="G349" i="3"/>
  <c r="H349" i="3"/>
  <c r="I349" i="3"/>
  <c r="J349" i="3"/>
  <c r="E350" i="3"/>
  <c r="K350" i="3" s="1"/>
  <c r="F350" i="3"/>
  <c r="G350" i="3"/>
  <c r="H350" i="3"/>
  <c r="I350" i="3"/>
  <c r="L350" i="3" s="1"/>
  <c r="J350" i="3"/>
  <c r="E351" i="3"/>
  <c r="F351" i="3"/>
  <c r="K351" i="3" s="1"/>
  <c r="G351" i="3"/>
  <c r="H351" i="3"/>
  <c r="I351" i="3"/>
  <c r="J351" i="3"/>
  <c r="E352" i="3"/>
  <c r="F352" i="3"/>
  <c r="G352" i="3"/>
  <c r="K352" i="3" s="1"/>
  <c r="H352" i="3"/>
  <c r="I352" i="3"/>
  <c r="J352" i="3"/>
  <c r="E353" i="3"/>
  <c r="K353" i="3" s="1"/>
  <c r="F353" i="3"/>
  <c r="G353" i="3"/>
  <c r="H353" i="3"/>
  <c r="I353" i="3"/>
  <c r="J353" i="3"/>
  <c r="E354" i="3"/>
  <c r="K354" i="3" s="1"/>
  <c r="F354" i="3"/>
  <c r="G354" i="3"/>
  <c r="H354" i="3"/>
  <c r="I354" i="3"/>
  <c r="L354" i="3" s="1"/>
  <c r="J354" i="3"/>
  <c r="E355" i="3"/>
  <c r="F355" i="3"/>
  <c r="K355" i="3" s="1"/>
  <c r="G355" i="3"/>
  <c r="H355" i="3"/>
  <c r="I355" i="3"/>
  <c r="J355" i="3"/>
  <c r="E356" i="3"/>
  <c r="F356" i="3"/>
  <c r="G356" i="3"/>
  <c r="K356" i="3" s="1"/>
  <c r="H356" i="3"/>
  <c r="I356" i="3"/>
  <c r="J356" i="3"/>
  <c r="E357" i="3"/>
  <c r="K357" i="3" s="1"/>
  <c r="F357" i="3"/>
  <c r="G357" i="3"/>
  <c r="H357" i="3"/>
  <c r="I357" i="3"/>
  <c r="J357" i="3"/>
  <c r="BN543" i="3" l="1"/>
  <c r="BK543" i="3"/>
  <c r="BK444" i="3"/>
  <c r="BN444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BJ469" i="3"/>
  <c r="BM469" i="3"/>
  <c r="M354" i="3"/>
  <c r="Q354" i="3"/>
  <c r="U354" i="3"/>
  <c r="Y354" i="3"/>
  <c r="AC354" i="3"/>
  <c r="AG354" i="3"/>
  <c r="AK354" i="3"/>
  <c r="AO354" i="3"/>
  <c r="AS354" i="3"/>
  <c r="AW354" i="3"/>
  <c r="BA354" i="3"/>
  <c r="BE354" i="3"/>
  <c r="BI354" i="3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S354" i="3"/>
  <c r="W354" i="3"/>
  <c r="AA354" i="3"/>
  <c r="AE354" i="3"/>
  <c r="AI354" i="3"/>
  <c r="AM354" i="3"/>
  <c r="AQ354" i="3"/>
  <c r="AU354" i="3"/>
  <c r="AY354" i="3"/>
  <c r="BC354" i="3"/>
  <c r="BG354" i="3"/>
  <c r="P354" i="3"/>
  <c r="T354" i="3"/>
  <c r="X354" i="3"/>
  <c r="AB354" i="3"/>
  <c r="AF354" i="3"/>
  <c r="AJ354" i="3"/>
  <c r="AN354" i="3"/>
  <c r="AR354" i="3"/>
  <c r="AV354" i="3"/>
  <c r="AZ354" i="3"/>
  <c r="BD354" i="3"/>
  <c r="BH354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P350" i="3"/>
  <c r="T350" i="3"/>
  <c r="X350" i="3"/>
  <c r="AB350" i="3"/>
  <c r="AF350" i="3"/>
  <c r="AJ350" i="3"/>
  <c r="AN350" i="3"/>
  <c r="AR350" i="3"/>
  <c r="AV350" i="3"/>
  <c r="AZ350" i="3"/>
  <c r="BD350" i="3"/>
  <c r="BH350" i="3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P334" i="3"/>
  <c r="T334" i="3"/>
  <c r="X334" i="3"/>
  <c r="AB334" i="3"/>
  <c r="AF334" i="3"/>
  <c r="AJ334" i="3"/>
  <c r="AN334" i="3"/>
  <c r="AR334" i="3"/>
  <c r="AV334" i="3"/>
  <c r="AZ334" i="3"/>
  <c r="BD334" i="3"/>
  <c r="BH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W410" i="3"/>
  <c r="AE410" i="3"/>
  <c r="AM410" i="3"/>
  <c r="AU410" i="3"/>
  <c r="BC410" i="3"/>
  <c r="P410" i="3"/>
  <c r="X410" i="3"/>
  <c r="AF410" i="3"/>
  <c r="AN410" i="3"/>
  <c r="AV410" i="3"/>
  <c r="BD410" i="3"/>
  <c r="AB410" i="3"/>
  <c r="AR410" i="3"/>
  <c r="BH410" i="3"/>
  <c r="S410" i="3"/>
  <c r="AI410" i="3"/>
  <c r="AY410" i="3"/>
  <c r="T410" i="3"/>
  <c r="AJ410" i="3"/>
  <c r="AZ410" i="3"/>
  <c r="AA410" i="3"/>
  <c r="AQ410" i="3"/>
  <c r="BG410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R426" i="3"/>
  <c r="Z426" i="3"/>
  <c r="AH426" i="3"/>
  <c r="AP426" i="3"/>
  <c r="AX426" i="3"/>
  <c r="BF426" i="3"/>
  <c r="S426" i="3"/>
  <c r="AA426" i="3"/>
  <c r="AI426" i="3"/>
  <c r="AQ426" i="3"/>
  <c r="AY426" i="3"/>
  <c r="BG426" i="3"/>
  <c r="W426" i="3"/>
  <c r="AM426" i="3"/>
  <c r="BC426" i="3"/>
  <c r="N426" i="3"/>
  <c r="AD426" i="3"/>
  <c r="AT426" i="3"/>
  <c r="O426" i="3"/>
  <c r="AE426" i="3"/>
  <c r="AU426" i="3"/>
  <c r="V426" i="3"/>
  <c r="BM426" i="3" s="1"/>
  <c r="AL426" i="3"/>
  <c r="BB426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R442" i="3"/>
  <c r="W442" i="3"/>
  <c r="AB442" i="3"/>
  <c r="AH442" i="3"/>
  <c r="AM442" i="3"/>
  <c r="AR442" i="3"/>
  <c r="AX442" i="3"/>
  <c r="BC442" i="3"/>
  <c r="BH442" i="3"/>
  <c r="N442" i="3"/>
  <c r="BJ442" i="3" s="1"/>
  <c r="S442" i="3"/>
  <c r="BM442" i="3" s="1"/>
  <c r="X442" i="3"/>
  <c r="AD442" i="3"/>
  <c r="AI442" i="3"/>
  <c r="AN442" i="3"/>
  <c r="AT442" i="3"/>
  <c r="AY442" i="3"/>
  <c r="BD442" i="3"/>
  <c r="V442" i="3"/>
  <c r="AF442" i="3"/>
  <c r="AQ442" i="3"/>
  <c r="BB442" i="3"/>
  <c r="O442" i="3"/>
  <c r="BL442" i="3" s="1"/>
  <c r="Z442" i="3"/>
  <c r="AJ442" i="3"/>
  <c r="AU442" i="3"/>
  <c r="BF442" i="3"/>
  <c r="P442" i="3"/>
  <c r="AA442" i="3"/>
  <c r="AL442" i="3"/>
  <c r="AV442" i="3"/>
  <c r="BG442" i="3"/>
  <c r="T442" i="3"/>
  <c r="AE442" i="3"/>
  <c r="AP442" i="3"/>
  <c r="AZ442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N437" i="3"/>
  <c r="V437" i="3"/>
  <c r="AD437" i="3"/>
  <c r="AL437" i="3"/>
  <c r="AT437" i="3"/>
  <c r="BB437" i="3"/>
  <c r="O437" i="3"/>
  <c r="W437" i="3"/>
  <c r="AE437" i="3"/>
  <c r="AM437" i="3"/>
  <c r="AU437" i="3"/>
  <c r="BC437" i="3"/>
  <c r="AA437" i="3"/>
  <c r="AQ437" i="3"/>
  <c r="BG437" i="3"/>
  <c r="R437" i="3"/>
  <c r="AH437" i="3"/>
  <c r="AX437" i="3"/>
  <c r="S437" i="3"/>
  <c r="AI437" i="3"/>
  <c r="AY437" i="3"/>
  <c r="Z437" i="3"/>
  <c r="AP437" i="3"/>
  <c r="BF437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S408" i="3"/>
  <c r="AA408" i="3"/>
  <c r="AI408" i="3"/>
  <c r="AQ408" i="3"/>
  <c r="AY408" i="3"/>
  <c r="BG408" i="3"/>
  <c r="T408" i="3"/>
  <c r="AB408" i="3"/>
  <c r="AJ408" i="3"/>
  <c r="AR408" i="3"/>
  <c r="AZ408" i="3"/>
  <c r="BH408" i="3"/>
  <c r="P408" i="3"/>
  <c r="AF408" i="3"/>
  <c r="AV408" i="3"/>
  <c r="W408" i="3"/>
  <c r="AM408" i="3"/>
  <c r="BC408" i="3"/>
  <c r="X408" i="3"/>
  <c r="AN408" i="3"/>
  <c r="BD408" i="3"/>
  <c r="O408" i="3"/>
  <c r="AE408" i="3"/>
  <c r="AU408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Q440" i="3"/>
  <c r="W440" i="3"/>
  <c r="AB440" i="3"/>
  <c r="AG440" i="3"/>
  <c r="AM440" i="3"/>
  <c r="AR440" i="3"/>
  <c r="AW440" i="3"/>
  <c r="BC440" i="3"/>
  <c r="BH440" i="3"/>
  <c r="M440" i="3"/>
  <c r="S440" i="3"/>
  <c r="X440" i="3"/>
  <c r="AC440" i="3"/>
  <c r="AI440" i="3"/>
  <c r="AN440" i="3"/>
  <c r="AS440" i="3"/>
  <c r="AY440" i="3"/>
  <c r="BD440" i="3"/>
  <c r="BI440" i="3"/>
  <c r="P440" i="3"/>
  <c r="AA440" i="3"/>
  <c r="AK440" i="3"/>
  <c r="AV440" i="3"/>
  <c r="BG440" i="3"/>
  <c r="T440" i="3"/>
  <c r="AE440" i="3"/>
  <c r="AO440" i="3"/>
  <c r="AZ440" i="3"/>
  <c r="U440" i="3"/>
  <c r="AF440" i="3"/>
  <c r="AQ440" i="3"/>
  <c r="BA440" i="3"/>
  <c r="O440" i="3"/>
  <c r="Y440" i="3"/>
  <c r="AJ440" i="3"/>
  <c r="AU440" i="3"/>
  <c r="BE440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M487" i="3"/>
  <c r="U487" i="3"/>
  <c r="AC487" i="3"/>
  <c r="AK487" i="3"/>
  <c r="AS487" i="3"/>
  <c r="BA487" i="3"/>
  <c r="BI487" i="3"/>
  <c r="P487" i="3"/>
  <c r="X487" i="3"/>
  <c r="AF487" i="3"/>
  <c r="AN487" i="3"/>
  <c r="AV487" i="3"/>
  <c r="BD487" i="3"/>
  <c r="Q487" i="3"/>
  <c r="Y487" i="3"/>
  <c r="AG487" i="3"/>
  <c r="AO487" i="3"/>
  <c r="AW487" i="3"/>
  <c r="BE487" i="3"/>
  <c r="T487" i="3"/>
  <c r="AB487" i="3"/>
  <c r="AJ487" i="3"/>
  <c r="AR487" i="3"/>
  <c r="AZ487" i="3"/>
  <c r="BH487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S503" i="3"/>
  <c r="AA503" i="3"/>
  <c r="AI503" i="3"/>
  <c r="AQ503" i="3"/>
  <c r="AY503" i="3"/>
  <c r="BG503" i="3"/>
  <c r="N503" i="3"/>
  <c r="V503" i="3"/>
  <c r="AD503" i="3"/>
  <c r="AL503" i="3"/>
  <c r="AT503" i="3"/>
  <c r="BB503" i="3"/>
  <c r="O503" i="3"/>
  <c r="W503" i="3"/>
  <c r="AE503" i="3"/>
  <c r="AM503" i="3"/>
  <c r="AU503" i="3"/>
  <c r="BC503" i="3"/>
  <c r="R503" i="3"/>
  <c r="Z503" i="3"/>
  <c r="AH503" i="3"/>
  <c r="AP503" i="3"/>
  <c r="AX503" i="3"/>
  <c r="BF503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X482" i="3"/>
  <c r="AF482" i="3"/>
  <c r="AN482" i="3"/>
  <c r="AV482" i="3"/>
  <c r="BD482" i="3"/>
  <c r="S482" i="3"/>
  <c r="AA482" i="3"/>
  <c r="AI482" i="3"/>
  <c r="AQ482" i="3"/>
  <c r="AY482" i="3"/>
  <c r="BG482" i="3"/>
  <c r="T482" i="3"/>
  <c r="AB482" i="3"/>
  <c r="AJ482" i="3"/>
  <c r="AR482" i="3"/>
  <c r="AZ482" i="3"/>
  <c r="BH482" i="3"/>
  <c r="O482" i="3"/>
  <c r="W482" i="3"/>
  <c r="AE482" i="3"/>
  <c r="AM482" i="3"/>
  <c r="AU482" i="3"/>
  <c r="BC482" i="3"/>
  <c r="N498" i="3"/>
  <c r="R498" i="3"/>
  <c r="V498" i="3"/>
  <c r="Z498" i="3"/>
  <c r="AD498" i="3"/>
  <c r="AH498" i="3"/>
  <c r="AL498" i="3"/>
  <c r="AP498" i="3"/>
  <c r="AT498" i="3"/>
  <c r="AX498" i="3"/>
  <c r="BB498" i="3"/>
  <c r="BF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U498" i="3"/>
  <c r="AC498" i="3"/>
  <c r="AK498" i="3"/>
  <c r="AS498" i="3"/>
  <c r="BA498" i="3"/>
  <c r="BI498" i="3"/>
  <c r="P498" i="3"/>
  <c r="X498" i="3"/>
  <c r="AF498" i="3"/>
  <c r="AN498" i="3"/>
  <c r="AV498" i="3"/>
  <c r="BD498" i="3"/>
  <c r="Q498" i="3"/>
  <c r="Y498" i="3"/>
  <c r="AG498" i="3"/>
  <c r="AO498" i="3"/>
  <c r="AW498" i="3"/>
  <c r="BE498" i="3"/>
  <c r="T498" i="3"/>
  <c r="AB498" i="3"/>
  <c r="AJ498" i="3"/>
  <c r="AR498" i="3"/>
  <c r="AZ498" i="3"/>
  <c r="BH498" i="3"/>
  <c r="V439" i="3"/>
  <c r="BK359" i="3"/>
  <c r="BL359" i="3"/>
  <c r="BJ363" i="3"/>
  <c r="BJ377" i="3"/>
  <c r="BK388" i="3"/>
  <c r="BN388" i="3"/>
  <c r="BM393" i="3"/>
  <c r="BJ393" i="3"/>
  <c r="AC439" i="3"/>
  <c r="BK446" i="3"/>
  <c r="BN511" i="3"/>
  <c r="BK511" i="3"/>
  <c r="BM545" i="3"/>
  <c r="N382" i="3"/>
  <c r="BJ382" i="3" s="1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BL382" i="3" s="1"/>
  <c r="S382" i="3"/>
  <c r="BM382" i="3" s="1"/>
  <c r="W382" i="3"/>
  <c r="AA382" i="3"/>
  <c r="AE382" i="3"/>
  <c r="AI382" i="3"/>
  <c r="AM382" i="3"/>
  <c r="AQ382" i="3"/>
  <c r="AU382" i="3"/>
  <c r="AY382" i="3"/>
  <c r="BC382" i="3"/>
  <c r="BG382" i="3"/>
  <c r="T382" i="3"/>
  <c r="AB382" i="3"/>
  <c r="AJ382" i="3"/>
  <c r="AR382" i="3"/>
  <c r="AZ382" i="3"/>
  <c r="BH382" i="3"/>
  <c r="M382" i="3"/>
  <c r="U382" i="3"/>
  <c r="AC382" i="3"/>
  <c r="AK382" i="3"/>
  <c r="AS382" i="3"/>
  <c r="BA382" i="3"/>
  <c r="BI382" i="3"/>
  <c r="Y382" i="3"/>
  <c r="AO382" i="3"/>
  <c r="BE382" i="3"/>
  <c r="P382" i="3"/>
  <c r="AF382" i="3"/>
  <c r="AV382" i="3"/>
  <c r="Q382" i="3"/>
  <c r="AG382" i="3"/>
  <c r="AW382" i="3"/>
  <c r="X382" i="3"/>
  <c r="AN382" i="3"/>
  <c r="BD382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1" i="3"/>
  <c r="U411" i="3"/>
  <c r="AC411" i="3"/>
  <c r="AK411" i="3"/>
  <c r="AS411" i="3"/>
  <c r="BA411" i="3"/>
  <c r="BI411" i="3"/>
  <c r="N411" i="3"/>
  <c r="V411" i="3"/>
  <c r="AD411" i="3"/>
  <c r="AL411" i="3"/>
  <c r="AT411" i="3"/>
  <c r="BB411" i="3"/>
  <c r="Z411" i="3"/>
  <c r="AP411" i="3"/>
  <c r="BF411" i="3"/>
  <c r="Q411" i="3"/>
  <c r="AG411" i="3"/>
  <c r="AW411" i="3"/>
  <c r="R411" i="3"/>
  <c r="AH411" i="3"/>
  <c r="AX411" i="3"/>
  <c r="Y411" i="3"/>
  <c r="AO411" i="3"/>
  <c r="BE411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O450" i="3"/>
  <c r="BL450" i="3" s="1"/>
  <c r="T450" i="3"/>
  <c r="Z450" i="3"/>
  <c r="AE450" i="3"/>
  <c r="AJ450" i="3"/>
  <c r="AP450" i="3"/>
  <c r="AU450" i="3"/>
  <c r="AZ450" i="3"/>
  <c r="BF450" i="3"/>
  <c r="P450" i="3"/>
  <c r="V450" i="3"/>
  <c r="AA450" i="3"/>
  <c r="AF450" i="3"/>
  <c r="AL450" i="3"/>
  <c r="AQ450" i="3"/>
  <c r="AV450" i="3"/>
  <c r="BB450" i="3"/>
  <c r="BG450" i="3"/>
  <c r="S450" i="3"/>
  <c r="BM450" i="3" s="1"/>
  <c r="AD450" i="3"/>
  <c r="AN450" i="3"/>
  <c r="AY450" i="3"/>
  <c r="W450" i="3"/>
  <c r="AH450" i="3"/>
  <c r="AR450" i="3"/>
  <c r="BC450" i="3"/>
  <c r="N450" i="3"/>
  <c r="BJ450" i="3" s="1"/>
  <c r="X450" i="3"/>
  <c r="AI450" i="3"/>
  <c r="AT450" i="3"/>
  <c r="BD450" i="3"/>
  <c r="R450" i="3"/>
  <c r="AB450" i="3"/>
  <c r="AM450" i="3"/>
  <c r="AX450" i="3"/>
  <c r="BH450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O459" i="3"/>
  <c r="W459" i="3"/>
  <c r="AE459" i="3"/>
  <c r="AM459" i="3"/>
  <c r="AU459" i="3"/>
  <c r="BC459" i="3"/>
  <c r="R459" i="3"/>
  <c r="Z459" i="3"/>
  <c r="AH459" i="3"/>
  <c r="AP459" i="3"/>
  <c r="AX459" i="3"/>
  <c r="BF459" i="3"/>
  <c r="S459" i="3"/>
  <c r="AA459" i="3"/>
  <c r="AI459" i="3"/>
  <c r="AQ459" i="3"/>
  <c r="AY459" i="3"/>
  <c r="BG459" i="3"/>
  <c r="N459" i="3"/>
  <c r="V459" i="3"/>
  <c r="AD459" i="3"/>
  <c r="AL459" i="3"/>
  <c r="AT459" i="3"/>
  <c r="BB459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M480" i="3"/>
  <c r="U480" i="3"/>
  <c r="AC480" i="3"/>
  <c r="AK480" i="3"/>
  <c r="AS480" i="3"/>
  <c r="BA480" i="3"/>
  <c r="BI480" i="3"/>
  <c r="P480" i="3"/>
  <c r="X480" i="3"/>
  <c r="AF480" i="3"/>
  <c r="AN480" i="3"/>
  <c r="AV480" i="3"/>
  <c r="BD480" i="3"/>
  <c r="Q480" i="3"/>
  <c r="Y480" i="3"/>
  <c r="AG480" i="3"/>
  <c r="AO480" i="3"/>
  <c r="AW480" i="3"/>
  <c r="BE480" i="3"/>
  <c r="T480" i="3"/>
  <c r="AB480" i="3"/>
  <c r="AJ480" i="3"/>
  <c r="AR480" i="3"/>
  <c r="AZ480" i="3"/>
  <c r="BH480" i="3"/>
  <c r="P505" i="3"/>
  <c r="T505" i="3"/>
  <c r="X505" i="3"/>
  <c r="AB505" i="3"/>
  <c r="AF505" i="3"/>
  <c r="AJ505" i="3"/>
  <c r="AN505" i="3"/>
  <c r="AR505" i="3"/>
  <c r="AV505" i="3"/>
  <c r="M505" i="3"/>
  <c r="Q505" i="3"/>
  <c r="U505" i="3"/>
  <c r="Y505" i="3"/>
  <c r="AC505" i="3"/>
  <c r="AG505" i="3"/>
  <c r="AK505" i="3"/>
  <c r="AO505" i="3"/>
  <c r="AS505" i="3"/>
  <c r="AW505" i="3"/>
  <c r="BA505" i="3"/>
  <c r="BE505" i="3"/>
  <c r="BI505" i="3"/>
  <c r="O505" i="3"/>
  <c r="W505" i="3"/>
  <c r="AE505" i="3"/>
  <c r="AM505" i="3"/>
  <c r="AU505" i="3"/>
  <c r="BB505" i="3"/>
  <c r="BG505" i="3"/>
  <c r="R505" i="3"/>
  <c r="Z505" i="3"/>
  <c r="AH505" i="3"/>
  <c r="AP505" i="3"/>
  <c r="AX505" i="3"/>
  <c r="BC505" i="3"/>
  <c r="BH505" i="3"/>
  <c r="S505" i="3"/>
  <c r="AA505" i="3"/>
  <c r="AI505" i="3"/>
  <c r="AQ505" i="3"/>
  <c r="AY505" i="3"/>
  <c r="BD505" i="3"/>
  <c r="N505" i="3"/>
  <c r="V505" i="3"/>
  <c r="AD505" i="3"/>
  <c r="AL505" i="3"/>
  <c r="AT505" i="3"/>
  <c r="AZ505" i="3"/>
  <c r="BF505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O504" i="3"/>
  <c r="S504" i="3"/>
  <c r="W504" i="3"/>
  <c r="AA504" i="3"/>
  <c r="AE504" i="3"/>
  <c r="AI504" i="3"/>
  <c r="AM504" i="3"/>
  <c r="AQ504" i="3"/>
  <c r="AU504" i="3"/>
  <c r="AY504" i="3"/>
  <c r="BC504" i="3"/>
  <c r="BG504" i="3"/>
  <c r="Q504" i="3"/>
  <c r="Y504" i="3"/>
  <c r="AG504" i="3"/>
  <c r="AO504" i="3"/>
  <c r="AW504" i="3"/>
  <c r="BE504" i="3"/>
  <c r="T504" i="3"/>
  <c r="AB504" i="3"/>
  <c r="AJ504" i="3"/>
  <c r="AR504" i="3"/>
  <c r="AZ504" i="3"/>
  <c r="BH504" i="3"/>
  <c r="M504" i="3"/>
  <c r="U504" i="3"/>
  <c r="AC504" i="3"/>
  <c r="AK504" i="3"/>
  <c r="AS504" i="3"/>
  <c r="BA504" i="3"/>
  <c r="BI504" i="3"/>
  <c r="P504" i="3"/>
  <c r="X504" i="3"/>
  <c r="AF504" i="3"/>
  <c r="AN504" i="3"/>
  <c r="AV504" i="3"/>
  <c r="BD504" i="3"/>
  <c r="AX439" i="3"/>
  <c r="R439" i="3"/>
  <c r="AG439" i="3"/>
  <c r="BD439" i="3"/>
  <c r="AN439" i="3"/>
  <c r="X439" i="3"/>
  <c r="AY439" i="3"/>
  <c r="AI439" i="3"/>
  <c r="S439" i="3"/>
  <c r="BL462" i="3"/>
  <c r="BK372" i="3"/>
  <c r="BN372" i="3"/>
  <c r="BK377" i="3"/>
  <c r="BI439" i="3"/>
  <c r="AC485" i="3"/>
  <c r="BI485" i="3"/>
  <c r="M508" i="3"/>
  <c r="AH508" i="3"/>
  <c r="BD508" i="3"/>
  <c r="N525" i="3"/>
  <c r="AD525" i="3"/>
  <c r="AT525" i="3"/>
  <c r="M527" i="3"/>
  <c r="AC527" i="3"/>
  <c r="AS527" i="3"/>
  <c r="BI527" i="3"/>
  <c r="Z529" i="3"/>
  <c r="AP529" i="3"/>
  <c r="BF529" i="3"/>
  <c r="Z531" i="3"/>
  <c r="AP531" i="3"/>
  <c r="BF531" i="3"/>
  <c r="AB536" i="3"/>
  <c r="AR536" i="3"/>
  <c r="BH536" i="3"/>
  <c r="Y541" i="3"/>
  <c r="AO541" i="3"/>
  <c r="BE541" i="3"/>
  <c r="W543" i="3"/>
  <c r="AM543" i="3"/>
  <c r="BC54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T362" i="3"/>
  <c r="AB362" i="3"/>
  <c r="AJ362" i="3"/>
  <c r="AR362" i="3"/>
  <c r="AZ362" i="3"/>
  <c r="BH362" i="3"/>
  <c r="M362" i="3"/>
  <c r="U362" i="3"/>
  <c r="AC362" i="3"/>
  <c r="AK362" i="3"/>
  <c r="AS362" i="3"/>
  <c r="BA362" i="3"/>
  <c r="BI362" i="3"/>
  <c r="Q362" i="3"/>
  <c r="AG362" i="3"/>
  <c r="AW362" i="3"/>
  <c r="X362" i="3"/>
  <c r="AN362" i="3"/>
  <c r="BD362" i="3"/>
  <c r="Y362" i="3"/>
  <c r="AO362" i="3"/>
  <c r="BE362" i="3"/>
  <c r="P362" i="3"/>
  <c r="AF362" i="3"/>
  <c r="AV362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R371" i="3"/>
  <c r="Z371" i="3"/>
  <c r="AH371" i="3"/>
  <c r="AP371" i="3"/>
  <c r="AX371" i="3"/>
  <c r="BF371" i="3"/>
  <c r="S371" i="3"/>
  <c r="AA371" i="3"/>
  <c r="AI371" i="3"/>
  <c r="AQ371" i="3"/>
  <c r="AY371" i="3"/>
  <c r="BG371" i="3"/>
  <c r="W371" i="3"/>
  <c r="AM371" i="3"/>
  <c r="BC371" i="3"/>
  <c r="N371" i="3"/>
  <c r="AD371" i="3"/>
  <c r="AT371" i="3"/>
  <c r="O371" i="3"/>
  <c r="AE371" i="3"/>
  <c r="AU371" i="3"/>
  <c r="V371" i="3"/>
  <c r="AL371" i="3"/>
  <c r="BB37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V381" i="3"/>
  <c r="AD381" i="3"/>
  <c r="AL381" i="3"/>
  <c r="AT381" i="3"/>
  <c r="BB381" i="3"/>
  <c r="O381" i="3"/>
  <c r="W381" i="3"/>
  <c r="AE381" i="3"/>
  <c r="AM381" i="3"/>
  <c r="AU381" i="3"/>
  <c r="BC381" i="3"/>
  <c r="AA381" i="3"/>
  <c r="AQ381" i="3"/>
  <c r="BG381" i="3"/>
  <c r="R381" i="3"/>
  <c r="AH381" i="3"/>
  <c r="AX381" i="3"/>
  <c r="S381" i="3"/>
  <c r="AI381" i="3"/>
  <c r="AY381" i="3"/>
  <c r="Z381" i="3"/>
  <c r="AP381" i="3"/>
  <c r="BF381" i="3"/>
  <c r="M392" i="3"/>
  <c r="Q392" i="3"/>
  <c r="U392" i="3"/>
  <c r="Y392" i="3"/>
  <c r="AC392" i="3"/>
  <c r="AG392" i="3"/>
  <c r="AK392" i="3"/>
  <c r="AO392" i="3"/>
  <c r="AS392" i="3"/>
  <c r="AW392" i="3"/>
  <c r="BA392" i="3"/>
  <c r="BE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O392" i="3"/>
  <c r="W392" i="3"/>
  <c r="AE392" i="3"/>
  <c r="AM392" i="3"/>
  <c r="AU392" i="3"/>
  <c r="BC392" i="3"/>
  <c r="P392" i="3"/>
  <c r="X392" i="3"/>
  <c r="AF392" i="3"/>
  <c r="AN392" i="3"/>
  <c r="AV392" i="3"/>
  <c r="BD392" i="3"/>
  <c r="AB392" i="3"/>
  <c r="AR392" i="3"/>
  <c r="BH392" i="3"/>
  <c r="S392" i="3"/>
  <c r="AI392" i="3"/>
  <c r="AY392" i="3"/>
  <c r="T392" i="3"/>
  <c r="AJ392" i="3"/>
  <c r="AZ392" i="3"/>
  <c r="AA392" i="3"/>
  <c r="AQ392" i="3"/>
  <c r="BG392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R405" i="3"/>
  <c r="Z405" i="3"/>
  <c r="AH405" i="3"/>
  <c r="AP405" i="3"/>
  <c r="AX405" i="3"/>
  <c r="BF405" i="3"/>
  <c r="S405" i="3"/>
  <c r="AA405" i="3"/>
  <c r="AI405" i="3"/>
  <c r="AQ405" i="3"/>
  <c r="AY405" i="3"/>
  <c r="BG405" i="3"/>
  <c r="W405" i="3"/>
  <c r="AM405" i="3"/>
  <c r="BC405" i="3"/>
  <c r="N405" i="3"/>
  <c r="AD405" i="3"/>
  <c r="AT405" i="3"/>
  <c r="O405" i="3"/>
  <c r="BL405" i="3" s="1"/>
  <c r="AE405" i="3"/>
  <c r="AU405" i="3"/>
  <c r="V405" i="3"/>
  <c r="AL405" i="3"/>
  <c r="BB405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O417" i="3"/>
  <c r="S417" i="3"/>
  <c r="W417" i="3"/>
  <c r="AA417" i="3"/>
  <c r="AE417" i="3"/>
  <c r="AI417" i="3"/>
  <c r="AM417" i="3"/>
  <c r="AQ417" i="3"/>
  <c r="AU417" i="3"/>
  <c r="AY417" i="3"/>
  <c r="BC417" i="3"/>
  <c r="BG417" i="3"/>
  <c r="P417" i="3"/>
  <c r="X417" i="3"/>
  <c r="AF417" i="3"/>
  <c r="AN417" i="3"/>
  <c r="AV417" i="3"/>
  <c r="BD417" i="3"/>
  <c r="Q417" i="3"/>
  <c r="Y417" i="3"/>
  <c r="AG417" i="3"/>
  <c r="AO417" i="3"/>
  <c r="AW417" i="3"/>
  <c r="BE417" i="3"/>
  <c r="M417" i="3"/>
  <c r="AC417" i="3"/>
  <c r="AS417" i="3"/>
  <c r="BI417" i="3"/>
  <c r="T417" i="3"/>
  <c r="AJ417" i="3"/>
  <c r="AZ417" i="3"/>
  <c r="U417" i="3"/>
  <c r="AK417" i="3"/>
  <c r="BA417" i="3"/>
  <c r="AB417" i="3"/>
  <c r="AR417" i="3"/>
  <c r="BH41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Q447" i="3"/>
  <c r="V447" i="3"/>
  <c r="AA447" i="3"/>
  <c r="AG447" i="3"/>
  <c r="AL447" i="3"/>
  <c r="AQ447" i="3"/>
  <c r="AW447" i="3"/>
  <c r="BB447" i="3"/>
  <c r="BG447" i="3"/>
  <c r="M447" i="3"/>
  <c r="R447" i="3"/>
  <c r="W447" i="3"/>
  <c r="AC447" i="3"/>
  <c r="AH447" i="3"/>
  <c r="AM447" i="3"/>
  <c r="AS447" i="3"/>
  <c r="AX447" i="3"/>
  <c r="BC447" i="3"/>
  <c r="BI447" i="3"/>
  <c r="U447" i="3"/>
  <c r="AE447" i="3"/>
  <c r="AP447" i="3"/>
  <c r="BA447" i="3"/>
  <c r="N447" i="3"/>
  <c r="Y447" i="3"/>
  <c r="AI447" i="3"/>
  <c r="AT447" i="3"/>
  <c r="BE447" i="3"/>
  <c r="O447" i="3"/>
  <c r="Z447" i="3"/>
  <c r="AK447" i="3"/>
  <c r="AU447" i="3"/>
  <c r="BF447" i="3"/>
  <c r="S447" i="3"/>
  <c r="AD447" i="3"/>
  <c r="AO447" i="3"/>
  <c r="AY447" i="3"/>
  <c r="N500" i="3"/>
  <c r="R500" i="3"/>
  <c r="V500" i="3"/>
  <c r="Z500" i="3"/>
  <c r="AD500" i="3"/>
  <c r="AH500" i="3"/>
  <c r="AL500" i="3"/>
  <c r="AP500" i="3"/>
  <c r="AT500" i="3"/>
  <c r="AX500" i="3"/>
  <c r="BB500" i="3"/>
  <c r="BF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Q500" i="3"/>
  <c r="Y500" i="3"/>
  <c r="AG500" i="3"/>
  <c r="AO500" i="3"/>
  <c r="AW500" i="3"/>
  <c r="BE500" i="3"/>
  <c r="T500" i="3"/>
  <c r="AB500" i="3"/>
  <c r="AJ500" i="3"/>
  <c r="AR500" i="3"/>
  <c r="AZ500" i="3"/>
  <c r="BH500" i="3"/>
  <c r="M500" i="3"/>
  <c r="U500" i="3"/>
  <c r="AC500" i="3"/>
  <c r="AK500" i="3"/>
  <c r="AS500" i="3"/>
  <c r="BA500" i="3"/>
  <c r="BI500" i="3"/>
  <c r="P500" i="3"/>
  <c r="X500" i="3"/>
  <c r="AF500" i="3"/>
  <c r="AN500" i="3"/>
  <c r="AV500" i="3"/>
  <c r="BD500" i="3"/>
  <c r="N512" i="3"/>
  <c r="BJ512" i="3" s="1"/>
  <c r="R512" i="3"/>
  <c r="V512" i="3"/>
  <c r="Z512" i="3"/>
  <c r="AD512" i="3"/>
  <c r="AH512" i="3"/>
  <c r="AL512" i="3"/>
  <c r="AP512" i="3"/>
  <c r="AT512" i="3"/>
  <c r="AX512" i="3"/>
  <c r="BB512" i="3"/>
  <c r="BF512" i="3"/>
  <c r="O512" i="3"/>
  <c r="BL512" i="3" s="1"/>
  <c r="S512" i="3"/>
  <c r="BM512" i="3" s="1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BN455" i="3"/>
  <c r="BL455" i="3"/>
  <c r="BJ501" i="3"/>
  <c r="Y359" i="3"/>
  <c r="BN469" i="3"/>
  <c r="BL469" i="3"/>
  <c r="BK476" i="3"/>
  <c r="X485" i="3"/>
  <c r="BJ485" i="3" s="1"/>
  <c r="BD485" i="3"/>
  <c r="AO492" i="3"/>
  <c r="N508" i="3"/>
  <c r="BJ508" i="3" s="1"/>
  <c r="AJ508" i="3"/>
  <c r="BE508" i="3"/>
  <c r="AA519" i="3"/>
  <c r="AQ519" i="3"/>
  <c r="BG519" i="3"/>
  <c r="Y521" i="3"/>
  <c r="AO521" i="3"/>
  <c r="BE521" i="3"/>
  <c r="W523" i="3"/>
  <c r="AM523" i="3"/>
  <c r="BC523" i="3"/>
  <c r="W525" i="3"/>
  <c r="AM525" i="3"/>
  <c r="BC525" i="3"/>
  <c r="V527" i="3"/>
  <c r="AL527" i="3"/>
  <c r="BB527" i="3"/>
  <c r="W529" i="3"/>
  <c r="AM529" i="3"/>
  <c r="BC529" i="3"/>
  <c r="W531" i="3"/>
  <c r="AM531" i="3"/>
  <c r="BC531" i="3"/>
  <c r="W533" i="3"/>
  <c r="AM533" i="3"/>
  <c r="BC533" i="3"/>
  <c r="U536" i="3"/>
  <c r="AK536" i="3"/>
  <c r="BA536" i="3"/>
  <c r="Q538" i="3"/>
  <c r="AG538" i="3"/>
  <c r="AW538" i="3"/>
  <c r="N541" i="3"/>
  <c r="AD541" i="3"/>
  <c r="AT541" i="3"/>
  <c r="P543" i="3"/>
  <c r="AF543" i="3"/>
  <c r="AV543" i="3"/>
  <c r="BN545" i="3"/>
  <c r="BL545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R368" i="3"/>
  <c r="Z368" i="3"/>
  <c r="AH368" i="3"/>
  <c r="AP368" i="3"/>
  <c r="AX368" i="3"/>
  <c r="BF368" i="3"/>
  <c r="S368" i="3"/>
  <c r="AA368" i="3"/>
  <c r="AI368" i="3"/>
  <c r="AQ368" i="3"/>
  <c r="AY368" i="3"/>
  <c r="BG368" i="3"/>
  <c r="O368" i="3"/>
  <c r="AE368" i="3"/>
  <c r="AU368" i="3"/>
  <c r="V368" i="3"/>
  <c r="AL368" i="3"/>
  <c r="BB368" i="3"/>
  <c r="W368" i="3"/>
  <c r="AM368" i="3"/>
  <c r="BC368" i="3"/>
  <c r="N368" i="3"/>
  <c r="AD368" i="3"/>
  <c r="AT368" i="3"/>
  <c r="P378" i="3"/>
  <c r="T378" i="3"/>
  <c r="X378" i="3"/>
  <c r="AB378" i="3"/>
  <c r="AF378" i="3"/>
  <c r="AJ378" i="3"/>
  <c r="AN378" i="3"/>
  <c r="AR378" i="3"/>
  <c r="AV378" i="3"/>
  <c r="AZ378" i="3"/>
  <c r="BD378" i="3"/>
  <c r="BH378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V378" i="3"/>
  <c r="AD378" i="3"/>
  <c r="AL378" i="3"/>
  <c r="AT378" i="3"/>
  <c r="BB378" i="3"/>
  <c r="O378" i="3"/>
  <c r="W378" i="3"/>
  <c r="AE378" i="3"/>
  <c r="AM378" i="3"/>
  <c r="AU378" i="3"/>
  <c r="BC378" i="3"/>
  <c r="S378" i="3"/>
  <c r="AI378" i="3"/>
  <c r="AY378" i="3"/>
  <c r="Z378" i="3"/>
  <c r="AP378" i="3"/>
  <c r="BF378" i="3"/>
  <c r="AA378" i="3"/>
  <c r="AQ378" i="3"/>
  <c r="BG378" i="3"/>
  <c r="R378" i="3"/>
  <c r="AH378" i="3"/>
  <c r="AX378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Q399" i="3"/>
  <c r="Y399" i="3"/>
  <c r="AG399" i="3"/>
  <c r="AO399" i="3"/>
  <c r="AW399" i="3"/>
  <c r="BE399" i="3"/>
  <c r="R399" i="3"/>
  <c r="Z399" i="3"/>
  <c r="AH399" i="3"/>
  <c r="AP399" i="3"/>
  <c r="AX399" i="3"/>
  <c r="BF399" i="3"/>
  <c r="V399" i="3"/>
  <c r="AL399" i="3"/>
  <c r="BB399" i="3"/>
  <c r="M399" i="3"/>
  <c r="AC399" i="3"/>
  <c r="AS399" i="3"/>
  <c r="BI399" i="3"/>
  <c r="N399" i="3"/>
  <c r="AD399" i="3"/>
  <c r="AT399" i="3"/>
  <c r="U399" i="3"/>
  <c r="AK399" i="3"/>
  <c r="BA399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M428" i="3"/>
  <c r="U428" i="3"/>
  <c r="AC428" i="3"/>
  <c r="AK428" i="3"/>
  <c r="AS428" i="3"/>
  <c r="BA428" i="3"/>
  <c r="BI428" i="3"/>
  <c r="N428" i="3"/>
  <c r="V428" i="3"/>
  <c r="AD428" i="3"/>
  <c r="AL428" i="3"/>
  <c r="AT428" i="3"/>
  <c r="BB428" i="3"/>
  <c r="R428" i="3"/>
  <c r="AH428" i="3"/>
  <c r="AX428" i="3"/>
  <c r="Y428" i="3"/>
  <c r="AO428" i="3"/>
  <c r="BE428" i="3"/>
  <c r="Z428" i="3"/>
  <c r="AP428" i="3"/>
  <c r="BF428" i="3"/>
  <c r="Q428" i="3"/>
  <c r="AG428" i="3"/>
  <c r="AW428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Q449" i="3"/>
  <c r="V449" i="3"/>
  <c r="AB449" i="3"/>
  <c r="AG449" i="3"/>
  <c r="AL449" i="3"/>
  <c r="AR449" i="3"/>
  <c r="AW449" i="3"/>
  <c r="BB449" i="3"/>
  <c r="BH449" i="3"/>
  <c r="M449" i="3"/>
  <c r="R449" i="3"/>
  <c r="X449" i="3"/>
  <c r="AC449" i="3"/>
  <c r="AH449" i="3"/>
  <c r="AN449" i="3"/>
  <c r="AS449" i="3"/>
  <c r="AX449" i="3"/>
  <c r="BD449" i="3"/>
  <c r="BI449" i="3"/>
  <c r="P449" i="3"/>
  <c r="BN449" i="3" s="1"/>
  <c r="Z449" i="3"/>
  <c r="AK449" i="3"/>
  <c r="AV449" i="3"/>
  <c r="BF449" i="3"/>
  <c r="T449" i="3"/>
  <c r="AD449" i="3"/>
  <c r="AO449" i="3"/>
  <c r="AZ449" i="3"/>
  <c r="U449" i="3"/>
  <c r="AF449" i="3"/>
  <c r="AP449" i="3"/>
  <c r="BA449" i="3"/>
  <c r="N449" i="3"/>
  <c r="Y449" i="3"/>
  <c r="AJ449" i="3"/>
  <c r="AT449" i="3"/>
  <c r="BE449" i="3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R458" i="3"/>
  <c r="Z458" i="3"/>
  <c r="AH458" i="3"/>
  <c r="AP458" i="3"/>
  <c r="AX458" i="3"/>
  <c r="BF458" i="3"/>
  <c r="M458" i="3"/>
  <c r="U458" i="3"/>
  <c r="AC458" i="3"/>
  <c r="AK458" i="3"/>
  <c r="AS458" i="3"/>
  <c r="BA458" i="3"/>
  <c r="BI458" i="3"/>
  <c r="N458" i="3"/>
  <c r="V458" i="3"/>
  <c r="AD458" i="3"/>
  <c r="AL458" i="3"/>
  <c r="AT458" i="3"/>
  <c r="BB458" i="3"/>
  <c r="Q458" i="3"/>
  <c r="Y458" i="3"/>
  <c r="AG458" i="3"/>
  <c r="AO458" i="3"/>
  <c r="AW458" i="3"/>
  <c r="BE458" i="3"/>
  <c r="P467" i="3"/>
  <c r="T467" i="3"/>
  <c r="X467" i="3"/>
  <c r="AB467" i="3"/>
  <c r="AF467" i="3"/>
  <c r="AJ467" i="3"/>
  <c r="AN467" i="3"/>
  <c r="AR467" i="3"/>
  <c r="AV467" i="3"/>
  <c r="AZ467" i="3"/>
  <c r="BD467" i="3"/>
  <c r="BH467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S467" i="3"/>
  <c r="AA467" i="3"/>
  <c r="AI467" i="3"/>
  <c r="AQ467" i="3"/>
  <c r="AY467" i="3"/>
  <c r="BG467" i="3"/>
  <c r="N467" i="3"/>
  <c r="V467" i="3"/>
  <c r="AD467" i="3"/>
  <c r="AL467" i="3"/>
  <c r="AT467" i="3"/>
  <c r="BB467" i="3"/>
  <c r="O467" i="3"/>
  <c r="W467" i="3"/>
  <c r="AE467" i="3"/>
  <c r="AM467" i="3"/>
  <c r="AU467" i="3"/>
  <c r="BC467" i="3"/>
  <c r="R467" i="3"/>
  <c r="Z467" i="3"/>
  <c r="AH467" i="3"/>
  <c r="AP467" i="3"/>
  <c r="AX467" i="3"/>
  <c r="BF467" i="3"/>
  <c r="AG396" i="3"/>
  <c r="Q396" i="3"/>
  <c r="AZ396" i="3"/>
  <c r="AJ396" i="3"/>
  <c r="T396" i="3"/>
  <c r="BJ423" i="3"/>
  <c r="BM423" i="3"/>
  <c r="BG460" i="3"/>
  <c r="AQ460" i="3"/>
  <c r="AA460" i="3"/>
  <c r="BF460" i="3"/>
  <c r="AP460" i="3"/>
  <c r="Z460" i="3"/>
  <c r="BN471" i="3"/>
  <c r="BK471" i="3"/>
  <c r="AU508" i="3"/>
  <c r="AE508" i="3"/>
  <c r="O508" i="3"/>
  <c r="BL508" i="3" s="1"/>
  <c r="P523" i="3"/>
  <c r="BA532" i="3"/>
  <c r="AK532" i="3"/>
  <c r="U532" i="3"/>
  <c r="BD532" i="3"/>
  <c r="AN532" i="3"/>
  <c r="X532" i="3"/>
  <c r="BC532" i="3"/>
  <c r="AM532" i="3"/>
  <c r="W532" i="3"/>
  <c r="BB532" i="3"/>
  <c r="AL532" i="3"/>
  <c r="V532" i="3"/>
  <c r="BC537" i="3"/>
  <c r="AM537" i="3"/>
  <c r="W537" i="3"/>
  <c r="BB537" i="3"/>
  <c r="AL537" i="3"/>
  <c r="V537" i="3"/>
  <c r="BE537" i="3"/>
  <c r="AO537" i="3"/>
  <c r="Y537" i="3"/>
  <c r="BH537" i="3"/>
  <c r="AR537" i="3"/>
  <c r="AB537" i="3"/>
  <c r="N538" i="3"/>
  <c r="BJ538" i="3" s="1"/>
  <c r="BJ539" i="3"/>
  <c r="BM539" i="3"/>
  <c r="AY516" i="3"/>
  <c r="AI516" i="3"/>
  <c r="S516" i="3"/>
  <c r="AX516" i="3"/>
  <c r="AH516" i="3"/>
  <c r="R516" i="3"/>
  <c r="BA516" i="3"/>
  <c r="AK516" i="3"/>
  <c r="U516" i="3"/>
  <c r="BD516" i="3"/>
  <c r="AN516" i="3"/>
  <c r="X516" i="3"/>
  <c r="N521" i="3"/>
  <c r="O541" i="3"/>
  <c r="L355" i="3"/>
  <c r="Y355" i="3" s="1"/>
  <c r="L351" i="3"/>
  <c r="W351" i="3" s="1"/>
  <c r="L347" i="3"/>
  <c r="Q347" i="3" s="1"/>
  <c r="L343" i="3"/>
  <c r="O343" i="3" s="1"/>
  <c r="L339" i="3"/>
  <c r="Y339" i="3" s="1"/>
  <c r="L335" i="3"/>
  <c r="W335" i="3" s="1"/>
  <c r="L331" i="3"/>
  <c r="Q331" i="3" s="1"/>
  <c r="L327" i="3"/>
  <c r="S327" i="3" s="1"/>
  <c r="L324" i="3"/>
  <c r="K32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V414" i="3"/>
  <c r="AD414" i="3"/>
  <c r="AL414" i="3"/>
  <c r="AT414" i="3"/>
  <c r="BB414" i="3"/>
  <c r="O414" i="3"/>
  <c r="W414" i="3"/>
  <c r="AE414" i="3"/>
  <c r="AM414" i="3"/>
  <c r="AU414" i="3"/>
  <c r="BC414" i="3"/>
  <c r="S414" i="3"/>
  <c r="AI414" i="3"/>
  <c r="AY414" i="3"/>
  <c r="Z414" i="3"/>
  <c r="AP414" i="3"/>
  <c r="BF414" i="3"/>
  <c r="AA414" i="3"/>
  <c r="AQ414" i="3"/>
  <c r="BG414" i="3"/>
  <c r="R414" i="3"/>
  <c r="AH414" i="3"/>
  <c r="AX414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X430" i="3"/>
  <c r="AF430" i="3"/>
  <c r="AN430" i="3"/>
  <c r="AV430" i="3"/>
  <c r="BD430" i="3"/>
  <c r="Q430" i="3"/>
  <c r="Y430" i="3"/>
  <c r="AG430" i="3"/>
  <c r="AO430" i="3"/>
  <c r="AW430" i="3"/>
  <c r="BE430" i="3"/>
  <c r="M430" i="3"/>
  <c r="AC430" i="3"/>
  <c r="AS430" i="3"/>
  <c r="BI430" i="3"/>
  <c r="T430" i="3"/>
  <c r="AJ430" i="3"/>
  <c r="AZ430" i="3"/>
  <c r="U430" i="3"/>
  <c r="AK430" i="3"/>
  <c r="BA430" i="3"/>
  <c r="AB430" i="3"/>
  <c r="AR430" i="3"/>
  <c r="BH430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S425" i="3"/>
  <c r="W425" i="3"/>
  <c r="AA425" i="3"/>
  <c r="AE425" i="3"/>
  <c r="AI425" i="3"/>
  <c r="AM425" i="3"/>
  <c r="AQ425" i="3"/>
  <c r="AU425" i="3"/>
  <c r="AY425" i="3"/>
  <c r="BC425" i="3"/>
  <c r="BG425" i="3"/>
  <c r="T425" i="3"/>
  <c r="AB425" i="3"/>
  <c r="AJ425" i="3"/>
  <c r="AR425" i="3"/>
  <c r="AZ425" i="3"/>
  <c r="BH425" i="3"/>
  <c r="M425" i="3"/>
  <c r="U425" i="3"/>
  <c r="AC425" i="3"/>
  <c r="AK425" i="3"/>
  <c r="AS425" i="3"/>
  <c r="BA425" i="3"/>
  <c r="BI425" i="3"/>
  <c r="Y425" i="3"/>
  <c r="AO425" i="3"/>
  <c r="BE425" i="3"/>
  <c r="P425" i="3"/>
  <c r="AF425" i="3"/>
  <c r="AV425" i="3"/>
  <c r="Q425" i="3"/>
  <c r="AG425" i="3"/>
  <c r="AW425" i="3"/>
  <c r="X425" i="3"/>
  <c r="AN425" i="3"/>
  <c r="BD425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T441" i="3"/>
  <c r="Y441" i="3"/>
  <c r="AD441" i="3"/>
  <c r="AJ441" i="3"/>
  <c r="AO441" i="3"/>
  <c r="AT441" i="3"/>
  <c r="AZ441" i="3"/>
  <c r="BE441" i="3"/>
  <c r="P441" i="3"/>
  <c r="U441" i="3"/>
  <c r="Z441" i="3"/>
  <c r="AF441" i="3"/>
  <c r="AK441" i="3"/>
  <c r="AP441" i="3"/>
  <c r="AV441" i="3"/>
  <c r="BA441" i="3"/>
  <c r="BF441" i="3"/>
  <c r="R441" i="3"/>
  <c r="AC441" i="3"/>
  <c r="AN441" i="3"/>
  <c r="AX441" i="3"/>
  <c r="BI441" i="3"/>
  <c r="V441" i="3"/>
  <c r="AG441" i="3"/>
  <c r="AR441" i="3"/>
  <c r="BB441" i="3"/>
  <c r="M441" i="3"/>
  <c r="X441" i="3"/>
  <c r="AH441" i="3"/>
  <c r="AS441" i="3"/>
  <c r="BD441" i="3"/>
  <c r="Q441" i="3"/>
  <c r="AB441" i="3"/>
  <c r="AL441" i="3"/>
  <c r="AW441" i="3"/>
  <c r="BH441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R412" i="3"/>
  <c r="Z412" i="3"/>
  <c r="AH412" i="3"/>
  <c r="AP412" i="3"/>
  <c r="AX412" i="3"/>
  <c r="BF412" i="3"/>
  <c r="S412" i="3"/>
  <c r="AA412" i="3"/>
  <c r="AI412" i="3"/>
  <c r="AQ412" i="3"/>
  <c r="AY412" i="3"/>
  <c r="BG412" i="3"/>
  <c r="W412" i="3"/>
  <c r="AM412" i="3"/>
  <c r="BC412" i="3"/>
  <c r="N412" i="3"/>
  <c r="AD412" i="3"/>
  <c r="AT412" i="3"/>
  <c r="O412" i="3"/>
  <c r="BL412" i="3" s="1"/>
  <c r="AE412" i="3"/>
  <c r="AU412" i="3"/>
  <c r="V412" i="3"/>
  <c r="AL412" i="3"/>
  <c r="BB412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O424" i="3"/>
  <c r="W424" i="3"/>
  <c r="AE424" i="3"/>
  <c r="AM424" i="3"/>
  <c r="AU424" i="3"/>
  <c r="BC424" i="3"/>
  <c r="P424" i="3"/>
  <c r="X424" i="3"/>
  <c r="AF424" i="3"/>
  <c r="AN424" i="3"/>
  <c r="AV424" i="3"/>
  <c r="BD424" i="3"/>
  <c r="AB424" i="3"/>
  <c r="AR424" i="3"/>
  <c r="BH424" i="3"/>
  <c r="S424" i="3"/>
  <c r="AI424" i="3"/>
  <c r="AY424" i="3"/>
  <c r="T424" i="3"/>
  <c r="AJ424" i="3"/>
  <c r="AZ424" i="3"/>
  <c r="AA424" i="3"/>
  <c r="AQ424" i="3"/>
  <c r="BG424" i="3"/>
  <c r="M475" i="3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X475" i="3"/>
  <c r="AF475" i="3"/>
  <c r="AN475" i="3"/>
  <c r="AV475" i="3"/>
  <c r="BD475" i="3"/>
  <c r="S475" i="3"/>
  <c r="AA475" i="3"/>
  <c r="AI475" i="3"/>
  <c r="AQ475" i="3"/>
  <c r="AY475" i="3"/>
  <c r="BG475" i="3"/>
  <c r="T475" i="3"/>
  <c r="AB475" i="3"/>
  <c r="AJ475" i="3"/>
  <c r="AR475" i="3"/>
  <c r="AZ475" i="3"/>
  <c r="BH475" i="3"/>
  <c r="O475" i="3"/>
  <c r="W475" i="3"/>
  <c r="AE475" i="3"/>
  <c r="AM475" i="3"/>
  <c r="AU475" i="3"/>
  <c r="BC475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T491" i="3"/>
  <c r="AB491" i="3"/>
  <c r="AJ491" i="3"/>
  <c r="AR491" i="3"/>
  <c r="AZ491" i="3"/>
  <c r="BH491" i="3"/>
  <c r="O491" i="3"/>
  <c r="W491" i="3"/>
  <c r="AE491" i="3"/>
  <c r="AM491" i="3"/>
  <c r="AU491" i="3"/>
  <c r="BC491" i="3"/>
  <c r="P491" i="3"/>
  <c r="X491" i="3"/>
  <c r="AF491" i="3"/>
  <c r="AN491" i="3"/>
  <c r="AV491" i="3"/>
  <c r="BD491" i="3"/>
  <c r="S491" i="3"/>
  <c r="AA491" i="3"/>
  <c r="AI491" i="3"/>
  <c r="AQ491" i="3"/>
  <c r="AY491" i="3"/>
  <c r="BG491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R507" i="3"/>
  <c r="W507" i="3"/>
  <c r="AB507" i="3"/>
  <c r="AH507" i="3"/>
  <c r="AM507" i="3"/>
  <c r="AR507" i="3"/>
  <c r="AX507" i="3"/>
  <c r="BC507" i="3"/>
  <c r="BH507" i="3"/>
  <c r="N507" i="3"/>
  <c r="S507" i="3"/>
  <c r="X507" i="3"/>
  <c r="AD507" i="3"/>
  <c r="AI507" i="3"/>
  <c r="AN507" i="3"/>
  <c r="AT507" i="3"/>
  <c r="AY507" i="3"/>
  <c r="BD507" i="3"/>
  <c r="O507" i="3"/>
  <c r="T507" i="3"/>
  <c r="Z507" i="3"/>
  <c r="AE507" i="3"/>
  <c r="AJ507" i="3"/>
  <c r="AP507" i="3"/>
  <c r="AU507" i="3"/>
  <c r="AZ507" i="3"/>
  <c r="BF507" i="3"/>
  <c r="P507" i="3"/>
  <c r="V507" i="3"/>
  <c r="AA507" i="3"/>
  <c r="AF507" i="3"/>
  <c r="AL507" i="3"/>
  <c r="AQ507" i="3"/>
  <c r="AV507" i="3"/>
  <c r="BB507" i="3"/>
  <c r="BG507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W486" i="3"/>
  <c r="AE486" i="3"/>
  <c r="AM486" i="3"/>
  <c r="AU486" i="3"/>
  <c r="BC486" i="3"/>
  <c r="R486" i="3"/>
  <c r="Z486" i="3"/>
  <c r="AH486" i="3"/>
  <c r="AP486" i="3"/>
  <c r="AX486" i="3"/>
  <c r="BF486" i="3"/>
  <c r="S486" i="3"/>
  <c r="AA486" i="3"/>
  <c r="AI486" i="3"/>
  <c r="AQ486" i="3"/>
  <c r="AY486" i="3"/>
  <c r="BG486" i="3"/>
  <c r="N486" i="3"/>
  <c r="V486" i="3"/>
  <c r="AD486" i="3"/>
  <c r="AL486" i="3"/>
  <c r="AT486" i="3"/>
  <c r="BB486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M502" i="3"/>
  <c r="U502" i="3"/>
  <c r="AC502" i="3"/>
  <c r="AK502" i="3"/>
  <c r="AS502" i="3"/>
  <c r="BA502" i="3"/>
  <c r="BI502" i="3"/>
  <c r="P502" i="3"/>
  <c r="X502" i="3"/>
  <c r="AF502" i="3"/>
  <c r="AN502" i="3"/>
  <c r="AV502" i="3"/>
  <c r="BD502" i="3"/>
  <c r="Q502" i="3"/>
  <c r="BJ502" i="3" s="1"/>
  <c r="Y502" i="3"/>
  <c r="AG502" i="3"/>
  <c r="AO502" i="3"/>
  <c r="AW502" i="3"/>
  <c r="BE502" i="3"/>
  <c r="T502" i="3"/>
  <c r="AB502" i="3"/>
  <c r="AJ502" i="3"/>
  <c r="AR502" i="3"/>
  <c r="AZ502" i="3"/>
  <c r="BH502" i="3"/>
  <c r="AL439" i="3"/>
  <c r="BJ370" i="3"/>
  <c r="BM370" i="3"/>
  <c r="BM377" i="3"/>
  <c r="BJ380" i="3"/>
  <c r="BM380" i="3"/>
  <c r="BM388" i="3"/>
  <c r="BL393" i="3"/>
  <c r="BK393" i="3"/>
  <c r="AS439" i="3"/>
  <c r="BJ455" i="3"/>
  <c r="BJ511" i="3"/>
  <c r="BN519" i="3"/>
  <c r="BK519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P374" i="3"/>
  <c r="X374" i="3"/>
  <c r="AF374" i="3"/>
  <c r="AN374" i="3"/>
  <c r="AV374" i="3"/>
  <c r="BD374" i="3"/>
  <c r="Q374" i="3"/>
  <c r="Y374" i="3"/>
  <c r="AG374" i="3"/>
  <c r="AO374" i="3"/>
  <c r="AW374" i="3"/>
  <c r="BE374" i="3"/>
  <c r="M374" i="3"/>
  <c r="AC374" i="3"/>
  <c r="AS374" i="3"/>
  <c r="BI374" i="3"/>
  <c r="T374" i="3"/>
  <c r="AJ374" i="3"/>
  <c r="AZ374" i="3"/>
  <c r="U374" i="3"/>
  <c r="AK374" i="3"/>
  <c r="BA374" i="3"/>
  <c r="AB374" i="3"/>
  <c r="AR374" i="3"/>
  <c r="BH374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P395" i="3"/>
  <c r="T395" i="3"/>
  <c r="X395" i="3"/>
  <c r="AB395" i="3"/>
  <c r="AF395" i="3"/>
  <c r="AJ395" i="3"/>
  <c r="AN395" i="3"/>
  <c r="AR395" i="3"/>
  <c r="AV395" i="3"/>
  <c r="AZ395" i="3"/>
  <c r="BD395" i="3"/>
  <c r="BH395" i="3"/>
  <c r="M395" i="3"/>
  <c r="U395" i="3"/>
  <c r="AC395" i="3"/>
  <c r="AK395" i="3"/>
  <c r="AS395" i="3"/>
  <c r="BA395" i="3"/>
  <c r="BI395" i="3"/>
  <c r="N395" i="3"/>
  <c r="V395" i="3"/>
  <c r="AD395" i="3"/>
  <c r="AL395" i="3"/>
  <c r="AT395" i="3"/>
  <c r="BB395" i="3"/>
  <c r="R395" i="3"/>
  <c r="AH395" i="3"/>
  <c r="AX395" i="3"/>
  <c r="Y395" i="3"/>
  <c r="AO395" i="3"/>
  <c r="BE395" i="3"/>
  <c r="Z395" i="3"/>
  <c r="AP395" i="3"/>
  <c r="BF395" i="3"/>
  <c r="Q395" i="3"/>
  <c r="AG395" i="3"/>
  <c r="AW395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W427" i="3"/>
  <c r="AE427" i="3"/>
  <c r="AM427" i="3"/>
  <c r="AU427" i="3"/>
  <c r="BC427" i="3"/>
  <c r="P427" i="3"/>
  <c r="BN427" i="3" s="1"/>
  <c r="X427" i="3"/>
  <c r="AF427" i="3"/>
  <c r="AN427" i="3"/>
  <c r="AV427" i="3"/>
  <c r="BD427" i="3"/>
  <c r="T427" i="3"/>
  <c r="AJ427" i="3"/>
  <c r="AZ427" i="3"/>
  <c r="AA427" i="3"/>
  <c r="AQ427" i="3"/>
  <c r="BG427" i="3"/>
  <c r="AB427" i="3"/>
  <c r="AR427" i="3"/>
  <c r="BH427" i="3"/>
  <c r="S427" i="3"/>
  <c r="AI427" i="3"/>
  <c r="AY427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R443" i="3"/>
  <c r="W443" i="3"/>
  <c r="AC443" i="3"/>
  <c r="AH443" i="3"/>
  <c r="AM443" i="3"/>
  <c r="AS443" i="3"/>
  <c r="AX443" i="3"/>
  <c r="BC443" i="3"/>
  <c r="BI443" i="3"/>
  <c r="N443" i="3"/>
  <c r="S443" i="3"/>
  <c r="Y443" i="3"/>
  <c r="AD443" i="3"/>
  <c r="AI443" i="3"/>
  <c r="AO443" i="3"/>
  <c r="AT443" i="3"/>
  <c r="AY443" i="3"/>
  <c r="BE443" i="3"/>
  <c r="V443" i="3"/>
  <c r="AG443" i="3"/>
  <c r="AQ443" i="3"/>
  <c r="BB443" i="3"/>
  <c r="O443" i="3"/>
  <c r="Z443" i="3"/>
  <c r="AK443" i="3"/>
  <c r="AU443" i="3"/>
  <c r="BF443" i="3"/>
  <c r="Q443" i="3"/>
  <c r="AA443" i="3"/>
  <c r="AL443" i="3"/>
  <c r="AW443" i="3"/>
  <c r="BG443" i="3"/>
  <c r="U443" i="3"/>
  <c r="AE443" i="3"/>
  <c r="AP443" i="3"/>
  <c r="BA443" i="3"/>
  <c r="N496" i="3"/>
  <c r="R496" i="3"/>
  <c r="V496" i="3"/>
  <c r="Z496" i="3"/>
  <c r="AD496" i="3"/>
  <c r="AH496" i="3"/>
  <c r="AL496" i="3"/>
  <c r="AP496" i="3"/>
  <c r="AT496" i="3"/>
  <c r="AX496" i="3"/>
  <c r="BB496" i="3"/>
  <c r="BF496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Y496" i="3"/>
  <c r="AG496" i="3"/>
  <c r="AO496" i="3"/>
  <c r="AW496" i="3"/>
  <c r="BE496" i="3"/>
  <c r="T496" i="3"/>
  <c r="AB496" i="3"/>
  <c r="AJ496" i="3"/>
  <c r="AR496" i="3"/>
  <c r="AZ496" i="3"/>
  <c r="BH496" i="3"/>
  <c r="M496" i="3"/>
  <c r="U496" i="3"/>
  <c r="AC496" i="3"/>
  <c r="AK496" i="3"/>
  <c r="AS496" i="3"/>
  <c r="BA496" i="3"/>
  <c r="BI496" i="3"/>
  <c r="P496" i="3"/>
  <c r="X496" i="3"/>
  <c r="AF496" i="3"/>
  <c r="AN496" i="3"/>
  <c r="AV496" i="3"/>
  <c r="BD496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N520" i="3"/>
  <c r="R520" i="3"/>
  <c r="V520" i="3"/>
  <c r="Z520" i="3"/>
  <c r="AD520" i="3"/>
  <c r="AH520" i="3"/>
  <c r="AL520" i="3"/>
  <c r="AP520" i="3"/>
  <c r="AT520" i="3"/>
  <c r="AX520" i="3"/>
  <c r="BB520" i="3"/>
  <c r="BF520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N526" i="3"/>
  <c r="R526" i="3"/>
  <c r="V526" i="3"/>
  <c r="Z526" i="3"/>
  <c r="AD526" i="3"/>
  <c r="AH526" i="3"/>
  <c r="AL526" i="3"/>
  <c r="AP526" i="3"/>
  <c r="AT526" i="3"/>
  <c r="AX526" i="3"/>
  <c r="BB526" i="3"/>
  <c r="BF526" i="3"/>
  <c r="O526" i="3"/>
  <c r="S526" i="3"/>
  <c r="W526" i="3"/>
  <c r="AA526" i="3"/>
  <c r="AE526" i="3"/>
  <c r="AI526" i="3"/>
  <c r="AM526" i="3"/>
  <c r="AQ526" i="3"/>
  <c r="AU526" i="3"/>
  <c r="AY526" i="3"/>
  <c r="BC526" i="3"/>
  <c r="BG526" i="3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M526" i="3"/>
  <c r="Q526" i="3"/>
  <c r="U526" i="3"/>
  <c r="Y526" i="3"/>
  <c r="AC526" i="3"/>
  <c r="AG526" i="3"/>
  <c r="AK526" i="3"/>
  <c r="AO526" i="3"/>
  <c r="AS526" i="3"/>
  <c r="AW526" i="3"/>
  <c r="BA526" i="3"/>
  <c r="BE526" i="3"/>
  <c r="BI526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Q530" i="3"/>
  <c r="U530" i="3"/>
  <c r="Y530" i="3"/>
  <c r="AC530" i="3"/>
  <c r="AG530" i="3"/>
  <c r="AK530" i="3"/>
  <c r="AO530" i="3"/>
  <c r="AS530" i="3"/>
  <c r="AW530" i="3"/>
  <c r="BA530" i="3"/>
  <c r="BE530" i="3"/>
  <c r="BI53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M544" i="3"/>
  <c r="BN544" i="3" s="1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R544" i="3"/>
  <c r="V544" i="3"/>
  <c r="Z544" i="3"/>
  <c r="AD544" i="3"/>
  <c r="AH544" i="3"/>
  <c r="AL544" i="3"/>
  <c r="AP544" i="3"/>
  <c r="AT544" i="3"/>
  <c r="AX544" i="3"/>
  <c r="BB544" i="3"/>
  <c r="BF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AP439" i="3"/>
  <c r="BE439" i="3"/>
  <c r="Y439" i="3"/>
  <c r="AZ439" i="3"/>
  <c r="AJ439" i="3"/>
  <c r="T439" i="3"/>
  <c r="AU439" i="3"/>
  <c r="AE439" i="3"/>
  <c r="O439" i="3"/>
  <c r="BJ462" i="3"/>
  <c r="BN446" i="3"/>
  <c r="AK485" i="3"/>
  <c r="R508" i="3"/>
  <c r="AN508" i="3"/>
  <c r="BI508" i="3"/>
  <c r="R525" i="3"/>
  <c r="AH525" i="3"/>
  <c r="AX525" i="3"/>
  <c r="Q527" i="3"/>
  <c r="AG527" i="3"/>
  <c r="AW527" i="3"/>
  <c r="N529" i="3"/>
  <c r="AD529" i="3"/>
  <c r="AT529" i="3"/>
  <c r="N531" i="3"/>
  <c r="BN531" i="3" s="1"/>
  <c r="AD531" i="3"/>
  <c r="AT531" i="3"/>
  <c r="P536" i="3"/>
  <c r="AF536" i="3"/>
  <c r="AV536" i="3"/>
  <c r="M541" i="3"/>
  <c r="AC541" i="3"/>
  <c r="AS541" i="3"/>
  <c r="BI541" i="3"/>
  <c r="AA543" i="3"/>
  <c r="AQ543" i="3"/>
  <c r="BG543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W364" i="3"/>
  <c r="AE364" i="3"/>
  <c r="AM364" i="3"/>
  <c r="AU364" i="3"/>
  <c r="BC364" i="3"/>
  <c r="P364" i="3"/>
  <c r="X364" i="3"/>
  <c r="AF364" i="3"/>
  <c r="AN364" i="3"/>
  <c r="AV364" i="3"/>
  <c r="BD364" i="3"/>
  <c r="AB364" i="3"/>
  <c r="AR364" i="3"/>
  <c r="BH364" i="3"/>
  <c r="S364" i="3"/>
  <c r="AI364" i="3"/>
  <c r="AY364" i="3"/>
  <c r="T364" i="3"/>
  <c r="AJ364" i="3"/>
  <c r="AZ364" i="3"/>
  <c r="AA364" i="3"/>
  <c r="AQ364" i="3"/>
  <c r="BG364" i="3"/>
  <c r="N373" i="3"/>
  <c r="BJ373" i="3" s="1"/>
  <c r="R373" i="3"/>
  <c r="V373" i="3"/>
  <c r="Z373" i="3"/>
  <c r="AD373" i="3"/>
  <c r="AH373" i="3"/>
  <c r="AL373" i="3"/>
  <c r="AP373" i="3"/>
  <c r="AT373" i="3"/>
  <c r="AX373" i="3"/>
  <c r="BB373" i="3"/>
  <c r="BF373" i="3"/>
  <c r="O373" i="3"/>
  <c r="BL373" i="3" s="1"/>
  <c r="S373" i="3"/>
  <c r="BM373" i="3" s="1"/>
  <c r="W373" i="3"/>
  <c r="AA373" i="3"/>
  <c r="AE373" i="3"/>
  <c r="AI373" i="3"/>
  <c r="AM373" i="3"/>
  <c r="AQ373" i="3"/>
  <c r="AU373" i="3"/>
  <c r="AY373" i="3"/>
  <c r="BC373" i="3"/>
  <c r="BG373" i="3"/>
  <c r="T373" i="3"/>
  <c r="AB373" i="3"/>
  <c r="AJ373" i="3"/>
  <c r="AR373" i="3"/>
  <c r="AZ373" i="3"/>
  <c r="BH373" i="3"/>
  <c r="M373" i="3"/>
  <c r="U373" i="3"/>
  <c r="AC373" i="3"/>
  <c r="AK373" i="3"/>
  <c r="AS373" i="3"/>
  <c r="BA373" i="3"/>
  <c r="BI373" i="3"/>
  <c r="Q373" i="3"/>
  <c r="AG373" i="3"/>
  <c r="AW373" i="3"/>
  <c r="X373" i="3"/>
  <c r="AN373" i="3"/>
  <c r="BD373" i="3"/>
  <c r="Y373" i="3"/>
  <c r="AO373" i="3"/>
  <c r="BE373" i="3"/>
  <c r="P373" i="3"/>
  <c r="AF373" i="3"/>
  <c r="AV373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V384" i="3"/>
  <c r="AD384" i="3"/>
  <c r="AL384" i="3"/>
  <c r="AT384" i="3"/>
  <c r="BB384" i="3"/>
  <c r="O384" i="3"/>
  <c r="W384" i="3"/>
  <c r="AE384" i="3"/>
  <c r="AM384" i="3"/>
  <c r="AU384" i="3"/>
  <c r="BC384" i="3"/>
  <c r="S384" i="3"/>
  <c r="AI384" i="3"/>
  <c r="AY384" i="3"/>
  <c r="Z384" i="3"/>
  <c r="AP384" i="3"/>
  <c r="BF384" i="3"/>
  <c r="AA384" i="3"/>
  <c r="AQ384" i="3"/>
  <c r="BG384" i="3"/>
  <c r="R384" i="3"/>
  <c r="AH384" i="3"/>
  <c r="AX384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U431" i="3"/>
  <c r="AC431" i="3"/>
  <c r="AK431" i="3"/>
  <c r="AS431" i="3"/>
  <c r="BA431" i="3"/>
  <c r="BI431" i="3"/>
  <c r="N431" i="3"/>
  <c r="V431" i="3"/>
  <c r="AD431" i="3"/>
  <c r="AL431" i="3"/>
  <c r="AT431" i="3"/>
  <c r="BB431" i="3"/>
  <c r="Z431" i="3"/>
  <c r="AP431" i="3"/>
  <c r="BF431" i="3"/>
  <c r="Q431" i="3"/>
  <c r="AG431" i="3"/>
  <c r="AW431" i="3"/>
  <c r="R431" i="3"/>
  <c r="AH431" i="3"/>
  <c r="AX431" i="3"/>
  <c r="Y431" i="3"/>
  <c r="AO431" i="3"/>
  <c r="BE431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R468" i="3"/>
  <c r="Z468" i="3"/>
  <c r="AH468" i="3"/>
  <c r="AP468" i="3"/>
  <c r="AX468" i="3"/>
  <c r="BF468" i="3"/>
  <c r="M468" i="3"/>
  <c r="U468" i="3"/>
  <c r="AC468" i="3"/>
  <c r="AK468" i="3"/>
  <c r="AS468" i="3"/>
  <c r="BA468" i="3"/>
  <c r="BI468" i="3"/>
  <c r="N468" i="3"/>
  <c r="V468" i="3"/>
  <c r="AD468" i="3"/>
  <c r="AL468" i="3"/>
  <c r="AT468" i="3"/>
  <c r="BB468" i="3"/>
  <c r="Q468" i="3"/>
  <c r="Y468" i="3"/>
  <c r="AG468" i="3"/>
  <c r="AO468" i="3"/>
  <c r="AW468" i="3"/>
  <c r="BE468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T477" i="3"/>
  <c r="AB477" i="3"/>
  <c r="AJ477" i="3"/>
  <c r="AR477" i="3"/>
  <c r="AZ477" i="3"/>
  <c r="BH477" i="3"/>
  <c r="O477" i="3"/>
  <c r="W477" i="3"/>
  <c r="AE477" i="3"/>
  <c r="AM477" i="3"/>
  <c r="AU477" i="3"/>
  <c r="BC477" i="3"/>
  <c r="P477" i="3"/>
  <c r="X477" i="3"/>
  <c r="AF477" i="3"/>
  <c r="AN477" i="3"/>
  <c r="AV477" i="3"/>
  <c r="BD477" i="3"/>
  <c r="S477" i="3"/>
  <c r="AA477" i="3"/>
  <c r="AI477" i="3"/>
  <c r="AQ477" i="3"/>
  <c r="AY477" i="3"/>
  <c r="BG477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N501" i="3"/>
  <c r="BK501" i="3"/>
  <c r="AO359" i="3"/>
  <c r="BL363" i="3"/>
  <c r="U439" i="3"/>
  <c r="BK453" i="3"/>
  <c r="BN453" i="3"/>
  <c r="AF485" i="3"/>
  <c r="Q492" i="3"/>
  <c r="AW492" i="3"/>
  <c r="T508" i="3"/>
  <c r="AO508" i="3"/>
  <c r="BL511" i="3"/>
  <c r="O519" i="3"/>
  <c r="BL519" i="3" s="1"/>
  <c r="AE519" i="3"/>
  <c r="AU519" i="3"/>
  <c r="M521" i="3"/>
  <c r="BK521" i="3" s="1"/>
  <c r="AC521" i="3"/>
  <c r="AS521" i="3"/>
  <c r="BI521" i="3"/>
  <c r="AA523" i="3"/>
  <c r="AQ523" i="3"/>
  <c r="BG523" i="3"/>
  <c r="AA525" i="3"/>
  <c r="AQ525" i="3"/>
  <c r="BG525" i="3"/>
  <c r="Z527" i="3"/>
  <c r="AP527" i="3"/>
  <c r="BF527" i="3"/>
  <c r="AA529" i="3"/>
  <c r="AQ529" i="3"/>
  <c r="BG529" i="3"/>
  <c r="AA531" i="3"/>
  <c r="AQ531" i="3"/>
  <c r="BG531" i="3"/>
  <c r="AA533" i="3"/>
  <c r="AQ533" i="3"/>
  <c r="BG533" i="3"/>
  <c r="Y536" i="3"/>
  <c r="AO536" i="3"/>
  <c r="BE536" i="3"/>
  <c r="U538" i="3"/>
  <c r="AK538" i="3"/>
  <c r="BA538" i="3"/>
  <c r="R541" i="3"/>
  <c r="AH541" i="3"/>
  <c r="AX541" i="3"/>
  <c r="T543" i="3"/>
  <c r="AJ543" i="3"/>
  <c r="AZ543" i="3"/>
  <c r="BJ545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V361" i="3"/>
  <c r="AD361" i="3"/>
  <c r="AL361" i="3"/>
  <c r="AT361" i="3"/>
  <c r="BB361" i="3"/>
  <c r="O361" i="3"/>
  <c r="W361" i="3"/>
  <c r="AE361" i="3"/>
  <c r="AM361" i="3"/>
  <c r="AU361" i="3"/>
  <c r="BC361" i="3"/>
  <c r="S361" i="3"/>
  <c r="AI361" i="3"/>
  <c r="AY361" i="3"/>
  <c r="Z361" i="3"/>
  <c r="AP361" i="3"/>
  <c r="BF361" i="3"/>
  <c r="AA361" i="3"/>
  <c r="AQ361" i="3"/>
  <c r="BG361" i="3"/>
  <c r="R361" i="3"/>
  <c r="AH361" i="3"/>
  <c r="AX36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R391" i="3"/>
  <c r="Z391" i="3"/>
  <c r="AH391" i="3"/>
  <c r="AP391" i="3"/>
  <c r="AX391" i="3"/>
  <c r="BF391" i="3"/>
  <c r="N391" i="3"/>
  <c r="AD391" i="3"/>
  <c r="AT391" i="3"/>
  <c r="U391" i="3"/>
  <c r="AK391" i="3"/>
  <c r="BA391" i="3"/>
  <c r="V391" i="3"/>
  <c r="AL391" i="3"/>
  <c r="BB391" i="3"/>
  <c r="M391" i="3"/>
  <c r="AC391" i="3"/>
  <c r="AS391" i="3"/>
  <c r="BI391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S419" i="3"/>
  <c r="AA419" i="3"/>
  <c r="AI419" i="3"/>
  <c r="AQ419" i="3"/>
  <c r="AY419" i="3"/>
  <c r="BG419" i="3"/>
  <c r="T419" i="3"/>
  <c r="AB419" i="3"/>
  <c r="AJ419" i="3"/>
  <c r="AR419" i="3"/>
  <c r="AZ419" i="3"/>
  <c r="BH419" i="3"/>
  <c r="X419" i="3"/>
  <c r="AN419" i="3"/>
  <c r="BD419" i="3"/>
  <c r="O419" i="3"/>
  <c r="AE419" i="3"/>
  <c r="AU419" i="3"/>
  <c r="P419" i="3"/>
  <c r="AF419" i="3"/>
  <c r="AV419" i="3"/>
  <c r="W419" i="3"/>
  <c r="AM419" i="3"/>
  <c r="BC419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O451" i="3"/>
  <c r="U451" i="3"/>
  <c r="Z451" i="3"/>
  <c r="AE451" i="3"/>
  <c r="AK451" i="3"/>
  <c r="AP451" i="3"/>
  <c r="AU451" i="3"/>
  <c r="BA451" i="3"/>
  <c r="BF451" i="3"/>
  <c r="Q451" i="3"/>
  <c r="V451" i="3"/>
  <c r="AA451" i="3"/>
  <c r="AG451" i="3"/>
  <c r="AL451" i="3"/>
  <c r="AQ451" i="3"/>
  <c r="AW451" i="3"/>
  <c r="BB451" i="3"/>
  <c r="BG451" i="3"/>
  <c r="S451" i="3"/>
  <c r="AD451" i="3"/>
  <c r="AO451" i="3"/>
  <c r="AY451" i="3"/>
  <c r="M451" i="3"/>
  <c r="W451" i="3"/>
  <c r="AH451" i="3"/>
  <c r="AS451" i="3"/>
  <c r="BC451" i="3"/>
  <c r="N451" i="3"/>
  <c r="Y451" i="3"/>
  <c r="AI451" i="3"/>
  <c r="AT451" i="3"/>
  <c r="BE451" i="3"/>
  <c r="R451" i="3"/>
  <c r="AC451" i="3"/>
  <c r="AM451" i="3"/>
  <c r="AX451" i="3"/>
  <c r="BI451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Q481" i="3"/>
  <c r="U481" i="3"/>
  <c r="Y481" i="3"/>
  <c r="AC481" i="3"/>
  <c r="AG481" i="3"/>
  <c r="AK481" i="3"/>
  <c r="AO481" i="3"/>
  <c r="AS481" i="3"/>
  <c r="AW481" i="3"/>
  <c r="BA481" i="3"/>
  <c r="BE481" i="3"/>
  <c r="BI481" i="3"/>
  <c r="S481" i="3"/>
  <c r="BM481" i="3" s="1"/>
  <c r="AA481" i="3"/>
  <c r="AI481" i="3"/>
  <c r="AQ481" i="3"/>
  <c r="AY481" i="3"/>
  <c r="BG481" i="3"/>
  <c r="N481" i="3"/>
  <c r="BJ481" i="3" s="1"/>
  <c r="V481" i="3"/>
  <c r="AD481" i="3"/>
  <c r="AL481" i="3"/>
  <c r="AT481" i="3"/>
  <c r="BB481" i="3"/>
  <c r="O481" i="3"/>
  <c r="BL481" i="3" s="1"/>
  <c r="W481" i="3"/>
  <c r="AE481" i="3"/>
  <c r="AM481" i="3"/>
  <c r="AU481" i="3"/>
  <c r="BC481" i="3"/>
  <c r="R481" i="3"/>
  <c r="Z481" i="3"/>
  <c r="AH481" i="3"/>
  <c r="AP481" i="3"/>
  <c r="AX481" i="3"/>
  <c r="BF481" i="3"/>
  <c r="BN396" i="3"/>
  <c r="BN423" i="3"/>
  <c r="BL423" i="3"/>
  <c r="BC460" i="3"/>
  <c r="AM460" i="3"/>
  <c r="W460" i="3"/>
  <c r="BJ460" i="3" s="1"/>
  <c r="BB460" i="3"/>
  <c r="AL460" i="3"/>
  <c r="V460" i="3"/>
  <c r="BG508" i="3"/>
  <c r="AQ508" i="3"/>
  <c r="AA508" i="3"/>
  <c r="O527" i="3"/>
  <c r="BL527" i="3" s="1"/>
  <c r="AW532" i="3"/>
  <c r="AG532" i="3"/>
  <c r="Q532" i="3"/>
  <c r="AZ532" i="3"/>
  <c r="AJ532" i="3"/>
  <c r="T532" i="3"/>
  <c r="AY532" i="3"/>
  <c r="AI532" i="3"/>
  <c r="S532" i="3"/>
  <c r="AX532" i="3"/>
  <c r="AH532" i="3"/>
  <c r="R532" i="3"/>
  <c r="AY537" i="3"/>
  <c r="AI537" i="3"/>
  <c r="S537" i="3"/>
  <c r="AX537" i="3"/>
  <c r="AH537" i="3"/>
  <c r="R537" i="3"/>
  <c r="BA537" i="3"/>
  <c r="AK537" i="3"/>
  <c r="U537" i="3"/>
  <c r="BD537" i="3"/>
  <c r="AN537" i="3"/>
  <c r="X537" i="3"/>
  <c r="BL539" i="3"/>
  <c r="AU516" i="3"/>
  <c r="AE516" i="3"/>
  <c r="O516" i="3"/>
  <c r="AT516" i="3"/>
  <c r="AD516" i="3"/>
  <c r="N516" i="3"/>
  <c r="AW516" i="3"/>
  <c r="AG516" i="3"/>
  <c r="Q516" i="3"/>
  <c r="AZ516" i="3"/>
  <c r="AJ516" i="3"/>
  <c r="T516" i="3"/>
  <c r="P525" i="3"/>
  <c r="Q359" i="3"/>
  <c r="BJ359" i="3" s="1"/>
  <c r="BK455" i="3"/>
  <c r="P531" i="3"/>
  <c r="BJ534" i="3"/>
  <c r="BM534" i="3"/>
  <c r="L356" i="3"/>
  <c r="M356" i="3" s="1"/>
  <c r="L352" i="3"/>
  <c r="U352" i="3" s="1"/>
  <c r="L348" i="3"/>
  <c r="L344" i="3"/>
  <c r="U344" i="3" s="1"/>
  <c r="L340" i="3"/>
  <c r="O340" i="3" s="1"/>
  <c r="L336" i="3"/>
  <c r="Y336" i="3" s="1"/>
  <c r="L332" i="3"/>
  <c r="L328" i="3"/>
  <c r="AV328" i="3" s="1"/>
  <c r="AZ332" i="3"/>
  <c r="AJ332" i="3"/>
  <c r="T332" i="3"/>
  <c r="BF328" i="3"/>
  <c r="BB328" i="3"/>
  <c r="AX328" i="3"/>
  <c r="AT328" i="3"/>
  <c r="AP328" i="3"/>
  <c r="AL328" i="3"/>
  <c r="AH328" i="3"/>
  <c r="AD328" i="3"/>
  <c r="Z328" i="3"/>
  <c r="V328" i="3"/>
  <c r="R328" i="3"/>
  <c r="N328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R402" i="3"/>
  <c r="Z402" i="3"/>
  <c r="AH402" i="3"/>
  <c r="AP402" i="3"/>
  <c r="AX402" i="3"/>
  <c r="BF402" i="3"/>
  <c r="S402" i="3"/>
  <c r="AA402" i="3"/>
  <c r="AI402" i="3"/>
  <c r="AQ402" i="3"/>
  <c r="AY402" i="3"/>
  <c r="BG402" i="3"/>
  <c r="O402" i="3"/>
  <c r="AE402" i="3"/>
  <c r="AU402" i="3"/>
  <c r="V402" i="3"/>
  <c r="BK402" i="3" s="1"/>
  <c r="AL402" i="3"/>
  <c r="BB402" i="3"/>
  <c r="W402" i="3"/>
  <c r="AM402" i="3"/>
  <c r="BC402" i="3"/>
  <c r="N402" i="3"/>
  <c r="BJ402" i="3" s="1"/>
  <c r="AD402" i="3"/>
  <c r="AT402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M418" i="3"/>
  <c r="Q418" i="3"/>
  <c r="U418" i="3"/>
  <c r="Y418" i="3"/>
  <c r="AC418" i="3"/>
  <c r="AG418" i="3"/>
  <c r="AK418" i="3"/>
  <c r="AO418" i="3"/>
  <c r="AS418" i="3"/>
  <c r="AW418" i="3"/>
  <c r="BA418" i="3"/>
  <c r="BE418" i="3"/>
  <c r="BI418" i="3"/>
  <c r="N418" i="3"/>
  <c r="V418" i="3"/>
  <c r="AD418" i="3"/>
  <c r="AL418" i="3"/>
  <c r="AT418" i="3"/>
  <c r="BB418" i="3"/>
  <c r="O418" i="3"/>
  <c r="W418" i="3"/>
  <c r="AE418" i="3"/>
  <c r="AM418" i="3"/>
  <c r="AU418" i="3"/>
  <c r="BC418" i="3"/>
  <c r="AA418" i="3"/>
  <c r="AQ418" i="3"/>
  <c r="BG418" i="3"/>
  <c r="R418" i="3"/>
  <c r="AH418" i="3"/>
  <c r="AX418" i="3"/>
  <c r="S418" i="3"/>
  <c r="AI418" i="3"/>
  <c r="AY418" i="3"/>
  <c r="Z418" i="3"/>
  <c r="AP418" i="3"/>
  <c r="BF418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N434" i="3"/>
  <c r="V434" i="3"/>
  <c r="AD434" i="3"/>
  <c r="AL434" i="3"/>
  <c r="AT434" i="3"/>
  <c r="BB434" i="3"/>
  <c r="O434" i="3"/>
  <c r="W434" i="3"/>
  <c r="AE434" i="3"/>
  <c r="AM434" i="3"/>
  <c r="AU434" i="3"/>
  <c r="BC434" i="3"/>
  <c r="S434" i="3"/>
  <c r="AI434" i="3"/>
  <c r="AY434" i="3"/>
  <c r="Z434" i="3"/>
  <c r="AP434" i="3"/>
  <c r="BF434" i="3"/>
  <c r="AA434" i="3"/>
  <c r="AQ434" i="3"/>
  <c r="BG434" i="3"/>
  <c r="R434" i="3"/>
  <c r="AH434" i="3"/>
  <c r="AX434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R429" i="3"/>
  <c r="Z429" i="3"/>
  <c r="AH429" i="3"/>
  <c r="AP429" i="3"/>
  <c r="AX429" i="3"/>
  <c r="BF429" i="3"/>
  <c r="S429" i="3"/>
  <c r="AA429" i="3"/>
  <c r="AI429" i="3"/>
  <c r="AQ429" i="3"/>
  <c r="AY429" i="3"/>
  <c r="BG429" i="3"/>
  <c r="O429" i="3"/>
  <c r="AE429" i="3"/>
  <c r="AU429" i="3"/>
  <c r="V429" i="3"/>
  <c r="AL429" i="3"/>
  <c r="BB429" i="3"/>
  <c r="W429" i="3"/>
  <c r="AM429" i="3"/>
  <c r="BC429" i="3"/>
  <c r="N429" i="3"/>
  <c r="AD429" i="3"/>
  <c r="AT429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O400" i="3"/>
  <c r="W400" i="3"/>
  <c r="AE400" i="3"/>
  <c r="AM400" i="3"/>
  <c r="AU400" i="3"/>
  <c r="BC400" i="3"/>
  <c r="P400" i="3"/>
  <c r="X400" i="3"/>
  <c r="AF400" i="3"/>
  <c r="AN400" i="3"/>
  <c r="AV400" i="3"/>
  <c r="BD400" i="3"/>
  <c r="T400" i="3"/>
  <c r="AJ400" i="3"/>
  <c r="AZ400" i="3"/>
  <c r="AA400" i="3"/>
  <c r="AQ400" i="3"/>
  <c r="BG400" i="3"/>
  <c r="AB400" i="3"/>
  <c r="AR400" i="3"/>
  <c r="BH400" i="3"/>
  <c r="S400" i="3"/>
  <c r="BM400" i="3" s="1"/>
  <c r="AI400" i="3"/>
  <c r="AY400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R416" i="3"/>
  <c r="Z416" i="3"/>
  <c r="AH416" i="3"/>
  <c r="AP416" i="3"/>
  <c r="AX416" i="3"/>
  <c r="BF416" i="3"/>
  <c r="S416" i="3"/>
  <c r="AA416" i="3"/>
  <c r="AI416" i="3"/>
  <c r="AQ416" i="3"/>
  <c r="AY416" i="3"/>
  <c r="BG416" i="3"/>
  <c r="O416" i="3"/>
  <c r="BL416" i="3" s="1"/>
  <c r="AE416" i="3"/>
  <c r="AU416" i="3"/>
  <c r="V416" i="3"/>
  <c r="AL416" i="3"/>
  <c r="BB416" i="3"/>
  <c r="W416" i="3"/>
  <c r="AM416" i="3"/>
  <c r="BC416" i="3"/>
  <c r="N416" i="3"/>
  <c r="AD416" i="3"/>
  <c r="AT416" i="3"/>
  <c r="P479" i="3"/>
  <c r="T479" i="3"/>
  <c r="X479" i="3"/>
  <c r="AB479" i="3"/>
  <c r="AF479" i="3"/>
  <c r="AJ479" i="3"/>
  <c r="AN479" i="3"/>
  <c r="AR479" i="3"/>
  <c r="AV479" i="3"/>
  <c r="AZ479" i="3"/>
  <c r="BD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W479" i="3"/>
  <c r="AE479" i="3"/>
  <c r="AM479" i="3"/>
  <c r="AU479" i="3"/>
  <c r="BC479" i="3"/>
  <c r="R479" i="3"/>
  <c r="Z479" i="3"/>
  <c r="AH479" i="3"/>
  <c r="AP479" i="3"/>
  <c r="AX479" i="3"/>
  <c r="BF479" i="3"/>
  <c r="S479" i="3"/>
  <c r="AA479" i="3"/>
  <c r="AI479" i="3"/>
  <c r="AQ479" i="3"/>
  <c r="AY479" i="3"/>
  <c r="BG479" i="3"/>
  <c r="N479" i="3"/>
  <c r="V479" i="3"/>
  <c r="AD479" i="3"/>
  <c r="AL479" i="3"/>
  <c r="AT479" i="3"/>
  <c r="BB479" i="3"/>
  <c r="P495" i="3"/>
  <c r="T495" i="3"/>
  <c r="X495" i="3"/>
  <c r="AB495" i="3"/>
  <c r="AF495" i="3"/>
  <c r="AJ495" i="3"/>
  <c r="AN495" i="3"/>
  <c r="AR495" i="3"/>
  <c r="AV495" i="3"/>
  <c r="AZ495" i="3"/>
  <c r="BD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S495" i="3"/>
  <c r="AA495" i="3"/>
  <c r="AI495" i="3"/>
  <c r="AQ495" i="3"/>
  <c r="AY495" i="3"/>
  <c r="BG495" i="3"/>
  <c r="N495" i="3"/>
  <c r="V495" i="3"/>
  <c r="AD495" i="3"/>
  <c r="AL495" i="3"/>
  <c r="AT495" i="3"/>
  <c r="BB495" i="3"/>
  <c r="O495" i="3"/>
  <c r="W495" i="3"/>
  <c r="AE495" i="3"/>
  <c r="AM495" i="3"/>
  <c r="AU495" i="3"/>
  <c r="BC495" i="3"/>
  <c r="R495" i="3"/>
  <c r="Z495" i="3"/>
  <c r="AH495" i="3"/>
  <c r="AP495" i="3"/>
  <c r="AX495" i="3"/>
  <c r="BF495" i="3"/>
  <c r="O474" i="3"/>
  <c r="S474" i="3"/>
  <c r="W474" i="3"/>
  <c r="AA474" i="3"/>
  <c r="AE474" i="3"/>
  <c r="AI474" i="3"/>
  <c r="AM474" i="3"/>
  <c r="AQ474" i="3"/>
  <c r="AU474" i="3"/>
  <c r="AY474" i="3"/>
  <c r="BC474" i="3"/>
  <c r="BG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R474" i="3"/>
  <c r="Z474" i="3"/>
  <c r="AH474" i="3"/>
  <c r="AP474" i="3"/>
  <c r="AX474" i="3"/>
  <c r="BF474" i="3"/>
  <c r="M474" i="3"/>
  <c r="U474" i="3"/>
  <c r="AC474" i="3"/>
  <c r="AK474" i="3"/>
  <c r="AS474" i="3"/>
  <c r="BA474" i="3"/>
  <c r="BI474" i="3"/>
  <c r="N474" i="3"/>
  <c r="V474" i="3"/>
  <c r="AD474" i="3"/>
  <c r="AL474" i="3"/>
  <c r="AT474" i="3"/>
  <c r="BB474" i="3"/>
  <c r="Q474" i="3"/>
  <c r="Y474" i="3"/>
  <c r="AG474" i="3"/>
  <c r="AO474" i="3"/>
  <c r="AW474" i="3"/>
  <c r="BE474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V490" i="3"/>
  <c r="AD490" i="3"/>
  <c r="AL490" i="3"/>
  <c r="AT490" i="3"/>
  <c r="BB490" i="3"/>
  <c r="Q490" i="3"/>
  <c r="Y490" i="3"/>
  <c r="AG490" i="3"/>
  <c r="AO490" i="3"/>
  <c r="AW490" i="3"/>
  <c r="BE490" i="3"/>
  <c r="R490" i="3"/>
  <c r="Z490" i="3"/>
  <c r="AH490" i="3"/>
  <c r="AP490" i="3"/>
  <c r="AX490" i="3"/>
  <c r="BF490" i="3"/>
  <c r="M490" i="3"/>
  <c r="U490" i="3"/>
  <c r="AC490" i="3"/>
  <c r="AK490" i="3"/>
  <c r="AS490" i="3"/>
  <c r="BA490" i="3"/>
  <c r="BI490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N506" i="3"/>
  <c r="T506" i="3"/>
  <c r="Y506" i="3"/>
  <c r="AD506" i="3"/>
  <c r="AJ506" i="3"/>
  <c r="AO506" i="3"/>
  <c r="AT506" i="3"/>
  <c r="AZ506" i="3"/>
  <c r="BE506" i="3"/>
  <c r="P506" i="3"/>
  <c r="U506" i="3"/>
  <c r="Z506" i="3"/>
  <c r="AF506" i="3"/>
  <c r="AK506" i="3"/>
  <c r="AP506" i="3"/>
  <c r="AV506" i="3"/>
  <c r="BA506" i="3"/>
  <c r="BF506" i="3"/>
  <c r="Q506" i="3"/>
  <c r="V506" i="3"/>
  <c r="AB506" i="3"/>
  <c r="AG506" i="3"/>
  <c r="AL506" i="3"/>
  <c r="AR506" i="3"/>
  <c r="AW506" i="3"/>
  <c r="BB506" i="3"/>
  <c r="BH506" i="3"/>
  <c r="M506" i="3"/>
  <c r="R506" i="3"/>
  <c r="X506" i="3"/>
  <c r="AC506" i="3"/>
  <c r="AH506" i="3"/>
  <c r="AN506" i="3"/>
  <c r="AS506" i="3"/>
  <c r="AX506" i="3"/>
  <c r="BD506" i="3"/>
  <c r="BI506" i="3"/>
  <c r="BB439" i="3"/>
  <c r="BM513" i="3"/>
  <c r="BN370" i="3"/>
  <c r="BK370" i="3"/>
  <c r="BL370" i="3"/>
  <c r="BL380" i="3"/>
  <c r="BL485" i="3"/>
  <c r="BL409" i="3"/>
  <c r="BG439" i="3"/>
  <c r="Z543" i="3"/>
  <c r="AP543" i="3"/>
  <c r="BF54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T367" i="3"/>
  <c r="AB367" i="3"/>
  <c r="AJ367" i="3"/>
  <c r="AR367" i="3"/>
  <c r="AZ367" i="3"/>
  <c r="BH367" i="3"/>
  <c r="M367" i="3"/>
  <c r="U367" i="3"/>
  <c r="AC367" i="3"/>
  <c r="AK367" i="3"/>
  <c r="AS367" i="3"/>
  <c r="BA367" i="3"/>
  <c r="BI367" i="3"/>
  <c r="Q367" i="3"/>
  <c r="AG367" i="3"/>
  <c r="AW367" i="3"/>
  <c r="X367" i="3"/>
  <c r="AN367" i="3"/>
  <c r="BD367" i="3"/>
  <c r="Y367" i="3"/>
  <c r="AO367" i="3"/>
  <c r="BE367" i="3"/>
  <c r="P367" i="3"/>
  <c r="AF367" i="3"/>
  <c r="AV367" i="3"/>
  <c r="N387" i="3"/>
  <c r="R387" i="3"/>
  <c r="V387" i="3"/>
  <c r="Z387" i="3"/>
  <c r="AD387" i="3"/>
  <c r="AH387" i="3"/>
  <c r="AL387" i="3"/>
  <c r="AP387" i="3"/>
  <c r="AT387" i="3"/>
  <c r="AX387" i="3"/>
  <c r="BB387" i="3"/>
  <c r="BF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T387" i="3"/>
  <c r="AB387" i="3"/>
  <c r="AJ387" i="3"/>
  <c r="AR387" i="3"/>
  <c r="AZ387" i="3"/>
  <c r="BH387" i="3"/>
  <c r="M387" i="3"/>
  <c r="U387" i="3"/>
  <c r="AC387" i="3"/>
  <c r="AK387" i="3"/>
  <c r="AS387" i="3"/>
  <c r="BA387" i="3"/>
  <c r="BI387" i="3"/>
  <c r="Y387" i="3"/>
  <c r="AO387" i="3"/>
  <c r="BE387" i="3"/>
  <c r="P387" i="3"/>
  <c r="AF387" i="3"/>
  <c r="AV387" i="3"/>
  <c r="Q387" i="3"/>
  <c r="AG387" i="3"/>
  <c r="AW387" i="3"/>
  <c r="X387" i="3"/>
  <c r="AN387" i="3"/>
  <c r="BD387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98" i="3"/>
  <c r="S398" i="3"/>
  <c r="W398" i="3"/>
  <c r="AA398" i="3"/>
  <c r="AE398" i="3"/>
  <c r="AI398" i="3"/>
  <c r="AM398" i="3"/>
  <c r="AQ398" i="3"/>
  <c r="AU398" i="3"/>
  <c r="AY398" i="3"/>
  <c r="BC398" i="3"/>
  <c r="BG398" i="3"/>
  <c r="T398" i="3"/>
  <c r="AB398" i="3"/>
  <c r="AJ398" i="3"/>
  <c r="AR398" i="3"/>
  <c r="AZ398" i="3"/>
  <c r="BH398" i="3"/>
  <c r="M398" i="3"/>
  <c r="U398" i="3"/>
  <c r="AC398" i="3"/>
  <c r="AK398" i="3"/>
  <c r="AS398" i="3"/>
  <c r="BA398" i="3"/>
  <c r="BI398" i="3"/>
  <c r="Y398" i="3"/>
  <c r="AO398" i="3"/>
  <c r="BE398" i="3"/>
  <c r="P398" i="3"/>
  <c r="AF398" i="3"/>
  <c r="AV398" i="3"/>
  <c r="Q398" i="3"/>
  <c r="AG398" i="3"/>
  <c r="AW398" i="3"/>
  <c r="X398" i="3"/>
  <c r="AN398" i="3"/>
  <c r="BD398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X413" i="3"/>
  <c r="AF413" i="3"/>
  <c r="AN413" i="3"/>
  <c r="AV413" i="3"/>
  <c r="BD413" i="3"/>
  <c r="Q413" i="3"/>
  <c r="Y413" i="3"/>
  <c r="AG413" i="3"/>
  <c r="AO413" i="3"/>
  <c r="AW413" i="3"/>
  <c r="BE413" i="3"/>
  <c r="U413" i="3"/>
  <c r="AK413" i="3"/>
  <c r="BA413" i="3"/>
  <c r="AB413" i="3"/>
  <c r="AR413" i="3"/>
  <c r="BH413" i="3"/>
  <c r="M413" i="3"/>
  <c r="AC413" i="3"/>
  <c r="AS413" i="3"/>
  <c r="BI413" i="3"/>
  <c r="T413" i="3"/>
  <c r="AJ413" i="3"/>
  <c r="AZ413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Q436" i="3"/>
  <c r="Y436" i="3"/>
  <c r="AG436" i="3"/>
  <c r="AO436" i="3"/>
  <c r="AW436" i="3"/>
  <c r="BE436" i="3"/>
  <c r="R436" i="3"/>
  <c r="Z436" i="3"/>
  <c r="AH436" i="3"/>
  <c r="AP436" i="3"/>
  <c r="AX436" i="3"/>
  <c r="BF436" i="3"/>
  <c r="N436" i="3"/>
  <c r="AD436" i="3"/>
  <c r="AT436" i="3"/>
  <c r="U436" i="3"/>
  <c r="AK436" i="3"/>
  <c r="BA436" i="3"/>
  <c r="V436" i="3"/>
  <c r="AL436" i="3"/>
  <c r="BB436" i="3"/>
  <c r="M436" i="3"/>
  <c r="AC436" i="3"/>
  <c r="AS436" i="3"/>
  <c r="BI436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Q464" i="3"/>
  <c r="U464" i="3"/>
  <c r="Y464" i="3"/>
  <c r="AC464" i="3"/>
  <c r="AG464" i="3"/>
  <c r="AK464" i="3"/>
  <c r="AO464" i="3"/>
  <c r="AS464" i="3"/>
  <c r="AW464" i="3"/>
  <c r="BA464" i="3"/>
  <c r="BE464" i="3"/>
  <c r="BI464" i="3"/>
  <c r="S464" i="3"/>
  <c r="AA464" i="3"/>
  <c r="AI464" i="3"/>
  <c r="AQ464" i="3"/>
  <c r="AY464" i="3"/>
  <c r="BG464" i="3"/>
  <c r="N464" i="3"/>
  <c r="V464" i="3"/>
  <c r="AD464" i="3"/>
  <c r="AL464" i="3"/>
  <c r="AT464" i="3"/>
  <c r="BB464" i="3"/>
  <c r="O464" i="3"/>
  <c r="W464" i="3"/>
  <c r="AE464" i="3"/>
  <c r="AM464" i="3"/>
  <c r="AU464" i="3"/>
  <c r="BC464" i="3"/>
  <c r="R464" i="3"/>
  <c r="Z464" i="3"/>
  <c r="AH464" i="3"/>
  <c r="AP464" i="3"/>
  <c r="AX464" i="3"/>
  <c r="BF464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N473" i="3"/>
  <c r="R473" i="3"/>
  <c r="V473" i="3"/>
  <c r="Z473" i="3"/>
  <c r="AD473" i="3"/>
  <c r="AH473" i="3"/>
  <c r="AL473" i="3"/>
  <c r="AP473" i="3"/>
  <c r="AT473" i="3"/>
  <c r="AX473" i="3"/>
  <c r="BB473" i="3"/>
  <c r="BF473" i="3"/>
  <c r="T473" i="3"/>
  <c r="AB473" i="3"/>
  <c r="AJ473" i="3"/>
  <c r="AR473" i="3"/>
  <c r="AZ473" i="3"/>
  <c r="BH473" i="3"/>
  <c r="O473" i="3"/>
  <c r="W473" i="3"/>
  <c r="AE473" i="3"/>
  <c r="AM473" i="3"/>
  <c r="AU473" i="3"/>
  <c r="BC473" i="3"/>
  <c r="P473" i="3"/>
  <c r="X473" i="3"/>
  <c r="AF473" i="3"/>
  <c r="AN473" i="3"/>
  <c r="AV473" i="3"/>
  <c r="BD473" i="3"/>
  <c r="S473" i="3"/>
  <c r="AA473" i="3"/>
  <c r="AI473" i="3"/>
  <c r="AQ473" i="3"/>
  <c r="AY473" i="3"/>
  <c r="BG473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BM401" i="3"/>
  <c r="BL401" i="3"/>
  <c r="AH439" i="3"/>
  <c r="AW439" i="3"/>
  <c r="Q439" i="3"/>
  <c r="AV439" i="3"/>
  <c r="AF439" i="3"/>
  <c r="P439" i="3"/>
  <c r="BN439" i="3" s="1"/>
  <c r="AQ439" i="3"/>
  <c r="AA439" i="3"/>
  <c r="BK462" i="3"/>
  <c r="BN462" i="3"/>
  <c r="BM476" i="3"/>
  <c r="BL388" i="3"/>
  <c r="AD439" i="3"/>
  <c r="M485" i="3"/>
  <c r="AS485" i="3"/>
  <c r="BM501" i="3"/>
  <c r="X508" i="3"/>
  <c r="AS508" i="3"/>
  <c r="BN513" i="3"/>
  <c r="BK513" i="3"/>
  <c r="V525" i="3"/>
  <c r="AL525" i="3"/>
  <c r="BB525" i="3"/>
  <c r="U527" i="3"/>
  <c r="AK527" i="3"/>
  <c r="BA527" i="3"/>
  <c r="R529" i="3"/>
  <c r="AH529" i="3"/>
  <c r="AX529" i="3"/>
  <c r="R531" i="3"/>
  <c r="AH531" i="3"/>
  <c r="AX531" i="3"/>
  <c r="T536" i="3"/>
  <c r="BM536" i="3" s="1"/>
  <c r="AJ536" i="3"/>
  <c r="BL536" i="3" s="1"/>
  <c r="AZ536" i="3"/>
  <c r="Q541" i="3"/>
  <c r="AG541" i="3"/>
  <c r="AW541" i="3"/>
  <c r="O543" i="3"/>
  <c r="BL543" i="3" s="1"/>
  <c r="AE543" i="3"/>
  <c r="AU543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Q358" i="3"/>
  <c r="Y358" i="3"/>
  <c r="AG358" i="3"/>
  <c r="AO358" i="3"/>
  <c r="AW358" i="3"/>
  <c r="BE358" i="3"/>
  <c r="R358" i="3"/>
  <c r="Z358" i="3"/>
  <c r="AH358" i="3"/>
  <c r="AP358" i="3"/>
  <c r="AX358" i="3"/>
  <c r="BF358" i="3"/>
  <c r="N358" i="3"/>
  <c r="AD358" i="3"/>
  <c r="AT358" i="3"/>
  <c r="U358" i="3"/>
  <c r="AK358" i="3"/>
  <c r="BA358" i="3"/>
  <c r="V358" i="3"/>
  <c r="AL358" i="3"/>
  <c r="BB358" i="3"/>
  <c r="M358" i="3"/>
  <c r="AC358" i="3"/>
  <c r="AS358" i="3"/>
  <c r="BI35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S376" i="3"/>
  <c r="AA376" i="3"/>
  <c r="AI376" i="3"/>
  <c r="AQ376" i="3"/>
  <c r="AY376" i="3"/>
  <c r="BG376" i="3"/>
  <c r="T376" i="3"/>
  <c r="AB376" i="3"/>
  <c r="AJ376" i="3"/>
  <c r="AR376" i="3"/>
  <c r="AZ376" i="3"/>
  <c r="BH376" i="3"/>
  <c r="X376" i="3"/>
  <c r="AN376" i="3"/>
  <c r="BD376" i="3"/>
  <c r="O376" i="3"/>
  <c r="AE376" i="3"/>
  <c r="AU376" i="3"/>
  <c r="P376" i="3"/>
  <c r="AF376" i="3"/>
  <c r="AV376" i="3"/>
  <c r="W376" i="3"/>
  <c r="AM376" i="3"/>
  <c r="BC376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M397" i="3"/>
  <c r="Q397" i="3"/>
  <c r="U397" i="3"/>
  <c r="Y397" i="3"/>
  <c r="AC397" i="3"/>
  <c r="AG397" i="3"/>
  <c r="AK397" i="3"/>
  <c r="AO397" i="3"/>
  <c r="AS397" i="3"/>
  <c r="AW397" i="3"/>
  <c r="BA397" i="3"/>
  <c r="BE397" i="3"/>
  <c r="BI397" i="3"/>
  <c r="N397" i="3"/>
  <c r="V397" i="3"/>
  <c r="AD397" i="3"/>
  <c r="AL397" i="3"/>
  <c r="AT397" i="3"/>
  <c r="BB397" i="3"/>
  <c r="O397" i="3"/>
  <c r="W397" i="3"/>
  <c r="AE397" i="3"/>
  <c r="AM397" i="3"/>
  <c r="AU397" i="3"/>
  <c r="BC397" i="3"/>
  <c r="AA397" i="3"/>
  <c r="AQ397" i="3"/>
  <c r="BG397" i="3"/>
  <c r="R397" i="3"/>
  <c r="AH397" i="3"/>
  <c r="AX397" i="3"/>
  <c r="S397" i="3"/>
  <c r="AI397" i="3"/>
  <c r="AY397" i="3"/>
  <c r="Z397" i="3"/>
  <c r="AP397" i="3"/>
  <c r="BF397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S415" i="3"/>
  <c r="AA415" i="3"/>
  <c r="AI415" i="3"/>
  <c r="AQ415" i="3"/>
  <c r="AY415" i="3"/>
  <c r="BG415" i="3"/>
  <c r="T415" i="3"/>
  <c r="AB415" i="3"/>
  <c r="AJ415" i="3"/>
  <c r="AR415" i="3"/>
  <c r="AZ415" i="3"/>
  <c r="BH415" i="3"/>
  <c r="P415" i="3"/>
  <c r="AF415" i="3"/>
  <c r="AV415" i="3"/>
  <c r="W415" i="3"/>
  <c r="AM415" i="3"/>
  <c r="BC415" i="3"/>
  <c r="X415" i="3"/>
  <c r="AN415" i="3"/>
  <c r="BD415" i="3"/>
  <c r="O415" i="3"/>
  <c r="AE415" i="3"/>
  <c r="AU415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M452" i="3"/>
  <c r="S452" i="3"/>
  <c r="X452" i="3"/>
  <c r="AC452" i="3"/>
  <c r="AI452" i="3"/>
  <c r="AN452" i="3"/>
  <c r="AS452" i="3"/>
  <c r="AY452" i="3"/>
  <c r="BD452" i="3"/>
  <c r="BI452" i="3"/>
  <c r="O452" i="3"/>
  <c r="T452" i="3"/>
  <c r="Y452" i="3"/>
  <c r="AE452" i="3"/>
  <c r="AJ452" i="3"/>
  <c r="AO452" i="3"/>
  <c r="AU452" i="3"/>
  <c r="AZ452" i="3"/>
  <c r="BE452" i="3"/>
  <c r="W452" i="3"/>
  <c r="AG452" i="3"/>
  <c r="AR452" i="3"/>
  <c r="BC452" i="3"/>
  <c r="P452" i="3"/>
  <c r="AA452" i="3"/>
  <c r="AK452" i="3"/>
  <c r="AV452" i="3"/>
  <c r="BG452" i="3"/>
  <c r="Q452" i="3"/>
  <c r="AB452" i="3"/>
  <c r="AM452" i="3"/>
  <c r="AW452" i="3"/>
  <c r="BH452" i="3"/>
  <c r="U452" i="3"/>
  <c r="AF452" i="3"/>
  <c r="AQ452" i="3"/>
  <c r="BA452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R461" i="3"/>
  <c r="Z461" i="3"/>
  <c r="AH461" i="3"/>
  <c r="AP461" i="3"/>
  <c r="AX461" i="3"/>
  <c r="BF461" i="3"/>
  <c r="M461" i="3"/>
  <c r="U461" i="3"/>
  <c r="AC461" i="3"/>
  <c r="AK461" i="3"/>
  <c r="AS461" i="3"/>
  <c r="BA461" i="3"/>
  <c r="BI461" i="3"/>
  <c r="N461" i="3"/>
  <c r="V461" i="3"/>
  <c r="AD461" i="3"/>
  <c r="AL461" i="3"/>
  <c r="AT461" i="3"/>
  <c r="BB461" i="3"/>
  <c r="Q461" i="3"/>
  <c r="Y461" i="3"/>
  <c r="AG461" i="3"/>
  <c r="AO461" i="3"/>
  <c r="AW461" i="3"/>
  <c r="BE461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V470" i="3"/>
  <c r="AD470" i="3"/>
  <c r="AL470" i="3"/>
  <c r="AT470" i="3"/>
  <c r="BB470" i="3"/>
  <c r="Q470" i="3"/>
  <c r="BJ470" i="3" s="1"/>
  <c r="Y470" i="3"/>
  <c r="AG470" i="3"/>
  <c r="AO470" i="3"/>
  <c r="AW470" i="3"/>
  <c r="BE470" i="3"/>
  <c r="R470" i="3"/>
  <c r="Z470" i="3"/>
  <c r="AH470" i="3"/>
  <c r="AP470" i="3"/>
  <c r="AX470" i="3"/>
  <c r="BF470" i="3"/>
  <c r="M470" i="3"/>
  <c r="U470" i="3"/>
  <c r="AC470" i="3"/>
  <c r="AK470" i="3"/>
  <c r="AS470" i="3"/>
  <c r="BA470" i="3"/>
  <c r="BI470" i="3"/>
  <c r="P493" i="3"/>
  <c r="T493" i="3"/>
  <c r="X493" i="3"/>
  <c r="AB493" i="3"/>
  <c r="AF493" i="3"/>
  <c r="AJ493" i="3"/>
  <c r="AN493" i="3"/>
  <c r="AR493" i="3"/>
  <c r="AV493" i="3"/>
  <c r="AZ493" i="3"/>
  <c r="BD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W493" i="3"/>
  <c r="AE493" i="3"/>
  <c r="AM493" i="3"/>
  <c r="AU493" i="3"/>
  <c r="BC493" i="3"/>
  <c r="R493" i="3"/>
  <c r="Z493" i="3"/>
  <c r="AH493" i="3"/>
  <c r="AP493" i="3"/>
  <c r="AX493" i="3"/>
  <c r="BF493" i="3"/>
  <c r="S493" i="3"/>
  <c r="AA493" i="3"/>
  <c r="AI493" i="3"/>
  <c r="AQ493" i="3"/>
  <c r="AY493" i="3"/>
  <c r="BG493" i="3"/>
  <c r="N493" i="3"/>
  <c r="V493" i="3"/>
  <c r="AD493" i="3"/>
  <c r="AL493" i="3"/>
  <c r="AT493" i="3"/>
  <c r="BB493" i="3"/>
  <c r="AK439" i="3"/>
  <c r="AN485" i="3"/>
  <c r="Y492" i="3"/>
  <c r="BE492" i="3"/>
  <c r="Y508" i="3"/>
  <c r="AT508" i="3"/>
  <c r="BM511" i="3"/>
  <c r="S519" i="3"/>
  <c r="BM519" i="3" s="1"/>
  <c r="AI519" i="3"/>
  <c r="AY519" i="3"/>
  <c r="Q521" i="3"/>
  <c r="AG521" i="3"/>
  <c r="AW521" i="3"/>
  <c r="O523" i="3"/>
  <c r="BN523" i="3" s="1"/>
  <c r="AE523" i="3"/>
  <c r="AU523" i="3"/>
  <c r="O525" i="3"/>
  <c r="BL525" i="3" s="1"/>
  <c r="AE525" i="3"/>
  <c r="AU525" i="3"/>
  <c r="N527" i="3"/>
  <c r="BJ527" i="3" s="1"/>
  <c r="AD527" i="3"/>
  <c r="AT527" i="3"/>
  <c r="O529" i="3"/>
  <c r="AE529" i="3"/>
  <c r="AU529" i="3"/>
  <c r="O531" i="3"/>
  <c r="AE531" i="3"/>
  <c r="AU531" i="3"/>
  <c r="O533" i="3"/>
  <c r="AE533" i="3"/>
  <c r="AU533" i="3"/>
  <c r="M536" i="3"/>
  <c r="AC536" i="3"/>
  <c r="AS536" i="3"/>
  <c r="BI536" i="3"/>
  <c r="Y538" i="3"/>
  <c r="AO538" i="3"/>
  <c r="BE538" i="3"/>
  <c r="V541" i="3"/>
  <c r="AL541" i="3"/>
  <c r="BB541" i="3"/>
  <c r="X543" i="3"/>
  <c r="AN543" i="3"/>
  <c r="BD54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X383" i="3"/>
  <c r="AF383" i="3"/>
  <c r="AN383" i="3"/>
  <c r="AV383" i="3"/>
  <c r="BD383" i="3"/>
  <c r="Q383" i="3"/>
  <c r="Y383" i="3"/>
  <c r="AG383" i="3"/>
  <c r="AO383" i="3"/>
  <c r="AW383" i="3"/>
  <c r="BE383" i="3"/>
  <c r="U383" i="3"/>
  <c r="AK383" i="3"/>
  <c r="BA383" i="3"/>
  <c r="AB383" i="3"/>
  <c r="AR383" i="3"/>
  <c r="BH383" i="3"/>
  <c r="M383" i="3"/>
  <c r="AC383" i="3"/>
  <c r="AS383" i="3"/>
  <c r="BL383" i="3" s="1"/>
  <c r="BI383" i="3"/>
  <c r="T383" i="3"/>
  <c r="AJ383" i="3"/>
  <c r="AZ383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Q394" i="3"/>
  <c r="Y394" i="3"/>
  <c r="AG394" i="3"/>
  <c r="AO394" i="3"/>
  <c r="AW394" i="3"/>
  <c r="BE394" i="3"/>
  <c r="R394" i="3"/>
  <c r="Z394" i="3"/>
  <c r="AH394" i="3"/>
  <c r="AP394" i="3"/>
  <c r="AX394" i="3"/>
  <c r="BF394" i="3"/>
  <c r="V394" i="3"/>
  <c r="AL394" i="3"/>
  <c r="BB394" i="3"/>
  <c r="M394" i="3"/>
  <c r="AC394" i="3"/>
  <c r="AS394" i="3"/>
  <c r="BI394" i="3"/>
  <c r="N394" i="3"/>
  <c r="BJ394" i="3" s="1"/>
  <c r="AD394" i="3"/>
  <c r="AT394" i="3"/>
  <c r="U394" i="3"/>
  <c r="AK394" i="3"/>
  <c r="BA394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M407" i="3"/>
  <c r="U407" i="3"/>
  <c r="AC407" i="3"/>
  <c r="AK407" i="3"/>
  <c r="AS407" i="3"/>
  <c r="BA407" i="3"/>
  <c r="BI407" i="3"/>
  <c r="N407" i="3"/>
  <c r="V407" i="3"/>
  <c r="AD407" i="3"/>
  <c r="AL407" i="3"/>
  <c r="AT407" i="3"/>
  <c r="BB407" i="3"/>
  <c r="R407" i="3"/>
  <c r="AH407" i="3"/>
  <c r="AX407" i="3"/>
  <c r="Y407" i="3"/>
  <c r="AO407" i="3"/>
  <c r="BE407" i="3"/>
  <c r="Z407" i="3"/>
  <c r="AP407" i="3"/>
  <c r="BF407" i="3"/>
  <c r="Q407" i="3"/>
  <c r="BJ407" i="3" s="1"/>
  <c r="AG407" i="3"/>
  <c r="AW407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S435" i="3"/>
  <c r="AA435" i="3"/>
  <c r="AI435" i="3"/>
  <c r="AQ435" i="3"/>
  <c r="AY435" i="3"/>
  <c r="BG435" i="3"/>
  <c r="T435" i="3"/>
  <c r="AB435" i="3"/>
  <c r="AJ435" i="3"/>
  <c r="AR435" i="3"/>
  <c r="AZ435" i="3"/>
  <c r="BH435" i="3"/>
  <c r="P435" i="3"/>
  <c r="BN435" i="3" s="1"/>
  <c r="AF435" i="3"/>
  <c r="AV435" i="3"/>
  <c r="W435" i="3"/>
  <c r="AM435" i="3"/>
  <c r="BC435" i="3"/>
  <c r="X435" i="3"/>
  <c r="AN435" i="3"/>
  <c r="BD435" i="3"/>
  <c r="O435" i="3"/>
  <c r="AE435" i="3"/>
  <c r="AU435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O472" i="3"/>
  <c r="W472" i="3"/>
  <c r="AE472" i="3"/>
  <c r="AM472" i="3"/>
  <c r="AU472" i="3"/>
  <c r="BC472" i="3"/>
  <c r="R472" i="3"/>
  <c r="Z472" i="3"/>
  <c r="AH472" i="3"/>
  <c r="AP472" i="3"/>
  <c r="AX472" i="3"/>
  <c r="BF472" i="3"/>
  <c r="S472" i="3"/>
  <c r="AA472" i="3"/>
  <c r="AI472" i="3"/>
  <c r="AQ472" i="3"/>
  <c r="AY472" i="3"/>
  <c r="BG472" i="3"/>
  <c r="N472" i="3"/>
  <c r="V472" i="3"/>
  <c r="AD472" i="3"/>
  <c r="AL472" i="3"/>
  <c r="AT472" i="3"/>
  <c r="BB472" i="3"/>
  <c r="AY396" i="3"/>
  <c r="S396" i="3"/>
  <c r="AH396" i="3"/>
  <c r="BE396" i="3"/>
  <c r="AO396" i="3"/>
  <c r="Y396" i="3"/>
  <c r="BH396" i="3"/>
  <c r="AR396" i="3"/>
  <c r="AB396" i="3"/>
  <c r="AY460" i="3"/>
  <c r="AI460" i="3"/>
  <c r="S460" i="3"/>
  <c r="BK460" i="3" s="1"/>
  <c r="AX460" i="3"/>
  <c r="AH460" i="3"/>
  <c r="R460" i="3"/>
  <c r="BC508" i="3"/>
  <c r="AM508" i="3"/>
  <c r="W508" i="3"/>
  <c r="N439" i="3"/>
  <c r="BI532" i="3"/>
  <c r="AS532" i="3"/>
  <c r="AC532" i="3"/>
  <c r="M532" i="3"/>
  <c r="AV532" i="3"/>
  <c r="AF532" i="3"/>
  <c r="P532" i="3"/>
  <c r="AU532" i="3"/>
  <c r="AE532" i="3"/>
  <c r="O532" i="3"/>
  <c r="AT532" i="3"/>
  <c r="AD532" i="3"/>
  <c r="N532" i="3"/>
  <c r="N536" i="3"/>
  <c r="AU537" i="3"/>
  <c r="AE537" i="3"/>
  <c r="O537" i="3"/>
  <c r="AT537" i="3"/>
  <c r="AD537" i="3"/>
  <c r="N537" i="3"/>
  <c r="AW537" i="3"/>
  <c r="AG537" i="3"/>
  <c r="Q537" i="3"/>
  <c r="AZ537" i="3"/>
  <c r="AJ537" i="3"/>
  <c r="T537" i="3"/>
  <c r="BG516" i="3"/>
  <c r="AQ516" i="3"/>
  <c r="AA516" i="3"/>
  <c r="BF516" i="3"/>
  <c r="AP516" i="3"/>
  <c r="Z516" i="3"/>
  <c r="BI516" i="3"/>
  <c r="AS516" i="3"/>
  <c r="AC516" i="3"/>
  <c r="M516" i="3"/>
  <c r="AV516" i="3"/>
  <c r="AF516" i="3"/>
  <c r="P516" i="3"/>
  <c r="P529" i="3"/>
  <c r="N492" i="3"/>
  <c r="BJ492" i="3" s="1"/>
  <c r="BN534" i="3"/>
  <c r="BK534" i="3"/>
  <c r="BL534" i="3"/>
  <c r="L357" i="3"/>
  <c r="L353" i="3"/>
  <c r="Y353" i="3" s="1"/>
  <c r="L349" i="3"/>
  <c r="T349" i="3" s="1"/>
  <c r="L345" i="3"/>
  <c r="Z345" i="3" s="1"/>
  <c r="L341" i="3"/>
  <c r="L337" i="3"/>
  <c r="V337" i="3" s="1"/>
  <c r="L333" i="3"/>
  <c r="X333" i="3" s="1"/>
  <c r="L329" i="3"/>
  <c r="V329" i="3" s="1"/>
  <c r="L325" i="3"/>
  <c r="AU332" i="3"/>
  <c r="AE332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P406" i="3"/>
  <c r="X406" i="3"/>
  <c r="AF406" i="3"/>
  <c r="AN406" i="3"/>
  <c r="AV406" i="3"/>
  <c r="BD406" i="3"/>
  <c r="Q406" i="3"/>
  <c r="Y406" i="3"/>
  <c r="AG406" i="3"/>
  <c r="AO406" i="3"/>
  <c r="AW406" i="3"/>
  <c r="BE406" i="3"/>
  <c r="U406" i="3"/>
  <c r="AK406" i="3"/>
  <c r="BA406" i="3"/>
  <c r="AB406" i="3"/>
  <c r="AR406" i="3"/>
  <c r="BH406" i="3"/>
  <c r="M406" i="3"/>
  <c r="AC406" i="3"/>
  <c r="AS406" i="3"/>
  <c r="BI406" i="3"/>
  <c r="T406" i="3"/>
  <c r="AJ406" i="3"/>
  <c r="AZ406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O422" i="3"/>
  <c r="S422" i="3"/>
  <c r="W422" i="3"/>
  <c r="AA422" i="3"/>
  <c r="AE422" i="3"/>
  <c r="AI422" i="3"/>
  <c r="AM422" i="3"/>
  <c r="AQ422" i="3"/>
  <c r="AU422" i="3"/>
  <c r="AY422" i="3"/>
  <c r="BC422" i="3"/>
  <c r="BG422" i="3"/>
  <c r="T422" i="3"/>
  <c r="AB422" i="3"/>
  <c r="AJ422" i="3"/>
  <c r="AR422" i="3"/>
  <c r="AZ422" i="3"/>
  <c r="BH422" i="3"/>
  <c r="M422" i="3"/>
  <c r="U422" i="3"/>
  <c r="AC422" i="3"/>
  <c r="AK422" i="3"/>
  <c r="AS422" i="3"/>
  <c r="BA422" i="3"/>
  <c r="BI422" i="3"/>
  <c r="Q422" i="3"/>
  <c r="AG422" i="3"/>
  <c r="AW422" i="3"/>
  <c r="X422" i="3"/>
  <c r="AN422" i="3"/>
  <c r="BD422" i="3"/>
  <c r="Y422" i="3"/>
  <c r="AO422" i="3"/>
  <c r="BE422" i="3"/>
  <c r="P422" i="3"/>
  <c r="AF422" i="3"/>
  <c r="AV42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O438" i="3"/>
  <c r="S438" i="3"/>
  <c r="W438" i="3"/>
  <c r="AA438" i="3"/>
  <c r="AE438" i="3"/>
  <c r="AI438" i="3"/>
  <c r="AM438" i="3"/>
  <c r="AQ438" i="3"/>
  <c r="AU438" i="3"/>
  <c r="AY438" i="3"/>
  <c r="BC438" i="3"/>
  <c r="BG438" i="3"/>
  <c r="T438" i="3"/>
  <c r="AB438" i="3"/>
  <c r="AJ438" i="3"/>
  <c r="AR438" i="3"/>
  <c r="AZ438" i="3"/>
  <c r="BH438" i="3"/>
  <c r="M438" i="3"/>
  <c r="U438" i="3"/>
  <c r="AC438" i="3"/>
  <c r="AK438" i="3"/>
  <c r="AS438" i="3"/>
  <c r="BA438" i="3"/>
  <c r="BI438" i="3"/>
  <c r="Y438" i="3"/>
  <c r="AO438" i="3"/>
  <c r="BE438" i="3"/>
  <c r="P438" i="3"/>
  <c r="AF438" i="3"/>
  <c r="AV438" i="3"/>
  <c r="Q438" i="3"/>
  <c r="AG438" i="3"/>
  <c r="AW438" i="3"/>
  <c r="X438" i="3"/>
  <c r="AN438" i="3"/>
  <c r="BD438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P433" i="3"/>
  <c r="X433" i="3"/>
  <c r="AF433" i="3"/>
  <c r="AN433" i="3"/>
  <c r="AV433" i="3"/>
  <c r="BD433" i="3"/>
  <c r="Q433" i="3"/>
  <c r="Y433" i="3"/>
  <c r="AG433" i="3"/>
  <c r="AO433" i="3"/>
  <c r="AW433" i="3"/>
  <c r="BE433" i="3"/>
  <c r="U433" i="3"/>
  <c r="AK433" i="3"/>
  <c r="BA433" i="3"/>
  <c r="AB433" i="3"/>
  <c r="AR433" i="3"/>
  <c r="BH433" i="3"/>
  <c r="M433" i="3"/>
  <c r="AC433" i="3"/>
  <c r="AS433" i="3"/>
  <c r="BI433" i="3"/>
  <c r="T433" i="3"/>
  <c r="AJ433" i="3"/>
  <c r="AZ433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U404" i="3"/>
  <c r="AC404" i="3"/>
  <c r="AK404" i="3"/>
  <c r="AS404" i="3"/>
  <c r="BA404" i="3"/>
  <c r="BI404" i="3"/>
  <c r="N404" i="3"/>
  <c r="V404" i="3"/>
  <c r="BK404" i="3" s="1"/>
  <c r="AD404" i="3"/>
  <c r="AL404" i="3"/>
  <c r="AT404" i="3"/>
  <c r="BB404" i="3"/>
  <c r="Z404" i="3"/>
  <c r="AP404" i="3"/>
  <c r="BF404" i="3"/>
  <c r="Q404" i="3"/>
  <c r="AG404" i="3"/>
  <c r="AW404" i="3"/>
  <c r="R404" i="3"/>
  <c r="AH404" i="3"/>
  <c r="AX404" i="3"/>
  <c r="Y404" i="3"/>
  <c r="AO404" i="3"/>
  <c r="BE404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Q420" i="3"/>
  <c r="Y420" i="3"/>
  <c r="AG420" i="3"/>
  <c r="AO420" i="3"/>
  <c r="AW420" i="3"/>
  <c r="BE420" i="3"/>
  <c r="R420" i="3"/>
  <c r="Z420" i="3"/>
  <c r="AH420" i="3"/>
  <c r="AP420" i="3"/>
  <c r="AX420" i="3"/>
  <c r="BF420" i="3"/>
  <c r="V420" i="3"/>
  <c r="AL420" i="3"/>
  <c r="BB420" i="3"/>
  <c r="M420" i="3"/>
  <c r="AC420" i="3"/>
  <c r="AS420" i="3"/>
  <c r="BI420" i="3"/>
  <c r="N420" i="3"/>
  <c r="BJ420" i="3" s="1"/>
  <c r="AD420" i="3"/>
  <c r="AT420" i="3"/>
  <c r="U420" i="3"/>
  <c r="AK420" i="3"/>
  <c r="BA420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S432" i="3"/>
  <c r="AA432" i="3"/>
  <c r="AI432" i="3"/>
  <c r="AQ432" i="3"/>
  <c r="AY432" i="3"/>
  <c r="BG432" i="3"/>
  <c r="T432" i="3"/>
  <c r="AB432" i="3"/>
  <c r="AJ432" i="3"/>
  <c r="AR432" i="3"/>
  <c r="AZ432" i="3"/>
  <c r="BH432" i="3"/>
  <c r="X432" i="3"/>
  <c r="AN432" i="3"/>
  <c r="BD432" i="3"/>
  <c r="O432" i="3"/>
  <c r="AE432" i="3"/>
  <c r="AU432" i="3"/>
  <c r="P432" i="3"/>
  <c r="AF432" i="3"/>
  <c r="AV432" i="3"/>
  <c r="W432" i="3"/>
  <c r="AM432" i="3"/>
  <c r="BC432" i="3"/>
  <c r="O483" i="3"/>
  <c r="BL483" i="3" s="1"/>
  <c r="S483" i="3"/>
  <c r="BM483" i="3" s="1"/>
  <c r="W483" i="3"/>
  <c r="AA483" i="3"/>
  <c r="AE483" i="3"/>
  <c r="AI483" i="3"/>
  <c r="AM483" i="3"/>
  <c r="AQ483" i="3"/>
  <c r="AU483" i="3"/>
  <c r="AY483" i="3"/>
  <c r="BC483" i="3"/>
  <c r="BG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BJ483" i="3" s="1"/>
  <c r="V483" i="3"/>
  <c r="AD483" i="3"/>
  <c r="AL483" i="3"/>
  <c r="AT483" i="3"/>
  <c r="BB483" i="3"/>
  <c r="Q483" i="3"/>
  <c r="Y483" i="3"/>
  <c r="AG483" i="3"/>
  <c r="AO483" i="3"/>
  <c r="AW483" i="3"/>
  <c r="BE483" i="3"/>
  <c r="R483" i="3"/>
  <c r="Z483" i="3"/>
  <c r="AH483" i="3"/>
  <c r="AP483" i="3"/>
  <c r="AX483" i="3"/>
  <c r="BF483" i="3"/>
  <c r="M483" i="3"/>
  <c r="U483" i="3"/>
  <c r="AC483" i="3"/>
  <c r="AK483" i="3"/>
  <c r="AS483" i="3"/>
  <c r="BA483" i="3"/>
  <c r="BI483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S499" i="3"/>
  <c r="AA499" i="3"/>
  <c r="AI499" i="3"/>
  <c r="AQ499" i="3"/>
  <c r="AY499" i="3"/>
  <c r="BG499" i="3"/>
  <c r="N499" i="3"/>
  <c r="V499" i="3"/>
  <c r="AD499" i="3"/>
  <c r="AL499" i="3"/>
  <c r="AT499" i="3"/>
  <c r="BB499" i="3"/>
  <c r="O499" i="3"/>
  <c r="W499" i="3"/>
  <c r="AE499" i="3"/>
  <c r="AM499" i="3"/>
  <c r="AU499" i="3"/>
  <c r="BC499" i="3"/>
  <c r="R499" i="3"/>
  <c r="Z499" i="3"/>
  <c r="AH499" i="3"/>
  <c r="AP499" i="3"/>
  <c r="AX499" i="3"/>
  <c r="BF499" i="3"/>
  <c r="O478" i="3"/>
  <c r="BL478" i="3" s="1"/>
  <c r="S478" i="3"/>
  <c r="BM478" i="3" s="1"/>
  <c r="W478" i="3"/>
  <c r="AA478" i="3"/>
  <c r="AE478" i="3"/>
  <c r="AI478" i="3"/>
  <c r="AM478" i="3"/>
  <c r="AQ478" i="3"/>
  <c r="AU478" i="3"/>
  <c r="AY478" i="3"/>
  <c r="BC478" i="3"/>
  <c r="BG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R478" i="3"/>
  <c r="Z478" i="3"/>
  <c r="AH478" i="3"/>
  <c r="AP478" i="3"/>
  <c r="AX478" i="3"/>
  <c r="BF478" i="3"/>
  <c r="M478" i="3"/>
  <c r="U478" i="3"/>
  <c r="AC478" i="3"/>
  <c r="AK478" i="3"/>
  <c r="AS478" i="3"/>
  <c r="BA478" i="3"/>
  <c r="BI478" i="3"/>
  <c r="N478" i="3"/>
  <c r="BJ478" i="3" s="1"/>
  <c r="V478" i="3"/>
  <c r="AD478" i="3"/>
  <c r="AL478" i="3"/>
  <c r="AT478" i="3"/>
  <c r="BB478" i="3"/>
  <c r="Q478" i="3"/>
  <c r="Y478" i="3"/>
  <c r="AG478" i="3"/>
  <c r="AO478" i="3"/>
  <c r="AW478" i="3"/>
  <c r="BE478" i="3"/>
  <c r="N494" i="3"/>
  <c r="R494" i="3"/>
  <c r="V494" i="3"/>
  <c r="Z494" i="3"/>
  <c r="AD494" i="3"/>
  <c r="AH494" i="3"/>
  <c r="AL494" i="3"/>
  <c r="AP494" i="3"/>
  <c r="AT494" i="3"/>
  <c r="AX494" i="3"/>
  <c r="BB494" i="3"/>
  <c r="BF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U494" i="3"/>
  <c r="AC494" i="3"/>
  <c r="AK494" i="3"/>
  <c r="AS494" i="3"/>
  <c r="BA494" i="3"/>
  <c r="BI494" i="3"/>
  <c r="P494" i="3"/>
  <c r="X494" i="3"/>
  <c r="AF494" i="3"/>
  <c r="AN494" i="3"/>
  <c r="AV494" i="3"/>
  <c r="BD494" i="3"/>
  <c r="Q494" i="3"/>
  <c r="Y494" i="3"/>
  <c r="AG494" i="3"/>
  <c r="AO494" i="3"/>
  <c r="AW494" i="3"/>
  <c r="BE494" i="3"/>
  <c r="T494" i="3"/>
  <c r="AB494" i="3"/>
  <c r="AJ494" i="3"/>
  <c r="AR494" i="3"/>
  <c r="AZ494" i="3"/>
  <c r="BH494" i="3"/>
  <c r="N510" i="3"/>
  <c r="BJ510" i="3" s="1"/>
  <c r="R510" i="3"/>
  <c r="V510" i="3"/>
  <c r="Z510" i="3"/>
  <c r="P510" i="3"/>
  <c r="U510" i="3"/>
  <c r="AA510" i="3"/>
  <c r="AE510" i="3"/>
  <c r="AI510" i="3"/>
  <c r="AM510" i="3"/>
  <c r="AQ510" i="3"/>
  <c r="AU510" i="3"/>
  <c r="AY510" i="3"/>
  <c r="BC510" i="3"/>
  <c r="BG510" i="3"/>
  <c r="Q510" i="3"/>
  <c r="W510" i="3"/>
  <c r="AB510" i="3"/>
  <c r="AF510" i="3"/>
  <c r="AJ510" i="3"/>
  <c r="AN510" i="3"/>
  <c r="AR510" i="3"/>
  <c r="AV510" i="3"/>
  <c r="AZ510" i="3"/>
  <c r="BD510" i="3"/>
  <c r="BH510" i="3"/>
  <c r="M510" i="3"/>
  <c r="S510" i="3"/>
  <c r="BM510" i="3" s="1"/>
  <c r="X510" i="3"/>
  <c r="AC510" i="3"/>
  <c r="AG510" i="3"/>
  <c r="AK510" i="3"/>
  <c r="AO510" i="3"/>
  <c r="AS510" i="3"/>
  <c r="AW510" i="3"/>
  <c r="BA510" i="3"/>
  <c r="BE510" i="3"/>
  <c r="BI510" i="3"/>
  <c r="O510" i="3"/>
  <c r="BL510" i="3" s="1"/>
  <c r="T510" i="3"/>
  <c r="Y510" i="3"/>
  <c r="AD510" i="3"/>
  <c r="AH510" i="3"/>
  <c r="AL510" i="3"/>
  <c r="AP510" i="3"/>
  <c r="AT510" i="3"/>
  <c r="AX510" i="3"/>
  <c r="BB510" i="3"/>
  <c r="BF510" i="3"/>
  <c r="BJ388" i="3"/>
  <c r="BM359" i="3"/>
  <c r="BM363" i="3"/>
  <c r="BL377" i="3"/>
  <c r="M439" i="3"/>
  <c r="BJ476" i="3"/>
  <c r="BJ523" i="3"/>
  <c r="N543" i="3"/>
  <c r="BJ543" i="3" s="1"/>
  <c r="AD543" i="3"/>
  <c r="AT543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P360" i="3"/>
  <c r="T360" i="3"/>
  <c r="X360" i="3"/>
  <c r="AB360" i="3"/>
  <c r="AF360" i="3"/>
  <c r="AJ360" i="3"/>
  <c r="AN360" i="3"/>
  <c r="AR360" i="3"/>
  <c r="AV360" i="3"/>
  <c r="AZ360" i="3"/>
  <c r="BD360" i="3"/>
  <c r="BH360" i="3"/>
  <c r="Q360" i="3"/>
  <c r="Y360" i="3"/>
  <c r="AG360" i="3"/>
  <c r="AO360" i="3"/>
  <c r="AW360" i="3"/>
  <c r="BE360" i="3"/>
  <c r="R360" i="3"/>
  <c r="Z360" i="3"/>
  <c r="AH360" i="3"/>
  <c r="AP360" i="3"/>
  <c r="AX360" i="3"/>
  <c r="BF360" i="3"/>
  <c r="V360" i="3"/>
  <c r="AL360" i="3"/>
  <c r="BB360" i="3"/>
  <c r="M360" i="3"/>
  <c r="AC360" i="3"/>
  <c r="AS360" i="3"/>
  <c r="BI360" i="3"/>
  <c r="N360" i="3"/>
  <c r="AD360" i="3"/>
  <c r="AT360" i="3"/>
  <c r="U360" i="3"/>
  <c r="AK360" i="3"/>
  <c r="BA360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R369" i="3"/>
  <c r="V369" i="3"/>
  <c r="Z369" i="3"/>
  <c r="AD369" i="3"/>
  <c r="AH369" i="3"/>
  <c r="AL369" i="3"/>
  <c r="AP369" i="3"/>
  <c r="AT369" i="3"/>
  <c r="AX369" i="3"/>
  <c r="BB369" i="3"/>
  <c r="BF369" i="3"/>
  <c r="O369" i="3"/>
  <c r="W369" i="3"/>
  <c r="AE369" i="3"/>
  <c r="AM369" i="3"/>
  <c r="AU369" i="3"/>
  <c r="BC369" i="3"/>
  <c r="P369" i="3"/>
  <c r="X369" i="3"/>
  <c r="AF369" i="3"/>
  <c r="AN369" i="3"/>
  <c r="AV369" i="3"/>
  <c r="BD369" i="3"/>
  <c r="AB369" i="3"/>
  <c r="AR369" i="3"/>
  <c r="BH369" i="3"/>
  <c r="S369" i="3"/>
  <c r="AI369" i="3"/>
  <c r="AY369" i="3"/>
  <c r="T369" i="3"/>
  <c r="AJ369" i="3"/>
  <c r="AZ369" i="3"/>
  <c r="AA369" i="3"/>
  <c r="AQ369" i="3"/>
  <c r="BG36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R379" i="3"/>
  <c r="V379" i="3"/>
  <c r="Z379" i="3"/>
  <c r="AD379" i="3"/>
  <c r="AH379" i="3"/>
  <c r="AL379" i="3"/>
  <c r="AP379" i="3"/>
  <c r="AT379" i="3"/>
  <c r="AX379" i="3"/>
  <c r="BB379" i="3"/>
  <c r="BF379" i="3"/>
  <c r="S379" i="3"/>
  <c r="AA379" i="3"/>
  <c r="AI379" i="3"/>
  <c r="AQ379" i="3"/>
  <c r="AY379" i="3"/>
  <c r="BG379" i="3"/>
  <c r="T379" i="3"/>
  <c r="AB379" i="3"/>
  <c r="AJ379" i="3"/>
  <c r="AR379" i="3"/>
  <c r="AZ379" i="3"/>
  <c r="BH379" i="3"/>
  <c r="P379" i="3"/>
  <c r="AF379" i="3"/>
  <c r="AV379" i="3"/>
  <c r="W379" i="3"/>
  <c r="AM379" i="3"/>
  <c r="BC379" i="3"/>
  <c r="X379" i="3"/>
  <c r="AN379" i="3"/>
  <c r="BD379" i="3"/>
  <c r="O379" i="3"/>
  <c r="AE379" i="3"/>
  <c r="AU379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P390" i="3"/>
  <c r="T390" i="3"/>
  <c r="X390" i="3"/>
  <c r="AB390" i="3"/>
  <c r="AF390" i="3"/>
  <c r="AJ390" i="3"/>
  <c r="AN390" i="3"/>
  <c r="AR390" i="3"/>
  <c r="AV390" i="3"/>
  <c r="AZ390" i="3"/>
  <c r="BD390" i="3"/>
  <c r="BH390" i="3"/>
  <c r="M390" i="3"/>
  <c r="U390" i="3"/>
  <c r="AC390" i="3"/>
  <c r="AK390" i="3"/>
  <c r="AS390" i="3"/>
  <c r="BA390" i="3"/>
  <c r="BI390" i="3"/>
  <c r="N390" i="3"/>
  <c r="V390" i="3"/>
  <c r="AD390" i="3"/>
  <c r="AL390" i="3"/>
  <c r="AT390" i="3"/>
  <c r="BB390" i="3"/>
  <c r="R390" i="3"/>
  <c r="AH390" i="3"/>
  <c r="AX390" i="3"/>
  <c r="Y390" i="3"/>
  <c r="AO390" i="3"/>
  <c r="BE390" i="3"/>
  <c r="Z390" i="3"/>
  <c r="AP390" i="3"/>
  <c r="BF390" i="3"/>
  <c r="Q390" i="3"/>
  <c r="AG390" i="3"/>
  <c r="AW390" i="3"/>
  <c r="M403" i="3"/>
  <c r="Q403" i="3"/>
  <c r="U403" i="3"/>
  <c r="Y403" i="3"/>
  <c r="AC403" i="3"/>
  <c r="AG403" i="3"/>
  <c r="AK403" i="3"/>
  <c r="AO403" i="3"/>
  <c r="AS403" i="3"/>
  <c r="AW403" i="3"/>
  <c r="BA403" i="3"/>
  <c r="BE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W403" i="3"/>
  <c r="AE403" i="3"/>
  <c r="AM403" i="3"/>
  <c r="AU403" i="3"/>
  <c r="BC403" i="3"/>
  <c r="P403" i="3"/>
  <c r="X403" i="3"/>
  <c r="AF403" i="3"/>
  <c r="AN403" i="3"/>
  <c r="AV403" i="3"/>
  <c r="BD403" i="3"/>
  <c r="AB403" i="3"/>
  <c r="AR403" i="3"/>
  <c r="BH403" i="3"/>
  <c r="S403" i="3"/>
  <c r="AI403" i="3"/>
  <c r="AY403" i="3"/>
  <c r="T403" i="3"/>
  <c r="AJ403" i="3"/>
  <c r="AZ403" i="3"/>
  <c r="AA403" i="3"/>
  <c r="AQ403" i="3"/>
  <c r="BG403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T448" i="3"/>
  <c r="Y448" i="3"/>
  <c r="AE448" i="3"/>
  <c r="AJ448" i="3"/>
  <c r="AO448" i="3"/>
  <c r="AU448" i="3"/>
  <c r="AZ448" i="3"/>
  <c r="BE448" i="3"/>
  <c r="P448" i="3"/>
  <c r="U448" i="3"/>
  <c r="AA448" i="3"/>
  <c r="AF448" i="3"/>
  <c r="AK448" i="3"/>
  <c r="AQ448" i="3"/>
  <c r="AV448" i="3"/>
  <c r="BA448" i="3"/>
  <c r="BG448" i="3"/>
  <c r="M448" i="3"/>
  <c r="X448" i="3"/>
  <c r="AI448" i="3"/>
  <c r="AS448" i="3"/>
  <c r="BD448" i="3"/>
  <c r="Q448" i="3"/>
  <c r="AB448" i="3"/>
  <c r="AM448" i="3"/>
  <c r="AW448" i="3"/>
  <c r="BH448" i="3"/>
  <c r="S448" i="3"/>
  <c r="AC448" i="3"/>
  <c r="AN448" i="3"/>
  <c r="AY448" i="3"/>
  <c r="BI448" i="3"/>
  <c r="W448" i="3"/>
  <c r="AG448" i="3"/>
  <c r="AR448" i="3"/>
  <c r="BC448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T457" i="3"/>
  <c r="AB457" i="3"/>
  <c r="AJ457" i="3"/>
  <c r="AR457" i="3"/>
  <c r="AZ457" i="3"/>
  <c r="BH457" i="3"/>
  <c r="O457" i="3"/>
  <c r="W457" i="3"/>
  <c r="AE457" i="3"/>
  <c r="AM457" i="3"/>
  <c r="AU457" i="3"/>
  <c r="BC457" i="3"/>
  <c r="P457" i="3"/>
  <c r="X457" i="3"/>
  <c r="AF457" i="3"/>
  <c r="AN457" i="3"/>
  <c r="AV457" i="3"/>
  <c r="BD457" i="3"/>
  <c r="S457" i="3"/>
  <c r="AA457" i="3"/>
  <c r="AI457" i="3"/>
  <c r="AQ457" i="3"/>
  <c r="AY457" i="3"/>
  <c r="BG457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P466" i="3"/>
  <c r="T466" i="3"/>
  <c r="X466" i="3"/>
  <c r="AB466" i="3"/>
  <c r="AF466" i="3"/>
  <c r="AJ466" i="3"/>
  <c r="AN466" i="3"/>
  <c r="AR466" i="3"/>
  <c r="AV466" i="3"/>
  <c r="AZ466" i="3"/>
  <c r="BD466" i="3"/>
  <c r="BH466" i="3"/>
  <c r="N466" i="3"/>
  <c r="V466" i="3"/>
  <c r="AD466" i="3"/>
  <c r="AL466" i="3"/>
  <c r="AT466" i="3"/>
  <c r="BB466" i="3"/>
  <c r="Q466" i="3"/>
  <c r="Y466" i="3"/>
  <c r="AG466" i="3"/>
  <c r="AO466" i="3"/>
  <c r="AW466" i="3"/>
  <c r="BE466" i="3"/>
  <c r="R466" i="3"/>
  <c r="Z466" i="3"/>
  <c r="AH466" i="3"/>
  <c r="AP466" i="3"/>
  <c r="AX466" i="3"/>
  <c r="BF466" i="3"/>
  <c r="M466" i="3"/>
  <c r="U466" i="3"/>
  <c r="AC466" i="3"/>
  <c r="AK466" i="3"/>
  <c r="AS466" i="3"/>
  <c r="BA466" i="3"/>
  <c r="BI466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L489" i="3"/>
  <c r="AP489" i="3"/>
  <c r="AT489" i="3"/>
  <c r="AX489" i="3"/>
  <c r="BB489" i="3"/>
  <c r="BF489" i="3"/>
  <c r="P489" i="3"/>
  <c r="X489" i="3"/>
  <c r="AF489" i="3"/>
  <c r="AN489" i="3"/>
  <c r="AV489" i="3"/>
  <c r="BD489" i="3"/>
  <c r="S489" i="3"/>
  <c r="AA489" i="3"/>
  <c r="AI489" i="3"/>
  <c r="AQ489" i="3"/>
  <c r="AY489" i="3"/>
  <c r="BG489" i="3"/>
  <c r="T489" i="3"/>
  <c r="AB489" i="3"/>
  <c r="AJ489" i="3"/>
  <c r="AR489" i="3"/>
  <c r="AZ489" i="3"/>
  <c r="BH489" i="3"/>
  <c r="O489" i="3"/>
  <c r="W489" i="3"/>
  <c r="AE489" i="3"/>
  <c r="AM489" i="3"/>
  <c r="AU489" i="3"/>
  <c r="BC489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M524" i="3"/>
  <c r="Q524" i="3"/>
  <c r="U524" i="3"/>
  <c r="Y524" i="3"/>
  <c r="AC524" i="3"/>
  <c r="AG524" i="3"/>
  <c r="AK524" i="3"/>
  <c r="AO524" i="3"/>
  <c r="AS524" i="3"/>
  <c r="AW524" i="3"/>
  <c r="BA524" i="3"/>
  <c r="BE524" i="3"/>
  <c r="BI524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M528" i="3"/>
  <c r="Q528" i="3"/>
  <c r="U528" i="3"/>
  <c r="Y528" i="3"/>
  <c r="AC528" i="3"/>
  <c r="AG528" i="3"/>
  <c r="AK528" i="3"/>
  <c r="AO528" i="3"/>
  <c r="AS528" i="3"/>
  <c r="AW528" i="3"/>
  <c r="BA528" i="3"/>
  <c r="BE528" i="3"/>
  <c r="BI528" i="3"/>
  <c r="N528" i="3"/>
  <c r="R528" i="3"/>
  <c r="V528" i="3"/>
  <c r="Z528" i="3"/>
  <c r="AD528" i="3"/>
  <c r="AH528" i="3"/>
  <c r="AL528" i="3"/>
  <c r="AP528" i="3"/>
  <c r="AT528" i="3"/>
  <c r="AX528" i="3"/>
  <c r="BB528" i="3"/>
  <c r="BF528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N535" i="3"/>
  <c r="R535" i="3"/>
  <c r="V535" i="3"/>
  <c r="Z535" i="3"/>
  <c r="AD535" i="3"/>
  <c r="AH535" i="3"/>
  <c r="AL535" i="3"/>
  <c r="AP535" i="3"/>
  <c r="AT535" i="3"/>
  <c r="AX535" i="3"/>
  <c r="BB535" i="3"/>
  <c r="BF535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N542" i="3"/>
  <c r="BJ542" i="3" s="1"/>
  <c r="R542" i="3"/>
  <c r="V542" i="3"/>
  <c r="Z542" i="3"/>
  <c r="AD542" i="3"/>
  <c r="AH542" i="3"/>
  <c r="AL542" i="3"/>
  <c r="AP542" i="3"/>
  <c r="AT542" i="3"/>
  <c r="AX542" i="3"/>
  <c r="BB542" i="3"/>
  <c r="BF542" i="3"/>
  <c r="O542" i="3"/>
  <c r="BL542" i="3" s="1"/>
  <c r="S542" i="3"/>
  <c r="BM542" i="3" s="1"/>
  <c r="W542" i="3"/>
  <c r="AA542" i="3"/>
  <c r="AE542" i="3"/>
  <c r="AI542" i="3"/>
  <c r="AM542" i="3"/>
  <c r="AQ542" i="3"/>
  <c r="AU542" i="3"/>
  <c r="AY542" i="3"/>
  <c r="BC542" i="3"/>
  <c r="BG542" i="3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P497" i="3"/>
  <c r="T497" i="3"/>
  <c r="X497" i="3"/>
  <c r="AB497" i="3"/>
  <c r="AF497" i="3"/>
  <c r="AJ497" i="3"/>
  <c r="AN497" i="3"/>
  <c r="AR497" i="3"/>
  <c r="AV497" i="3"/>
  <c r="AZ497" i="3"/>
  <c r="BD497" i="3"/>
  <c r="BH497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O497" i="3"/>
  <c r="W497" i="3"/>
  <c r="AE497" i="3"/>
  <c r="AM497" i="3"/>
  <c r="AU497" i="3"/>
  <c r="BC497" i="3"/>
  <c r="R497" i="3"/>
  <c r="Z497" i="3"/>
  <c r="AH497" i="3"/>
  <c r="AP497" i="3"/>
  <c r="AX497" i="3"/>
  <c r="BF497" i="3"/>
  <c r="S497" i="3"/>
  <c r="AA497" i="3"/>
  <c r="AI497" i="3"/>
  <c r="AQ497" i="3"/>
  <c r="AY497" i="3"/>
  <c r="BG497" i="3"/>
  <c r="N497" i="3"/>
  <c r="V497" i="3"/>
  <c r="AD497" i="3"/>
  <c r="AL497" i="3"/>
  <c r="AT497" i="3"/>
  <c r="BB497" i="3"/>
  <c r="BF439" i="3"/>
  <c r="Z439" i="3"/>
  <c r="AO439" i="3"/>
  <c r="BH439" i="3"/>
  <c r="AR439" i="3"/>
  <c r="AB439" i="3"/>
  <c r="BC439" i="3"/>
  <c r="AM439" i="3"/>
  <c r="W439" i="3"/>
  <c r="BM462" i="3"/>
  <c r="BL476" i="3"/>
  <c r="AT439" i="3"/>
  <c r="U485" i="3"/>
  <c r="BM485" i="3" s="1"/>
  <c r="BA485" i="3"/>
  <c r="AC508" i="3"/>
  <c r="AX508" i="3"/>
  <c r="BJ513" i="3"/>
  <c r="BN515" i="3"/>
  <c r="BK515" i="3"/>
  <c r="Z525" i="3"/>
  <c r="AP525" i="3"/>
  <c r="BF525" i="3"/>
  <c r="Y527" i="3"/>
  <c r="AO527" i="3"/>
  <c r="BE527" i="3"/>
  <c r="V529" i="3"/>
  <c r="AL529" i="3"/>
  <c r="BB529" i="3"/>
  <c r="V531" i="3"/>
  <c r="AL531" i="3"/>
  <c r="BB531" i="3"/>
  <c r="BJ531" i="3" s="1"/>
  <c r="X536" i="3"/>
  <c r="AN536" i="3"/>
  <c r="BD536" i="3"/>
  <c r="U541" i="3"/>
  <c r="AK541" i="3"/>
  <c r="BA541" i="3"/>
  <c r="S543" i="3"/>
  <c r="BM543" i="3" s="1"/>
  <c r="AI543" i="3"/>
  <c r="AY543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N389" i="3"/>
  <c r="R389" i="3"/>
  <c r="V389" i="3"/>
  <c r="Z389" i="3"/>
  <c r="AD389" i="3"/>
  <c r="AH389" i="3"/>
  <c r="AL389" i="3"/>
  <c r="AP389" i="3"/>
  <c r="AT389" i="3"/>
  <c r="AX389" i="3"/>
  <c r="BB389" i="3"/>
  <c r="BF389" i="3"/>
  <c r="O389" i="3"/>
  <c r="W389" i="3"/>
  <c r="AE389" i="3"/>
  <c r="AM389" i="3"/>
  <c r="AU389" i="3"/>
  <c r="BC389" i="3"/>
  <c r="P389" i="3"/>
  <c r="X389" i="3"/>
  <c r="AF389" i="3"/>
  <c r="AN389" i="3"/>
  <c r="AV389" i="3"/>
  <c r="BD389" i="3"/>
  <c r="T389" i="3"/>
  <c r="AJ389" i="3"/>
  <c r="AZ389" i="3"/>
  <c r="AA389" i="3"/>
  <c r="AQ389" i="3"/>
  <c r="BG389" i="3"/>
  <c r="AB389" i="3"/>
  <c r="AR389" i="3"/>
  <c r="BH389" i="3"/>
  <c r="S389" i="3"/>
  <c r="BM389" i="3" s="1"/>
  <c r="AI389" i="3"/>
  <c r="AY389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P445" i="3"/>
  <c r="BN445" i="3" s="1"/>
  <c r="V445" i="3"/>
  <c r="AA445" i="3"/>
  <c r="AF445" i="3"/>
  <c r="AL445" i="3"/>
  <c r="AQ445" i="3"/>
  <c r="AV445" i="3"/>
  <c r="BB445" i="3"/>
  <c r="BG445" i="3"/>
  <c r="R445" i="3"/>
  <c r="W445" i="3"/>
  <c r="AB445" i="3"/>
  <c r="AH445" i="3"/>
  <c r="AM445" i="3"/>
  <c r="AR445" i="3"/>
  <c r="AX445" i="3"/>
  <c r="BC445" i="3"/>
  <c r="BH445" i="3"/>
  <c r="O445" i="3"/>
  <c r="Z445" i="3"/>
  <c r="AJ445" i="3"/>
  <c r="AU445" i="3"/>
  <c r="BF445" i="3"/>
  <c r="S445" i="3"/>
  <c r="AD445" i="3"/>
  <c r="AN445" i="3"/>
  <c r="AY445" i="3"/>
  <c r="T445" i="3"/>
  <c r="AE445" i="3"/>
  <c r="AP445" i="3"/>
  <c r="AZ445" i="3"/>
  <c r="N445" i="3"/>
  <c r="X445" i="3"/>
  <c r="AI445" i="3"/>
  <c r="AT445" i="3"/>
  <c r="BD445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T454" i="3"/>
  <c r="AB454" i="3"/>
  <c r="AJ454" i="3"/>
  <c r="AR454" i="3"/>
  <c r="AZ454" i="3"/>
  <c r="BH454" i="3"/>
  <c r="O454" i="3"/>
  <c r="W454" i="3"/>
  <c r="AE454" i="3"/>
  <c r="AM454" i="3"/>
  <c r="AU454" i="3"/>
  <c r="BC454" i="3"/>
  <c r="P454" i="3"/>
  <c r="X454" i="3"/>
  <c r="AF454" i="3"/>
  <c r="AN454" i="3"/>
  <c r="AV454" i="3"/>
  <c r="BD454" i="3"/>
  <c r="S454" i="3"/>
  <c r="AA454" i="3"/>
  <c r="AI454" i="3"/>
  <c r="AQ454" i="3"/>
  <c r="AY454" i="3"/>
  <c r="BG454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U463" i="3"/>
  <c r="AC463" i="3"/>
  <c r="AK463" i="3"/>
  <c r="AS463" i="3"/>
  <c r="BA463" i="3"/>
  <c r="BI463" i="3"/>
  <c r="P463" i="3"/>
  <c r="BK463" i="3" s="1"/>
  <c r="X463" i="3"/>
  <c r="AF463" i="3"/>
  <c r="AN463" i="3"/>
  <c r="AV463" i="3"/>
  <c r="BD463" i="3"/>
  <c r="Q463" i="3"/>
  <c r="Y463" i="3"/>
  <c r="AG463" i="3"/>
  <c r="AO463" i="3"/>
  <c r="AW463" i="3"/>
  <c r="BE463" i="3"/>
  <c r="T463" i="3"/>
  <c r="AB463" i="3"/>
  <c r="AJ463" i="3"/>
  <c r="AR463" i="3"/>
  <c r="AZ463" i="3"/>
  <c r="BH463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S484" i="3"/>
  <c r="AA484" i="3"/>
  <c r="AI484" i="3"/>
  <c r="AQ484" i="3"/>
  <c r="AY484" i="3"/>
  <c r="BG484" i="3"/>
  <c r="N484" i="3"/>
  <c r="V484" i="3"/>
  <c r="AD484" i="3"/>
  <c r="AL484" i="3"/>
  <c r="AT484" i="3"/>
  <c r="BB484" i="3"/>
  <c r="O484" i="3"/>
  <c r="W484" i="3"/>
  <c r="AE484" i="3"/>
  <c r="AM484" i="3"/>
  <c r="AU484" i="3"/>
  <c r="BC484" i="3"/>
  <c r="R484" i="3"/>
  <c r="Z484" i="3"/>
  <c r="AH484" i="3"/>
  <c r="AP484" i="3"/>
  <c r="AX484" i="3"/>
  <c r="BF484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R509" i="3"/>
  <c r="W509" i="3"/>
  <c r="AC509" i="3"/>
  <c r="AH509" i="3"/>
  <c r="AM509" i="3"/>
  <c r="AS509" i="3"/>
  <c r="AX509" i="3"/>
  <c r="BC509" i="3"/>
  <c r="BI509" i="3"/>
  <c r="N509" i="3"/>
  <c r="S509" i="3"/>
  <c r="Y509" i="3"/>
  <c r="AD509" i="3"/>
  <c r="AI509" i="3"/>
  <c r="AO509" i="3"/>
  <c r="AT509" i="3"/>
  <c r="AY509" i="3"/>
  <c r="BE509" i="3"/>
  <c r="O509" i="3"/>
  <c r="U509" i="3"/>
  <c r="Z509" i="3"/>
  <c r="AE509" i="3"/>
  <c r="AK509" i="3"/>
  <c r="AP509" i="3"/>
  <c r="AU509" i="3"/>
  <c r="BA509" i="3"/>
  <c r="BF509" i="3"/>
  <c r="Q509" i="3"/>
  <c r="V509" i="3"/>
  <c r="AA509" i="3"/>
  <c r="AG509" i="3"/>
  <c r="AL509" i="3"/>
  <c r="AQ509" i="3"/>
  <c r="AW509" i="3"/>
  <c r="BB509" i="3"/>
  <c r="BG509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T488" i="3"/>
  <c r="X488" i="3"/>
  <c r="AB488" i="3"/>
  <c r="AF488" i="3"/>
  <c r="AJ488" i="3"/>
  <c r="AN488" i="3"/>
  <c r="AR488" i="3"/>
  <c r="AV488" i="3"/>
  <c r="AZ488" i="3"/>
  <c r="BD488" i="3"/>
  <c r="BH488" i="3"/>
  <c r="R488" i="3"/>
  <c r="Z488" i="3"/>
  <c r="AH488" i="3"/>
  <c r="AP488" i="3"/>
  <c r="AX488" i="3"/>
  <c r="BF488" i="3"/>
  <c r="M488" i="3"/>
  <c r="U488" i="3"/>
  <c r="AC488" i="3"/>
  <c r="AK488" i="3"/>
  <c r="AS488" i="3"/>
  <c r="BA488" i="3"/>
  <c r="BI488" i="3"/>
  <c r="N488" i="3"/>
  <c r="V488" i="3"/>
  <c r="AD488" i="3"/>
  <c r="AL488" i="3"/>
  <c r="AT488" i="3"/>
  <c r="BB488" i="3"/>
  <c r="Q488" i="3"/>
  <c r="Y488" i="3"/>
  <c r="AG488" i="3"/>
  <c r="AO488" i="3"/>
  <c r="AW488" i="3"/>
  <c r="BE488" i="3"/>
  <c r="BM455" i="3"/>
  <c r="BK363" i="3"/>
  <c r="BN380" i="3"/>
  <c r="BK380" i="3"/>
  <c r="P485" i="3"/>
  <c r="AV485" i="3"/>
  <c r="AD508" i="3"/>
  <c r="AZ508" i="3"/>
  <c r="W519" i="3"/>
  <c r="AM519" i="3"/>
  <c r="BC519" i="3"/>
  <c r="U521" i="3"/>
  <c r="BM521" i="3" s="1"/>
  <c r="AK521" i="3"/>
  <c r="S523" i="3"/>
  <c r="AI523" i="3"/>
  <c r="S525" i="3"/>
  <c r="BM525" i="3" s="1"/>
  <c r="AI525" i="3"/>
  <c r="R527" i="3"/>
  <c r="AH527" i="3"/>
  <c r="S529" i="3"/>
  <c r="BM529" i="3" s="1"/>
  <c r="AI529" i="3"/>
  <c r="S531" i="3"/>
  <c r="AI531" i="3"/>
  <c r="S533" i="3"/>
  <c r="AI533" i="3"/>
  <c r="AY533" i="3"/>
  <c r="BJ533" i="3" s="1"/>
  <c r="Q536" i="3"/>
  <c r="AG536" i="3"/>
  <c r="M538" i="3"/>
  <c r="AC538" i="3"/>
  <c r="AS538" i="3"/>
  <c r="Z541" i="3"/>
  <c r="AP541" i="3"/>
  <c r="AB543" i="3"/>
  <c r="AR543" i="3"/>
  <c r="BH543" i="3"/>
  <c r="N366" i="3"/>
  <c r="BJ366" i="3" s="1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BL366" i="3" s="1"/>
  <c r="S366" i="3"/>
  <c r="BM366" i="3" s="1"/>
  <c r="W366" i="3"/>
  <c r="AA366" i="3"/>
  <c r="AE366" i="3"/>
  <c r="AI366" i="3"/>
  <c r="AM366" i="3"/>
  <c r="AQ366" i="3"/>
  <c r="AU366" i="3"/>
  <c r="AY366" i="3"/>
  <c r="BC366" i="3"/>
  <c r="BG366" i="3"/>
  <c r="P366" i="3"/>
  <c r="X366" i="3"/>
  <c r="AF366" i="3"/>
  <c r="AN366" i="3"/>
  <c r="AV366" i="3"/>
  <c r="BD366" i="3"/>
  <c r="Q366" i="3"/>
  <c r="Y366" i="3"/>
  <c r="AG366" i="3"/>
  <c r="AO366" i="3"/>
  <c r="AW366" i="3"/>
  <c r="BE366" i="3"/>
  <c r="U366" i="3"/>
  <c r="AK366" i="3"/>
  <c r="BA366" i="3"/>
  <c r="AB366" i="3"/>
  <c r="AR366" i="3"/>
  <c r="BH366" i="3"/>
  <c r="M366" i="3"/>
  <c r="AC366" i="3"/>
  <c r="AS366" i="3"/>
  <c r="BI366" i="3"/>
  <c r="T366" i="3"/>
  <c r="AJ366" i="3"/>
  <c r="AZ36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U375" i="3"/>
  <c r="AC375" i="3"/>
  <c r="AK375" i="3"/>
  <c r="AS375" i="3"/>
  <c r="BA375" i="3"/>
  <c r="BI375" i="3"/>
  <c r="N375" i="3"/>
  <c r="V375" i="3"/>
  <c r="AD375" i="3"/>
  <c r="AL375" i="3"/>
  <c r="AT375" i="3"/>
  <c r="BB375" i="3"/>
  <c r="Z375" i="3"/>
  <c r="AP375" i="3"/>
  <c r="BF375" i="3"/>
  <c r="Q375" i="3"/>
  <c r="AG375" i="3"/>
  <c r="AW375" i="3"/>
  <c r="R375" i="3"/>
  <c r="AH375" i="3"/>
  <c r="AX375" i="3"/>
  <c r="Y375" i="3"/>
  <c r="AO375" i="3"/>
  <c r="BE375" i="3"/>
  <c r="M386" i="3"/>
  <c r="Q386" i="3"/>
  <c r="U386" i="3"/>
  <c r="Y386" i="3"/>
  <c r="AC386" i="3"/>
  <c r="AG386" i="3"/>
  <c r="AK386" i="3"/>
  <c r="AO386" i="3"/>
  <c r="AS386" i="3"/>
  <c r="AW386" i="3"/>
  <c r="BA386" i="3"/>
  <c r="BE386" i="3"/>
  <c r="BI386" i="3"/>
  <c r="N386" i="3"/>
  <c r="R386" i="3"/>
  <c r="V386" i="3"/>
  <c r="Z386" i="3"/>
  <c r="AD386" i="3"/>
  <c r="AH386" i="3"/>
  <c r="AL386" i="3"/>
  <c r="AP386" i="3"/>
  <c r="AT386" i="3"/>
  <c r="AX386" i="3"/>
  <c r="BB386" i="3"/>
  <c r="BF386" i="3"/>
  <c r="O386" i="3"/>
  <c r="W386" i="3"/>
  <c r="AE386" i="3"/>
  <c r="AM386" i="3"/>
  <c r="AU386" i="3"/>
  <c r="BC386" i="3"/>
  <c r="P386" i="3"/>
  <c r="X386" i="3"/>
  <c r="AF386" i="3"/>
  <c r="AN386" i="3"/>
  <c r="AV386" i="3"/>
  <c r="BD386" i="3"/>
  <c r="AB386" i="3"/>
  <c r="AR386" i="3"/>
  <c r="BH386" i="3"/>
  <c r="S386" i="3"/>
  <c r="AI386" i="3"/>
  <c r="AY386" i="3"/>
  <c r="T386" i="3"/>
  <c r="AJ386" i="3"/>
  <c r="AZ386" i="3"/>
  <c r="AA386" i="3"/>
  <c r="AQ386" i="3"/>
  <c r="BG386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Q421" i="3"/>
  <c r="U421" i="3"/>
  <c r="Y421" i="3"/>
  <c r="AC421" i="3"/>
  <c r="AG421" i="3"/>
  <c r="AK421" i="3"/>
  <c r="AO421" i="3"/>
  <c r="AS421" i="3"/>
  <c r="AW421" i="3"/>
  <c r="BA421" i="3"/>
  <c r="BE421" i="3"/>
  <c r="BI421" i="3"/>
  <c r="N421" i="3"/>
  <c r="V421" i="3"/>
  <c r="AD421" i="3"/>
  <c r="AL421" i="3"/>
  <c r="AT421" i="3"/>
  <c r="BB421" i="3"/>
  <c r="O421" i="3"/>
  <c r="W421" i="3"/>
  <c r="AE421" i="3"/>
  <c r="AM421" i="3"/>
  <c r="AU421" i="3"/>
  <c r="BC421" i="3"/>
  <c r="S421" i="3"/>
  <c r="AI421" i="3"/>
  <c r="AY421" i="3"/>
  <c r="Z421" i="3"/>
  <c r="AP421" i="3"/>
  <c r="BF421" i="3"/>
  <c r="AA421" i="3"/>
  <c r="AQ421" i="3"/>
  <c r="BG421" i="3"/>
  <c r="R421" i="3"/>
  <c r="AH421" i="3"/>
  <c r="AX421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M456" i="3"/>
  <c r="Q456" i="3"/>
  <c r="U456" i="3"/>
  <c r="Y456" i="3"/>
  <c r="AC456" i="3"/>
  <c r="AG456" i="3"/>
  <c r="AK456" i="3"/>
  <c r="AO456" i="3"/>
  <c r="AS456" i="3"/>
  <c r="AW456" i="3"/>
  <c r="BA456" i="3"/>
  <c r="BE456" i="3"/>
  <c r="BI456" i="3"/>
  <c r="O456" i="3"/>
  <c r="W456" i="3"/>
  <c r="AE456" i="3"/>
  <c r="AM456" i="3"/>
  <c r="AU456" i="3"/>
  <c r="BC456" i="3"/>
  <c r="R456" i="3"/>
  <c r="Z456" i="3"/>
  <c r="AH456" i="3"/>
  <c r="AP456" i="3"/>
  <c r="AX456" i="3"/>
  <c r="BF456" i="3"/>
  <c r="S456" i="3"/>
  <c r="AA456" i="3"/>
  <c r="AI456" i="3"/>
  <c r="AQ456" i="3"/>
  <c r="AY456" i="3"/>
  <c r="BG456" i="3"/>
  <c r="N456" i="3"/>
  <c r="BJ456" i="3" s="1"/>
  <c r="V456" i="3"/>
  <c r="AD456" i="3"/>
  <c r="AL456" i="3"/>
  <c r="AT456" i="3"/>
  <c r="BB456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P465" i="3"/>
  <c r="BK465" i="3" s="1"/>
  <c r="X465" i="3"/>
  <c r="AF465" i="3"/>
  <c r="AN465" i="3"/>
  <c r="AV465" i="3"/>
  <c r="BD465" i="3"/>
  <c r="S465" i="3"/>
  <c r="AA465" i="3"/>
  <c r="AI465" i="3"/>
  <c r="AQ465" i="3"/>
  <c r="AY465" i="3"/>
  <c r="BG465" i="3"/>
  <c r="T465" i="3"/>
  <c r="AB465" i="3"/>
  <c r="AJ465" i="3"/>
  <c r="AR465" i="3"/>
  <c r="AZ465" i="3"/>
  <c r="BH465" i="3"/>
  <c r="O465" i="3"/>
  <c r="W465" i="3"/>
  <c r="AE465" i="3"/>
  <c r="AM465" i="3"/>
  <c r="AU465" i="3"/>
  <c r="BC465" i="3"/>
  <c r="AQ396" i="3"/>
  <c r="BF396" i="3"/>
  <c r="Z396" i="3"/>
  <c r="BA396" i="3"/>
  <c r="AK396" i="3"/>
  <c r="U396" i="3"/>
  <c r="BL396" i="3" s="1"/>
  <c r="BD396" i="3"/>
  <c r="AN396" i="3"/>
  <c r="BJ446" i="3"/>
  <c r="AU460" i="3"/>
  <c r="AE460" i="3"/>
  <c r="O460" i="3"/>
  <c r="BN460" i="3" s="1"/>
  <c r="AT460" i="3"/>
  <c r="AD460" i="3"/>
  <c r="AY508" i="3"/>
  <c r="AI508" i="3"/>
  <c r="BE532" i="3"/>
  <c r="AO532" i="3"/>
  <c r="Y532" i="3"/>
  <c r="BH532" i="3"/>
  <c r="AR532" i="3"/>
  <c r="AB532" i="3"/>
  <c r="BG532" i="3"/>
  <c r="AQ532" i="3"/>
  <c r="AA532" i="3"/>
  <c r="BF532" i="3"/>
  <c r="AP532" i="3"/>
  <c r="BJ517" i="3"/>
  <c r="BM518" i="3"/>
  <c r="BG537" i="3"/>
  <c r="AQ537" i="3"/>
  <c r="AA537" i="3"/>
  <c r="BF537" i="3"/>
  <c r="AP537" i="3"/>
  <c r="Z537" i="3"/>
  <c r="BI537" i="3"/>
  <c r="AS537" i="3"/>
  <c r="AC537" i="3"/>
  <c r="M537" i="3"/>
  <c r="AV537" i="3"/>
  <c r="AF537" i="3"/>
  <c r="BC516" i="3"/>
  <c r="AM516" i="3"/>
  <c r="W516" i="3"/>
  <c r="BB516" i="3"/>
  <c r="AL516" i="3"/>
  <c r="V516" i="3"/>
  <c r="BE516" i="3"/>
  <c r="AO516" i="3"/>
  <c r="Y516" i="3"/>
  <c r="BH516" i="3"/>
  <c r="AR516" i="3"/>
  <c r="BJ350" i="3"/>
  <c r="BL350" i="3"/>
  <c r="BN350" i="3"/>
  <c r="BJ346" i="3"/>
  <c r="BL346" i="3"/>
  <c r="BN346" i="3"/>
  <c r="BJ342" i="3"/>
  <c r="BL342" i="3"/>
  <c r="BN342" i="3"/>
  <c r="BJ338" i="3"/>
  <c r="BL338" i="3"/>
  <c r="BN338" i="3"/>
  <c r="BJ334" i="3"/>
  <c r="BL334" i="3"/>
  <c r="BN334" i="3"/>
  <c r="BJ330" i="3"/>
  <c r="BL330" i="3"/>
  <c r="BN330" i="3"/>
  <c r="BJ326" i="3"/>
  <c r="BL326" i="3"/>
  <c r="BN326" i="3"/>
  <c r="E173" i="3"/>
  <c r="F173" i="3"/>
  <c r="G173" i="3"/>
  <c r="H173" i="3"/>
  <c r="L173" i="3" s="1"/>
  <c r="I173" i="3"/>
  <c r="J173" i="3"/>
  <c r="E174" i="3"/>
  <c r="K174" i="3" s="1"/>
  <c r="F174" i="3"/>
  <c r="G174" i="3"/>
  <c r="H174" i="3"/>
  <c r="L174" i="3" s="1"/>
  <c r="I174" i="3"/>
  <c r="J174" i="3"/>
  <c r="E175" i="3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L176" i="3"/>
  <c r="E177" i="3"/>
  <c r="F177" i="3"/>
  <c r="G177" i="3"/>
  <c r="H177" i="3"/>
  <c r="L177" i="3" s="1"/>
  <c r="I177" i="3"/>
  <c r="J177" i="3"/>
  <c r="E178" i="3"/>
  <c r="K178" i="3" s="1"/>
  <c r="T178" i="3" s="1"/>
  <c r="F178" i="3"/>
  <c r="G178" i="3"/>
  <c r="H178" i="3"/>
  <c r="L178" i="3" s="1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K258" i="3"/>
  <c r="E259" i="3"/>
  <c r="K259" i="3" s="1"/>
  <c r="N259" i="3" s="1"/>
  <c r="F259" i="3"/>
  <c r="G259" i="3"/>
  <c r="H259" i="3"/>
  <c r="I259" i="3"/>
  <c r="L259" i="3" s="1"/>
  <c r="J259" i="3"/>
  <c r="E260" i="3"/>
  <c r="F260" i="3"/>
  <c r="G260" i="3"/>
  <c r="H260" i="3"/>
  <c r="I260" i="3"/>
  <c r="J260" i="3"/>
  <c r="E261" i="3"/>
  <c r="K261" i="3" s="1"/>
  <c r="P261" i="3" s="1"/>
  <c r="F261" i="3"/>
  <c r="G261" i="3"/>
  <c r="H261" i="3"/>
  <c r="I261" i="3"/>
  <c r="L261" i="3" s="1"/>
  <c r="J261" i="3"/>
  <c r="E262" i="3"/>
  <c r="F262" i="3"/>
  <c r="G262" i="3"/>
  <c r="H262" i="3"/>
  <c r="I262" i="3"/>
  <c r="J262" i="3"/>
  <c r="E263" i="3"/>
  <c r="K263" i="3" s="1"/>
  <c r="N263" i="3" s="1"/>
  <c r="F263" i="3"/>
  <c r="G263" i="3"/>
  <c r="H263" i="3"/>
  <c r="I263" i="3"/>
  <c r="L263" i="3" s="1"/>
  <c r="J263" i="3"/>
  <c r="E264" i="3"/>
  <c r="F264" i="3"/>
  <c r="G264" i="3"/>
  <c r="H264" i="3"/>
  <c r="I264" i="3"/>
  <c r="J264" i="3"/>
  <c r="E265" i="3"/>
  <c r="K265" i="3" s="1"/>
  <c r="P265" i="3" s="1"/>
  <c r="F265" i="3"/>
  <c r="G265" i="3"/>
  <c r="H265" i="3"/>
  <c r="I265" i="3"/>
  <c r="L265" i="3" s="1"/>
  <c r="J265" i="3"/>
  <c r="E266" i="3"/>
  <c r="F266" i="3"/>
  <c r="G266" i="3"/>
  <c r="H266" i="3"/>
  <c r="I266" i="3"/>
  <c r="J266" i="3"/>
  <c r="E267" i="3"/>
  <c r="K267" i="3" s="1"/>
  <c r="N267" i="3" s="1"/>
  <c r="F267" i="3"/>
  <c r="G267" i="3"/>
  <c r="H267" i="3"/>
  <c r="I267" i="3"/>
  <c r="L267" i="3" s="1"/>
  <c r="J267" i="3"/>
  <c r="E268" i="3"/>
  <c r="F268" i="3"/>
  <c r="G268" i="3"/>
  <c r="H268" i="3"/>
  <c r="I268" i="3"/>
  <c r="J268" i="3"/>
  <c r="E269" i="3"/>
  <c r="K269" i="3" s="1"/>
  <c r="M269" i="3" s="1"/>
  <c r="F269" i="3"/>
  <c r="G269" i="3"/>
  <c r="H269" i="3"/>
  <c r="I269" i="3"/>
  <c r="L269" i="3" s="1"/>
  <c r="J269" i="3"/>
  <c r="E270" i="3"/>
  <c r="F270" i="3"/>
  <c r="G270" i="3"/>
  <c r="H270" i="3"/>
  <c r="I270" i="3"/>
  <c r="J270" i="3"/>
  <c r="E271" i="3"/>
  <c r="K271" i="3" s="1"/>
  <c r="O271" i="3" s="1"/>
  <c r="F271" i="3"/>
  <c r="G271" i="3"/>
  <c r="H271" i="3"/>
  <c r="I271" i="3"/>
  <c r="L271" i="3" s="1"/>
  <c r="J271" i="3"/>
  <c r="E272" i="3"/>
  <c r="F272" i="3"/>
  <c r="G272" i="3"/>
  <c r="H272" i="3"/>
  <c r="I272" i="3"/>
  <c r="J272" i="3"/>
  <c r="E273" i="3"/>
  <c r="K273" i="3" s="1"/>
  <c r="M273" i="3" s="1"/>
  <c r="F273" i="3"/>
  <c r="G273" i="3"/>
  <c r="H273" i="3"/>
  <c r="I273" i="3"/>
  <c r="L273" i="3" s="1"/>
  <c r="J273" i="3"/>
  <c r="E274" i="3"/>
  <c r="F274" i="3"/>
  <c r="G274" i="3"/>
  <c r="H274" i="3"/>
  <c r="I274" i="3"/>
  <c r="J274" i="3"/>
  <c r="E275" i="3"/>
  <c r="K275" i="3" s="1"/>
  <c r="M275" i="3" s="1"/>
  <c r="F275" i="3"/>
  <c r="G275" i="3"/>
  <c r="H275" i="3"/>
  <c r="I275" i="3"/>
  <c r="L275" i="3" s="1"/>
  <c r="J275" i="3"/>
  <c r="E276" i="3"/>
  <c r="F276" i="3"/>
  <c r="G276" i="3"/>
  <c r="H276" i="3"/>
  <c r="I276" i="3"/>
  <c r="J276" i="3"/>
  <c r="E277" i="3"/>
  <c r="K277" i="3" s="1"/>
  <c r="O277" i="3" s="1"/>
  <c r="BL277" i="3" s="1"/>
  <c r="F277" i="3"/>
  <c r="G277" i="3"/>
  <c r="H277" i="3"/>
  <c r="I277" i="3"/>
  <c r="L277" i="3" s="1"/>
  <c r="J277" i="3"/>
  <c r="E278" i="3"/>
  <c r="F278" i="3"/>
  <c r="G278" i="3"/>
  <c r="H278" i="3"/>
  <c r="I278" i="3"/>
  <c r="J278" i="3"/>
  <c r="E279" i="3"/>
  <c r="K279" i="3" s="1"/>
  <c r="N279" i="3" s="1"/>
  <c r="F279" i="3"/>
  <c r="G279" i="3"/>
  <c r="H279" i="3"/>
  <c r="I279" i="3"/>
  <c r="L279" i="3" s="1"/>
  <c r="J279" i="3"/>
  <c r="E280" i="3"/>
  <c r="F280" i="3"/>
  <c r="G280" i="3"/>
  <c r="H280" i="3"/>
  <c r="I280" i="3"/>
  <c r="J280" i="3"/>
  <c r="E281" i="3"/>
  <c r="K281" i="3" s="1"/>
  <c r="P281" i="3" s="1"/>
  <c r="F281" i="3"/>
  <c r="G281" i="3"/>
  <c r="H281" i="3"/>
  <c r="I281" i="3"/>
  <c r="L281" i="3" s="1"/>
  <c r="J281" i="3"/>
  <c r="E282" i="3"/>
  <c r="F282" i="3"/>
  <c r="G282" i="3"/>
  <c r="H282" i="3"/>
  <c r="I282" i="3"/>
  <c r="J282" i="3"/>
  <c r="E283" i="3"/>
  <c r="K283" i="3" s="1"/>
  <c r="M283" i="3" s="1"/>
  <c r="F283" i="3"/>
  <c r="G283" i="3"/>
  <c r="H283" i="3"/>
  <c r="I283" i="3"/>
  <c r="L283" i="3" s="1"/>
  <c r="J283" i="3"/>
  <c r="E284" i="3"/>
  <c r="F284" i="3"/>
  <c r="G284" i="3"/>
  <c r="H284" i="3"/>
  <c r="I284" i="3"/>
  <c r="J284" i="3"/>
  <c r="E285" i="3"/>
  <c r="K285" i="3" s="1"/>
  <c r="N285" i="3" s="1"/>
  <c r="BJ285" i="3" s="1"/>
  <c r="F285" i="3"/>
  <c r="G285" i="3"/>
  <c r="H285" i="3"/>
  <c r="I285" i="3"/>
  <c r="L285" i="3" s="1"/>
  <c r="J285" i="3"/>
  <c r="E286" i="3"/>
  <c r="F286" i="3"/>
  <c r="G286" i="3"/>
  <c r="H286" i="3"/>
  <c r="I286" i="3"/>
  <c r="J286" i="3"/>
  <c r="E287" i="3"/>
  <c r="K287" i="3" s="1"/>
  <c r="M287" i="3" s="1"/>
  <c r="F287" i="3"/>
  <c r="G287" i="3"/>
  <c r="H287" i="3"/>
  <c r="I287" i="3"/>
  <c r="L287" i="3" s="1"/>
  <c r="J287" i="3"/>
  <c r="E288" i="3"/>
  <c r="F288" i="3"/>
  <c r="G288" i="3"/>
  <c r="H288" i="3"/>
  <c r="I288" i="3"/>
  <c r="J288" i="3"/>
  <c r="E289" i="3"/>
  <c r="K289" i="3" s="1"/>
  <c r="N289" i="3" s="1"/>
  <c r="F289" i="3"/>
  <c r="G289" i="3"/>
  <c r="H289" i="3"/>
  <c r="I289" i="3"/>
  <c r="L289" i="3" s="1"/>
  <c r="J289" i="3"/>
  <c r="E290" i="3"/>
  <c r="F290" i="3"/>
  <c r="G290" i="3"/>
  <c r="H290" i="3"/>
  <c r="I290" i="3"/>
  <c r="J290" i="3"/>
  <c r="E291" i="3"/>
  <c r="K291" i="3" s="1"/>
  <c r="P291" i="3" s="1"/>
  <c r="F291" i="3"/>
  <c r="G291" i="3"/>
  <c r="H291" i="3"/>
  <c r="I291" i="3"/>
  <c r="L291" i="3" s="1"/>
  <c r="J291" i="3"/>
  <c r="E292" i="3"/>
  <c r="F292" i="3"/>
  <c r="G292" i="3"/>
  <c r="H292" i="3"/>
  <c r="I292" i="3"/>
  <c r="J292" i="3"/>
  <c r="E293" i="3"/>
  <c r="K293" i="3" s="1"/>
  <c r="N293" i="3" s="1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K295" i="3" s="1"/>
  <c r="P295" i="3" s="1"/>
  <c r="F295" i="3"/>
  <c r="G295" i="3"/>
  <c r="H295" i="3"/>
  <c r="I295" i="3"/>
  <c r="L295" i="3" s="1"/>
  <c r="J295" i="3"/>
  <c r="E296" i="3"/>
  <c r="F296" i="3"/>
  <c r="G296" i="3"/>
  <c r="H296" i="3"/>
  <c r="I296" i="3"/>
  <c r="J296" i="3"/>
  <c r="E297" i="3"/>
  <c r="K297" i="3" s="1"/>
  <c r="M297" i="3" s="1"/>
  <c r="F297" i="3"/>
  <c r="G297" i="3"/>
  <c r="H297" i="3"/>
  <c r="I297" i="3"/>
  <c r="L297" i="3" s="1"/>
  <c r="J297" i="3"/>
  <c r="E298" i="3"/>
  <c r="F298" i="3"/>
  <c r="G298" i="3"/>
  <c r="H298" i="3"/>
  <c r="I298" i="3"/>
  <c r="J298" i="3"/>
  <c r="E299" i="3"/>
  <c r="K299" i="3" s="1"/>
  <c r="O299" i="3" s="1"/>
  <c r="F299" i="3"/>
  <c r="G299" i="3"/>
  <c r="H299" i="3"/>
  <c r="I299" i="3"/>
  <c r="L299" i="3" s="1"/>
  <c r="J299" i="3"/>
  <c r="E300" i="3"/>
  <c r="F300" i="3"/>
  <c r="G300" i="3"/>
  <c r="H300" i="3"/>
  <c r="I300" i="3"/>
  <c r="J300" i="3"/>
  <c r="E301" i="3"/>
  <c r="K301" i="3" s="1"/>
  <c r="P301" i="3" s="1"/>
  <c r="F301" i="3"/>
  <c r="G301" i="3"/>
  <c r="H301" i="3"/>
  <c r="I301" i="3"/>
  <c r="L301" i="3" s="1"/>
  <c r="J301" i="3"/>
  <c r="E302" i="3"/>
  <c r="F302" i="3"/>
  <c r="G302" i="3"/>
  <c r="H302" i="3"/>
  <c r="I302" i="3"/>
  <c r="J302" i="3"/>
  <c r="E303" i="3"/>
  <c r="K303" i="3" s="1"/>
  <c r="M303" i="3" s="1"/>
  <c r="F303" i="3"/>
  <c r="G303" i="3"/>
  <c r="H303" i="3"/>
  <c r="I303" i="3"/>
  <c r="L303" i="3" s="1"/>
  <c r="J303" i="3"/>
  <c r="E304" i="3"/>
  <c r="F304" i="3"/>
  <c r="G304" i="3"/>
  <c r="H304" i="3"/>
  <c r="I304" i="3"/>
  <c r="J304" i="3"/>
  <c r="E305" i="3"/>
  <c r="K305" i="3" s="1"/>
  <c r="N305" i="3" s="1"/>
  <c r="F305" i="3"/>
  <c r="G305" i="3"/>
  <c r="H305" i="3"/>
  <c r="I305" i="3"/>
  <c r="L305" i="3" s="1"/>
  <c r="J305" i="3"/>
  <c r="E306" i="3"/>
  <c r="F306" i="3"/>
  <c r="G306" i="3"/>
  <c r="H306" i="3"/>
  <c r="I306" i="3"/>
  <c r="J306" i="3"/>
  <c r="E307" i="3"/>
  <c r="K307" i="3" s="1"/>
  <c r="O307" i="3" s="1"/>
  <c r="BL307" i="3" s="1"/>
  <c r="F307" i="3"/>
  <c r="G307" i="3"/>
  <c r="H307" i="3"/>
  <c r="I307" i="3"/>
  <c r="L307" i="3" s="1"/>
  <c r="J307" i="3"/>
  <c r="E308" i="3"/>
  <c r="F308" i="3"/>
  <c r="G308" i="3"/>
  <c r="H308" i="3"/>
  <c r="I308" i="3"/>
  <c r="J308" i="3"/>
  <c r="E309" i="3"/>
  <c r="K309" i="3" s="1"/>
  <c r="M309" i="3" s="1"/>
  <c r="F309" i="3"/>
  <c r="G309" i="3"/>
  <c r="H309" i="3"/>
  <c r="I309" i="3"/>
  <c r="L309" i="3" s="1"/>
  <c r="J309" i="3"/>
  <c r="E310" i="3"/>
  <c r="F310" i="3"/>
  <c r="G310" i="3"/>
  <c r="H310" i="3"/>
  <c r="I310" i="3"/>
  <c r="J310" i="3"/>
  <c r="E311" i="3"/>
  <c r="K311" i="3" s="1"/>
  <c r="N311" i="3" s="1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K313" i="3" s="1"/>
  <c r="P313" i="3" s="1"/>
  <c r="F313" i="3"/>
  <c r="G313" i="3"/>
  <c r="H313" i="3"/>
  <c r="I313" i="3"/>
  <c r="L313" i="3" s="1"/>
  <c r="J313" i="3"/>
  <c r="E314" i="3"/>
  <c r="F314" i="3"/>
  <c r="G314" i="3"/>
  <c r="H314" i="3"/>
  <c r="I314" i="3"/>
  <c r="J314" i="3"/>
  <c r="E315" i="3"/>
  <c r="K315" i="3" s="1"/>
  <c r="M315" i="3" s="1"/>
  <c r="F315" i="3"/>
  <c r="G315" i="3"/>
  <c r="H315" i="3"/>
  <c r="I315" i="3"/>
  <c r="L315" i="3" s="1"/>
  <c r="J315" i="3"/>
  <c r="E316" i="3"/>
  <c r="F316" i="3"/>
  <c r="G316" i="3"/>
  <c r="H316" i="3"/>
  <c r="I316" i="3"/>
  <c r="J316" i="3"/>
  <c r="E317" i="3"/>
  <c r="K317" i="3" s="1"/>
  <c r="N317" i="3" s="1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E319" i="3"/>
  <c r="K319" i="3" s="1"/>
  <c r="F319" i="3"/>
  <c r="G319" i="3"/>
  <c r="H319" i="3"/>
  <c r="I319" i="3"/>
  <c r="J319" i="3"/>
  <c r="E320" i="3"/>
  <c r="F320" i="3"/>
  <c r="G320" i="3"/>
  <c r="H320" i="3"/>
  <c r="L320" i="3" s="1"/>
  <c r="I320" i="3"/>
  <c r="J320" i="3"/>
  <c r="E321" i="3"/>
  <c r="K321" i="3" s="1"/>
  <c r="F321" i="3"/>
  <c r="G321" i="3"/>
  <c r="H321" i="3"/>
  <c r="I321" i="3"/>
  <c r="J321" i="3"/>
  <c r="E322" i="3"/>
  <c r="F322" i="3"/>
  <c r="G322" i="3"/>
  <c r="H322" i="3"/>
  <c r="L322" i="3" s="1"/>
  <c r="I322" i="3"/>
  <c r="J322" i="3"/>
  <c r="E323" i="3"/>
  <c r="K323" i="3" s="1"/>
  <c r="F323" i="3"/>
  <c r="G323" i="3"/>
  <c r="H323" i="3"/>
  <c r="I323" i="3"/>
  <c r="J323" i="3"/>
  <c r="BK297" i="3" l="1"/>
  <c r="BN297" i="3"/>
  <c r="P321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BC321" i="3"/>
  <c r="AO317" i="3"/>
  <c r="Q317" i="3"/>
  <c r="BG313" i="3"/>
  <c r="AU313" i="3"/>
  <c r="AI313" i="3"/>
  <c r="AA313" i="3"/>
  <c r="S313" i="3"/>
  <c r="AW311" i="3"/>
  <c r="AK311" i="3"/>
  <c r="U311" i="3"/>
  <c r="AZ309" i="3"/>
  <c r="AT307" i="3"/>
  <c r="AH307" i="3"/>
  <c r="V307" i="3"/>
  <c r="BE305" i="3"/>
  <c r="AG305" i="3"/>
  <c r="Q305" i="3"/>
  <c r="AZ303" i="3"/>
  <c r="AV303" i="3"/>
  <c r="AJ303" i="3"/>
  <c r="AB303" i="3"/>
  <c r="T303" i="3"/>
  <c r="AU301" i="3"/>
  <c r="AI301" i="3"/>
  <c r="W301" i="3"/>
  <c r="BF299" i="3"/>
  <c r="AT299" i="3"/>
  <c r="AH299" i="3"/>
  <c r="V299" i="3"/>
  <c r="BD297" i="3"/>
  <c r="AV297" i="3"/>
  <c r="AR297" i="3"/>
  <c r="AJ297" i="3"/>
  <c r="X297" i="3"/>
  <c r="P297" i="3"/>
  <c r="BG295" i="3"/>
  <c r="AU295" i="3"/>
  <c r="AI295" i="3"/>
  <c r="S295" i="3"/>
  <c r="BA293" i="3"/>
  <c r="AG293" i="3"/>
  <c r="Q293" i="3"/>
  <c r="BG291" i="3"/>
  <c r="AU291" i="3"/>
  <c r="AI291" i="3"/>
  <c r="W291" i="3"/>
  <c r="BE289" i="3"/>
  <c r="AC289" i="3"/>
  <c r="BD287" i="3"/>
  <c r="AN287" i="3"/>
  <c r="AW285" i="3"/>
  <c r="AG285" i="3"/>
  <c r="Q285" i="3"/>
  <c r="AR283" i="3"/>
  <c r="X283" i="3"/>
  <c r="BC281" i="3"/>
  <c r="AM281" i="3"/>
  <c r="W281" i="3"/>
  <c r="BI279" i="3"/>
  <c r="AW279" i="3"/>
  <c r="U279" i="3"/>
  <c r="AP277" i="3"/>
  <c r="V277" i="3"/>
  <c r="AR275" i="3"/>
  <c r="AF275" i="3"/>
  <c r="BH273" i="3"/>
  <c r="AN273" i="3"/>
  <c r="AB273" i="3"/>
  <c r="P273" i="3"/>
  <c r="BF271" i="3"/>
  <c r="AX271" i="3"/>
  <c r="AP271" i="3"/>
  <c r="AD271" i="3"/>
  <c r="V271" i="3"/>
  <c r="N271" i="3"/>
  <c r="BD269" i="3"/>
  <c r="AZ269" i="3"/>
  <c r="AV269" i="3"/>
  <c r="AR269" i="3"/>
  <c r="AN269" i="3"/>
  <c r="AJ269" i="3"/>
  <c r="AF269" i="3"/>
  <c r="AB269" i="3"/>
  <c r="X269" i="3"/>
  <c r="T269" i="3"/>
  <c r="P269" i="3"/>
  <c r="BI267" i="3"/>
  <c r="BE267" i="3"/>
  <c r="BA267" i="3"/>
  <c r="AW267" i="3"/>
  <c r="AS267" i="3"/>
  <c r="AO267" i="3"/>
  <c r="AG267" i="3"/>
  <c r="AC267" i="3"/>
  <c r="Y267" i="3"/>
  <c r="U267" i="3"/>
  <c r="Q267" i="3"/>
  <c r="M267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BI259" i="3"/>
  <c r="BE259" i="3"/>
  <c r="BA259" i="3"/>
  <c r="AW259" i="3"/>
  <c r="AS259" i="3"/>
  <c r="AO259" i="3"/>
  <c r="AK259" i="3"/>
  <c r="AG259" i="3"/>
  <c r="AC259" i="3"/>
  <c r="Y259" i="3"/>
  <c r="U259" i="3"/>
  <c r="Q259" i="3"/>
  <c r="M259" i="3"/>
  <c r="BH178" i="3"/>
  <c r="AZ178" i="3"/>
  <c r="AR178" i="3"/>
  <c r="AJ178" i="3"/>
  <c r="AB178" i="3"/>
  <c r="BE174" i="3"/>
  <c r="AW174" i="3"/>
  <c r="AO174" i="3"/>
  <c r="AG174" i="3"/>
  <c r="Y174" i="3"/>
  <c r="Q174" i="3"/>
  <c r="BN499" i="3"/>
  <c r="BK499" i="3"/>
  <c r="BL432" i="3"/>
  <c r="BK420" i="3"/>
  <c r="BN420" i="3"/>
  <c r="BN404" i="3"/>
  <c r="BL404" i="3"/>
  <c r="BM433" i="3"/>
  <c r="BK438" i="3"/>
  <c r="BN438" i="3"/>
  <c r="BM438" i="3"/>
  <c r="BL406" i="3"/>
  <c r="BJ406" i="3"/>
  <c r="BL506" i="3"/>
  <c r="BM490" i="3"/>
  <c r="BK474" i="3"/>
  <c r="BN474" i="3"/>
  <c r="BN479" i="3"/>
  <c r="BK479" i="3"/>
  <c r="BM429" i="3"/>
  <c r="BK434" i="3"/>
  <c r="BN434" i="3"/>
  <c r="BJ41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AU321" i="3"/>
  <c r="BE317" i="3"/>
  <c r="AW317" i="3"/>
  <c r="AK317" i="3"/>
  <c r="AC317" i="3"/>
  <c r="U317" i="3"/>
  <c r="BH315" i="3"/>
  <c r="AZ315" i="3"/>
  <c r="AR315" i="3"/>
  <c r="AJ315" i="3"/>
  <c r="AB315" i="3"/>
  <c r="T315" i="3"/>
  <c r="AY313" i="3"/>
  <c r="AM313" i="3"/>
  <c r="BI311" i="3"/>
  <c r="BA311" i="3"/>
  <c r="AO311" i="3"/>
  <c r="AC311" i="3"/>
  <c r="Q311" i="3"/>
  <c r="BH309" i="3"/>
  <c r="AV309" i="3"/>
  <c r="AN309" i="3"/>
  <c r="AF309" i="3"/>
  <c r="X309" i="3"/>
  <c r="P309" i="3"/>
  <c r="BF307" i="3"/>
  <c r="AX307" i="3"/>
  <c r="AL307" i="3"/>
  <c r="Z307" i="3"/>
  <c r="R307" i="3"/>
  <c r="AW305" i="3"/>
  <c r="AS305" i="3"/>
  <c r="AK305" i="3"/>
  <c r="Y305" i="3"/>
  <c r="M305" i="3"/>
  <c r="BD303" i="3"/>
  <c r="AR303" i="3"/>
  <c r="AY301" i="3"/>
  <c r="AM301" i="3"/>
  <c r="AA301" i="3"/>
  <c r="O301" i="3"/>
  <c r="AX299" i="3"/>
  <c r="AP299" i="3"/>
  <c r="AD299" i="3"/>
  <c r="R299" i="3"/>
  <c r="BC295" i="3"/>
  <c r="AQ295" i="3"/>
  <c r="AE295" i="3"/>
  <c r="W295" i="3"/>
  <c r="BE293" i="3"/>
  <c r="AS293" i="3"/>
  <c r="AO293" i="3"/>
  <c r="AC293" i="3"/>
  <c r="U293" i="3"/>
  <c r="BC291" i="3"/>
  <c r="AQ291" i="3"/>
  <c r="AE291" i="3"/>
  <c r="O291" i="3"/>
  <c r="BA289" i="3"/>
  <c r="AS289" i="3"/>
  <c r="AG289" i="3"/>
  <c r="U289" i="3"/>
  <c r="M289" i="3"/>
  <c r="AZ287" i="3"/>
  <c r="AR287" i="3"/>
  <c r="AF287" i="3"/>
  <c r="X287" i="3"/>
  <c r="P287" i="3"/>
  <c r="BE285" i="3"/>
  <c r="AS285" i="3"/>
  <c r="AK285" i="3"/>
  <c r="Y285" i="3"/>
  <c r="M285" i="3"/>
  <c r="BH283" i="3"/>
  <c r="AZ283" i="3"/>
  <c r="AN283" i="3"/>
  <c r="AF283" i="3"/>
  <c r="T283" i="3"/>
  <c r="BG281" i="3"/>
  <c r="AU281" i="3"/>
  <c r="AI281" i="3"/>
  <c r="AA281" i="3"/>
  <c r="O281" i="3"/>
  <c r="BE279" i="3"/>
  <c r="AS279" i="3"/>
  <c r="AG279" i="3"/>
  <c r="AC279" i="3"/>
  <c r="Q279" i="3"/>
  <c r="BB277" i="3"/>
  <c r="AT277" i="3"/>
  <c r="AH277" i="3"/>
  <c r="Z277" i="3"/>
  <c r="N277" i="3"/>
  <c r="BJ277" i="3" s="1"/>
  <c r="BD275" i="3"/>
  <c r="AV275" i="3"/>
  <c r="AN275" i="3"/>
  <c r="AB275" i="3"/>
  <c r="T275" i="3"/>
  <c r="AZ273" i="3"/>
  <c r="AV273" i="3"/>
  <c r="AJ273" i="3"/>
  <c r="X273" i="3"/>
  <c r="AL271" i="3"/>
  <c r="L321" i="3"/>
  <c r="AI321" i="3" s="1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7" i="3"/>
  <c r="K197" i="3"/>
  <c r="L195" i="3"/>
  <c r="K195" i="3"/>
  <c r="L193" i="3"/>
  <c r="K193" i="3"/>
  <c r="L191" i="3"/>
  <c r="K191" i="3"/>
  <c r="L189" i="3"/>
  <c r="K189" i="3"/>
  <c r="L187" i="3"/>
  <c r="K187" i="3"/>
  <c r="L185" i="3"/>
  <c r="K185" i="3"/>
  <c r="L183" i="3"/>
  <c r="K183" i="3"/>
  <c r="L181" i="3"/>
  <c r="K181" i="3"/>
  <c r="L179" i="3"/>
  <c r="K179" i="3"/>
  <c r="K175" i="3"/>
  <c r="AY323" i="3"/>
  <c r="AI323" i="3"/>
  <c r="S323" i="3"/>
  <c r="BM323" i="3" s="1"/>
  <c r="BF321" i="3"/>
  <c r="BB321" i="3"/>
  <c r="AX321" i="3"/>
  <c r="AT321" i="3"/>
  <c r="AP321" i="3"/>
  <c r="AL321" i="3"/>
  <c r="AH321" i="3"/>
  <c r="AD321" i="3"/>
  <c r="Z321" i="3"/>
  <c r="V321" i="3"/>
  <c r="R321" i="3"/>
  <c r="N321" i="3"/>
  <c r="BH317" i="3"/>
  <c r="BD317" i="3"/>
  <c r="AZ317" i="3"/>
  <c r="AV317" i="3"/>
  <c r="AR317" i="3"/>
  <c r="AN317" i="3"/>
  <c r="AJ317" i="3"/>
  <c r="AF317" i="3"/>
  <c r="AB317" i="3"/>
  <c r="X317" i="3"/>
  <c r="T317" i="3"/>
  <c r="P317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BF313" i="3"/>
  <c r="BB313" i="3"/>
  <c r="AX313" i="3"/>
  <c r="AT313" i="3"/>
  <c r="AP313" i="3"/>
  <c r="AL313" i="3"/>
  <c r="AH313" i="3"/>
  <c r="AD313" i="3"/>
  <c r="Z313" i="3"/>
  <c r="V313" i="3"/>
  <c r="R313" i="3"/>
  <c r="N313" i="3"/>
  <c r="BH311" i="3"/>
  <c r="BD311" i="3"/>
  <c r="AZ311" i="3"/>
  <c r="AV311" i="3"/>
  <c r="AR311" i="3"/>
  <c r="AN311" i="3"/>
  <c r="AJ311" i="3"/>
  <c r="AF311" i="3"/>
  <c r="AB311" i="3"/>
  <c r="X311" i="3"/>
  <c r="T311" i="3"/>
  <c r="P311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BI307" i="3"/>
  <c r="BE307" i="3"/>
  <c r="BA307" i="3"/>
  <c r="AW307" i="3"/>
  <c r="AS307" i="3"/>
  <c r="AO307" i="3"/>
  <c r="AK307" i="3"/>
  <c r="AG307" i="3"/>
  <c r="AC307" i="3"/>
  <c r="Y307" i="3"/>
  <c r="U307" i="3"/>
  <c r="Q307" i="3"/>
  <c r="M307" i="3"/>
  <c r="BH305" i="3"/>
  <c r="BD305" i="3"/>
  <c r="AZ305" i="3"/>
  <c r="AV305" i="3"/>
  <c r="AR305" i="3"/>
  <c r="AN305" i="3"/>
  <c r="AJ305" i="3"/>
  <c r="AF305" i="3"/>
  <c r="AB305" i="3"/>
  <c r="X305" i="3"/>
  <c r="T305" i="3"/>
  <c r="P305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BF301" i="3"/>
  <c r="BB301" i="3"/>
  <c r="AX301" i="3"/>
  <c r="AT301" i="3"/>
  <c r="AP301" i="3"/>
  <c r="AL301" i="3"/>
  <c r="AH301" i="3"/>
  <c r="AD301" i="3"/>
  <c r="Z301" i="3"/>
  <c r="V301" i="3"/>
  <c r="R301" i="3"/>
  <c r="N301" i="3"/>
  <c r="BI299" i="3"/>
  <c r="BE299" i="3"/>
  <c r="BA299" i="3"/>
  <c r="AW299" i="3"/>
  <c r="AS299" i="3"/>
  <c r="AO299" i="3"/>
  <c r="AK299" i="3"/>
  <c r="AG299" i="3"/>
  <c r="AC299" i="3"/>
  <c r="Y299" i="3"/>
  <c r="U299" i="3"/>
  <c r="Q299" i="3"/>
  <c r="M299" i="3"/>
  <c r="BG297" i="3"/>
  <c r="BC297" i="3"/>
  <c r="AY297" i="3"/>
  <c r="AU297" i="3"/>
  <c r="AQ297" i="3"/>
  <c r="AM297" i="3"/>
  <c r="AI297" i="3"/>
  <c r="AE297" i="3"/>
  <c r="AA297" i="3"/>
  <c r="W297" i="3"/>
  <c r="S297" i="3"/>
  <c r="BM297" i="3" s="1"/>
  <c r="O297" i="3"/>
  <c r="BL297" i="3" s="1"/>
  <c r="BF295" i="3"/>
  <c r="BB295" i="3"/>
  <c r="AX295" i="3"/>
  <c r="AT295" i="3"/>
  <c r="AP295" i="3"/>
  <c r="AL295" i="3"/>
  <c r="AH295" i="3"/>
  <c r="AD295" i="3"/>
  <c r="Z295" i="3"/>
  <c r="V295" i="3"/>
  <c r="R295" i="3"/>
  <c r="N295" i="3"/>
  <c r="BH293" i="3"/>
  <c r="BD293" i="3"/>
  <c r="AZ293" i="3"/>
  <c r="AV293" i="3"/>
  <c r="AR293" i="3"/>
  <c r="AN293" i="3"/>
  <c r="AJ293" i="3"/>
  <c r="AF293" i="3"/>
  <c r="AB293" i="3"/>
  <c r="X293" i="3"/>
  <c r="T293" i="3"/>
  <c r="P293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H289" i="3"/>
  <c r="BD289" i="3"/>
  <c r="AZ289" i="3"/>
  <c r="AV289" i="3"/>
  <c r="AR289" i="3"/>
  <c r="AN289" i="3"/>
  <c r="AJ289" i="3"/>
  <c r="AF289" i="3"/>
  <c r="AB289" i="3"/>
  <c r="X289" i="3"/>
  <c r="T289" i="3"/>
  <c r="P289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BF281" i="3"/>
  <c r="BB281" i="3"/>
  <c r="AX281" i="3"/>
  <c r="AT281" i="3"/>
  <c r="AP281" i="3"/>
  <c r="AL281" i="3"/>
  <c r="AH281" i="3"/>
  <c r="AD281" i="3"/>
  <c r="Z281" i="3"/>
  <c r="V281" i="3"/>
  <c r="R281" i="3"/>
  <c r="N281" i="3"/>
  <c r="BH279" i="3"/>
  <c r="BD279" i="3"/>
  <c r="AZ279" i="3"/>
  <c r="AV279" i="3"/>
  <c r="AR279" i="3"/>
  <c r="AN279" i="3"/>
  <c r="AJ279" i="3"/>
  <c r="AF279" i="3"/>
  <c r="AB279" i="3"/>
  <c r="X279" i="3"/>
  <c r="T279" i="3"/>
  <c r="P279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7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BG273" i="3"/>
  <c r="BC273" i="3"/>
  <c r="AY273" i="3"/>
  <c r="AU273" i="3"/>
  <c r="AQ273" i="3"/>
  <c r="AM273" i="3"/>
  <c r="AI273" i="3"/>
  <c r="AE273" i="3"/>
  <c r="AA273" i="3"/>
  <c r="W273" i="3"/>
  <c r="S273" i="3"/>
  <c r="BM273" i="3" s="1"/>
  <c r="O273" i="3"/>
  <c r="BL273" i="3" s="1"/>
  <c r="BI271" i="3"/>
  <c r="BE271" i="3"/>
  <c r="BA271" i="3"/>
  <c r="AW271" i="3"/>
  <c r="AS271" i="3"/>
  <c r="AO271" i="3"/>
  <c r="AK271" i="3"/>
  <c r="AG271" i="3"/>
  <c r="AC271" i="3"/>
  <c r="Y271" i="3"/>
  <c r="U271" i="3"/>
  <c r="Q271" i="3"/>
  <c r="M271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BH267" i="3"/>
  <c r="BD267" i="3"/>
  <c r="AZ267" i="3"/>
  <c r="AV267" i="3"/>
  <c r="AR267" i="3"/>
  <c r="AN267" i="3"/>
  <c r="AJ267" i="3"/>
  <c r="AF267" i="3"/>
  <c r="AB267" i="3"/>
  <c r="X267" i="3"/>
  <c r="T267" i="3"/>
  <c r="P267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H263" i="3"/>
  <c r="BD263" i="3"/>
  <c r="AZ263" i="3"/>
  <c r="AV263" i="3"/>
  <c r="AR263" i="3"/>
  <c r="AN263" i="3"/>
  <c r="AJ263" i="3"/>
  <c r="AF263" i="3"/>
  <c r="AB263" i="3"/>
  <c r="X263" i="3"/>
  <c r="T263" i="3"/>
  <c r="P263" i="3"/>
  <c r="BF261" i="3"/>
  <c r="BB261" i="3"/>
  <c r="AX261" i="3"/>
  <c r="AT261" i="3"/>
  <c r="AP261" i="3"/>
  <c r="AL261" i="3"/>
  <c r="AH261" i="3"/>
  <c r="AD261" i="3"/>
  <c r="Z261" i="3"/>
  <c r="V261" i="3"/>
  <c r="R261" i="3"/>
  <c r="N261" i="3"/>
  <c r="BH259" i="3"/>
  <c r="BD259" i="3"/>
  <c r="AZ259" i="3"/>
  <c r="AV259" i="3"/>
  <c r="AR259" i="3"/>
  <c r="AN259" i="3"/>
  <c r="AJ259" i="3"/>
  <c r="AF259" i="3"/>
  <c r="AB259" i="3"/>
  <c r="X259" i="3"/>
  <c r="T259" i="3"/>
  <c r="P259" i="3"/>
  <c r="BG178" i="3"/>
  <c r="AY178" i="3"/>
  <c r="AQ178" i="3"/>
  <c r="AI178" i="3"/>
  <c r="AA178" i="3"/>
  <c r="S178" i="3"/>
  <c r="BD174" i="3"/>
  <c r="AV174" i="3"/>
  <c r="AN174" i="3"/>
  <c r="AF174" i="3"/>
  <c r="X174" i="3"/>
  <c r="P174" i="3"/>
  <c r="BL456" i="3"/>
  <c r="BK421" i="3"/>
  <c r="BN421" i="3"/>
  <c r="BL386" i="3"/>
  <c r="BM533" i="3"/>
  <c r="BK533" i="3"/>
  <c r="BL488" i="3"/>
  <c r="BJ463" i="3"/>
  <c r="BK454" i="3"/>
  <c r="BN454" i="3"/>
  <c r="BM541" i="3"/>
  <c r="BL521" i="3"/>
  <c r="BN497" i="3"/>
  <c r="BK497" i="3"/>
  <c r="BM535" i="3"/>
  <c r="BK524" i="3"/>
  <c r="BL524" i="3"/>
  <c r="BN524" i="3"/>
  <c r="BJ524" i="3"/>
  <c r="BJ489" i="3"/>
  <c r="BK466" i="3"/>
  <c r="BN466" i="3"/>
  <c r="BM457" i="3"/>
  <c r="BN457" i="3"/>
  <c r="BL457" i="3"/>
  <c r="BM448" i="3"/>
  <c r="BJ448" i="3"/>
  <c r="BL403" i="3"/>
  <c r="BJ403" i="3"/>
  <c r="BL379" i="3"/>
  <c r="BM369" i="3"/>
  <c r="BL369" i="3"/>
  <c r="BK369" i="3"/>
  <c r="BN369" i="3"/>
  <c r="BM360" i="3"/>
  <c r="BL529" i="3"/>
  <c r="BJ396" i="3"/>
  <c r="AB323" i="3"/>
  <c r="AY321" i="3"/>
  <c r="AQ321" i="3"/>
  <c r="AE321" i="3"/>
  <c r="W321" i="3"/>
  <c r="BI317" i="3"/>
  <c r="BA317" i="3"/>
  <c r="AS317" i="3"/>
  <c r="AG317" i="3"/>
  <c r="Y317" i="3"/>
  <c r="M317" i="3"/>
  <c r="BD315" i="3"/>
  <c r="AV315" i="3"/>
  <c r="AN315" i="3"/>
  <c r="AF315" i="3"/>
  <c r="X315" i="3"/>
  <c r="P315" i="3"/>
  <c r="BC313" i="3"/>
  <c r="AQ313" i="3"/>
  <c r="AE313" i="3"/>
  <c r="W313" i="3"/>
  <c r="O313" i="3"/>
  <c r="BE311" i="3"/>
  <c r="AS311" i="3"/>
  <c r="AG311" i="3"/>
  <c r="Y311" i="3"/>
  <c r="M311" i="3"/>
  <c r="BD309" i="3"/>
  <c r="AR309" i="3"/>
  <c r="AJ309" i="3"/>
  <c r="AB309" i="3"/>
  <c r="T309" i="3"/>
  <c r="BB307" i="3"/>
  <c r="AP307" i="3"/>
  <c r="AD307" i="3"/>
  <c r="N307" i="3"/>
  <c r="BJ307" i="3" s="1"/>
  <c r="BI305" i="3"/>
  <c r="BA305" i="3"/>
  <c r="AO305" i="3"/>
  <c r="AC305" i="3"/>
  <c r="U305" i="3"/>
  <c r="BH303" i="3"/>
  <c r="AN303" i="3"/>
  <c r="AF303" i="3"/>
  <c r="X303" i="3"/>
  <c r="P303" i="3"/>
  <c r="BG301" i="3"/>
  <c r="BC301" i="3"/>
  <c r="AQ301" i="3"/>
  <c r="AE301" i="3"/>
  <c r="S301" i="3"/>
  <c r="BB299" i="3"/>
  <c r="AL299" i="3"/>
  <c r="Z299" i="3"/>
  <c r="N299" i="3"/>
  <c r="BH297" i="3"/>
  <c r="AZ297" i="3"/>
  <c r="AN297" i="3"/>
  <c r="AF297" i="3"/>
  <c r="AB297" i="3"/>
  <c r="T297" i="3"/>
  <c r="AY295" i="3"/>
  <c r="AM295" i="3"/>
  <c r="AA295" i="3"/>
  <c r="O295" i="3"/>
  <c r="BI293" i="3"/>
  <c r="AW293" i="3"/>
  <c r="AK293" i="3"/>
  <c r="Y293" i="3"/>
  <c r="M293" i="3"/>
  <c r="AY291" i="3"/>
  <c r="AM291" i="3"/>
  <c r="AA291" i="3"/>
  <c r="S291" i="3"/>
  <c r="BI289" i="3"/>
  <c r="AW289" i="3"/>
  <c r="AO289" i="3"/>
  <c r="AK289" i="3"/>
  <c r="Y289" i="3"/>
  <c r="Q289" i="3"/>
  <c r="BH287" i="3"/>
  <c r="AV287" i="3"/>
  <c r="AJ287" i="3"/>
  <c r="AB287" i="3"/>
  <c r="T287" i="3"/>
  <c r="BI285" i="3"/>
  <c r="BA285" i="3"/>
  <c r="AO285" i="3"/>
  <c r="AC285" i="3"/>
  <c r="U285" i="3"/>
  <c r="BD283" i="3"/>
  <c r="AV283" i="3"/>
  <c r="AJ283" i="3"/>
  <c r="AB283" i="3"/>
  <c r="P283" i="3"/>
  <c r="AY281" i="3"/>
  <c r="AQ281" i="3"/>
  <c r="AE281" i="3"/>
  <c r="S281" i="3"/>
  <c r="BA279" i="3"/>
  <c r="AO279" i="3"/>
  <c r="AK279" i="3"/>
  <c r="Y279" i="3"/>
  <c r="M279" i="3"/>
  <c r="BF277" i="3"/>
  <c r="AX277" i="3"/>
  <c r="AL277" i="3"/>
  <c r="AD277" i="3"/>
  <c r="R277" i="3"/>
  <c r="BH275" i="3"/>
  <c r="AZ275" i="3"/>
  <c r="AJ275" i="3"/>
  <c r="X275" i="3"/>
  <c r="P275" i="3"/>
  <c r="BD273" i="3"/>
  <c r="AR273" i="3"/>
  <c r="AF273" i="3"/>
  <c r="T273" i="3"/>
  <c r="BB271" i="3"/>
  <c r="AT271" i="3"/>
  <c r="AH271" i="3"/>
  <c r="Z271" i="3"/>
  <c r="R271" i="3"/>
  <c r="BH269" i="3"/>
  <c r="AK267" i="3"/>
  <c r="L323" i="3"/>
  <c r="AR323" i="3" s="1"/>
  <c r="L319" i="3"/>
  <c r="R319" i="3" s="1"/>
  <c r="K322" i="3"/>
  <c r="K320" i="3"/>
  <c r="L318" i="3"/>
  <c r="K318" i="3"/>
  <c r="L316" i="3"/>
  <c r="K316" i="3"/>
  <c r="L314" i="3"/>
  <c r="K314" i="3"/>
  <c r="L312" i="3"/>
  <c r="K312" i="3"/>
  <c r="L310" i="3"/>
  <c r="K310" i="3"/>
  <c r="L308" i="3"/>
  <c r="K308" i="3"/>
  <c r="L306" i="3"/>
  <c r="K306" i="3"/>
  <c r="L304" i="3"/>
  <c r="K304" i="3"/>
  <c r="L302" i="3"/>
  <c r="K302" i="3"/>
  <c r="L300" i="3"/>
  <c r="K300" i="3"/>
  <c r="L298" i="3"/>
  <c r="K298" i="3"/>
  <c r="L296" i="3"/>
  <c r="K296" i="3"/>
  <c r="L294" i="3"/>
  <c r="K294" i="3"/>
  <c r="L292" i="3"/>
  <c r="K292" i="3"/>
  <c r="L290" i="3"/>
  <c r="K290" i="3"/>
  <c r="L288" i="3"/>
  <c r="K288" i="3"/>
  <c r="L286" i="3"/>
  <c r="K286" i="3"/>
  <c r="L284" i="3"/>
  <c r="K284" i="3"/>
  <c r="L282" i="3"/>
  <c r="K282" i="3"/>
  <c r="L280" i="3"/>
  <c r="K280" i="3"/>
  <c r="L278" i="3"/>
  <c r="K278" i="3"/>
  <c r="L276" i="3"/>
  <c r="K276" i="3"/>
  <c r="L274" i="3"/>
  <c r="K274" i="3"/>
  <c r="L272" i="3"/>
  <c r="K272" i="3"/>
  <c r="L270" i="3"/>
  <c r="K270" i="3"/>
  <c r="L268" i="3"/>
  <c r="K268" i="3"/>
  <c r="L266" i="3"/>
  <c r="K266" i="3"/>
  <c r="L264" i="3"/>
  <c r="K264" i="3"/>
  <c r="L262" i="3"/>
  <c r="K262" i="3"/>
  <c r="L260" i="3"/>
  <c r="K260" i="3"/>
  <c r="K176" i="3"/>
  <c r="K173" i="3"/>
  <c r="BF323" i="3"/>
  <c r="BB323" i="3"/>
  <c r="AX323" i="3"/>
  <c r="AT323" i="3"/>
  <c r="AP323" i="3"/>
  <c r="AL323" i="3"/>
  <c r="AH323" i="3"/>
  <c r="AD323" i="3"/>
  <c r="Z323" i="3"/>
  <c r="V323" i="3"/>
  <c r="R323" i="3"/>
  <c r="N323" i="3"/>
  <c r="BJ323" i="3" s="1"/>
  <c r="BI321" i="3"/>
  <c r="BE321" i="3"/>
  <c r="BA321" i="3"/>
  <c r="AW321" i="3"/>
  <c r="AS321" i="3"/>
  <c r="AO321" i="3"/>
  <c r="AK321" i="3"/>
  <c r="AG321" i="3"/>
  <c r="AC321" i="3"/>
  <c r="Y321" i="3"/>
  <c r="U321" i="3"/>
  <c r="Q321" i="3"/>
  <c r="M321" i="3"/>
  <c r="AZ319" i="3"/>
  <c r="AJ319" i="3"/>
  <c r="T319" i="3"/>
  <c r="BG317" i="3"/>
  <c r="BC317" i="3"/>
  <c r="AY317" i="3"/>
  <c r="AU317" i="3"/>
  <c r="AQ317" i="3"/>
  <c r="AM317" i="3"/>
  <c r="AI317" i="3"/>
  <c r="AE317" i="3"/>
  <c r="AA317" i="3"/>
  <c r="W317" i="3"/>
  <c r="S317" i="3"/>
  <c r="O317" i="3"/>
  <c r="BF315" i="3"/>
  <c r="BB315" i="3"/>
  <c r="AX315" i="3"/>
  <c r="AT315" i="3"/>
  <c r="AP315" i="3"/>
  <c r="AL315" i="3"/>
  <c r="AH315" i="3"/>
  <c r="AD315" i="3"/>
  <c r="Z315" i="3"/>
  <c r="V315" i="3"/>
  <c r="R315" i="3"/>
  <c r="N315" i="3"/>
  <c r="BN315" i="3" s="1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N313" i="3" s="1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BF309" i="3"/>
  <c r="BB309" i="3"/>
  <c r="AX309" i="3"/>
  <c r="AT309" i="3"/>
  <c r="AP309" i="3"/>
  <c r="AL309" i="3"/>
  <c r="AH309" i="3"/>
  <c r="AD309" i="3"/>
  <c r="Z309" i="3"/>
  <c r="V309" i="3"/>
  <c r="R309" i="3"/>
  <c r="N309" i="3"/>
  <c r="BH307" i="3"/>
  <c r="BD307" i="3"/>
  <c r="AZ307" i="3"/>
  <c r="AV307" i="3"/>
  <c r="AR307" i="3"/>
  <c r="AN307" i="3"/>
  <c r="AJ307" i="3"/>
  <c r="AF307" i="3"/>
  <c r="AB307" i="3"/>
  <c r="X307" i="3"/>
  <c r="T307" i="3"/>
  <c r="P307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I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J297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BJ291" i="3" s="1"/>
  <c r="M291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BF287" i="3"/>
  <c r="BB287" i="3"/>
  <c r="AX287" i="3"/>
  <c r="AT287" i="3"/>
  <c r="AP287" i="3"/>
  <c r="AL287" i="3"/>
  <c r="AH287" i="3"/>
  <c r="AD287" i="3"/>
  <c r="Z287" i="3"/>
  <c r="V287" i="3"/>
  <c r="R287" i="3"/>
  <c r="N287" i="3"/>
  <c r="BG285" i="3"/>
  <c r="BC285" i="3"/>
  <c r="AY285" i="3"/>
  <c r="AU285" i="3"/>
  <c r="AQ285" i="3"/>
  <c r="AM285" i="3"/>
  <c r="AI285" i="3"/>
  <c r="AE285" i="3"/>
  <c r="AA285" i="3"/>
  <c r="W285" i="3"/>
  <c r="S285" i="3"/>
  <c r="BM285" i="3" s="1"/>
  <c r="O285" i="3"/>
  <c r="BL285" i="3" s="1"/>
  <c r="BF283" i="3"/>
  <c r="BB283" i="3"/>
  <c r="AX283" i="3"/>
  <c r="AT283" i="3"/>
  <c r="AP283" i="3"/>
  <c r="AL283" i="3"/>
  <c r="AH283" i="3"/>
  <c r="AD283" i="3"/>
  <c r="Z283" i="3"/>
  <c r="V283" i="3"/>
  <c r="R283" i="3"/>
  <c r="N283" i="3"/>
  <c r="BI281" i="3"/>
  <c r="BE281" i="3"/>
  <c r="BA281" i="3"/>
  <c r="AW281" i="3"/>
  <c r="AS281" i="3"/>
  <c r="AO281" i="3"/>
  <c r="AK281" i="3"/>
  <c r="AG281" i="3"/>
  <c r="AC281" i="3"/>
  <c r="Y281" i="3"/>
  <c r="U281" i="3"/>
  <c r="Q281" i="3"/>
  <c r="M281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BH277" i="3"/>
  <c r="BD277" i="3"/>
  <c r="AZ277" i="3"/>
  <c r="AV277" i="3"/>
  <c r="AR277" i="3"/>
  <c r="AN277" i="3"/>
  <c r="AJ277" i="3"/>
  <c r="AF277" i="3"/>
  <c r="AB277" i="3"/>
  <c r="X277" i="3"/>
  <c r="T277" i="3"/>
  <c r="P277" i="3"/>
  <c r="BF275" i="3"/>
  <c r="BB275" i="3"/>
  <c r="AX275" i="3"/>
  <c r="AT275" i="3"/>
  <c r="AP275" i="3"/>
  <c r="AL275" i="3"/>
  <c r="AH275" i="3"/>
  <c r="AD275" i="3"/>
  <c r="Z275" i="3"/>
  <c r="V275" i="3"/>
  <c r="R275" i="3"/>
  <c r="N275" i="3"/>
  <c r="BF273" i="3"/>
  <c r="BB273" i="3"/>
  <c r="AX273" i="3"/>
  <c r="AT273" i="3"/>
  <c r="AP273" i="3"/>
  <c r="AL273" i="3"/>
  <c r="AH273" i="3"/>
  <c r="AD273" i="3"/>
  <c r="Z273" i="3"/>
  <c r="V273" i="3"/>
  <c r="R273" i="3"/>
  <c r="N273" i="3"/>
  <c r="BJ273" i="3" s="1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AW258" i="3"/>
  <c r="AG258" i="3"/>
  <c r="Q258" i="3"/>
  <c r="BD178" i="3"/>
  <c r="AV178" i="3"/>
  <c r="AN178" i="3"/>
  <c r="AF178" i="3"/>
  <c r="X178" i="3"/>
  <c r="P178" i="3"/>
  <c r="BI174" i="3"/>
  <c r="BA174" i="3"/>
  <c r="AS174" i="3"/>
  <c r="AK174" i="3"/>
  <c r="AC174" i="3"/>
  <c r="U174" i="3"/>
  <c r="M174" i="3"/>
  <c r="BJ465" i="3"/>
  <c r="BN481" i="3"/>
  <c r="BK481" i="3"/>
  <c r="BM451" i="3"/>
  <c r="L258" i="3"/>
  <c r="BB258" i="3" s="1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K204" i="3"/>
  <c r="L202" i="3"/>
  <c r="K202" i="3"/>
  <c r="L200" i="3"/>
  <c r="K200" i="3"/>
  <c r="L198" i="3"/>
  <c r="K198" i="3"/>
  <c r="L196" i="3"/>
  <c r="K196" i="3"/>
  <c r="L194" i="3"/>
  <c r="K194" i="3"/>
  <c r="L192" i="3"/>
  <c r="K192" i="3"/>
  <c r="L190" i="3"/>
  <c r="K190" i="3"/>
  <c r="L188" i="3"/>
  <c r="K188" i="3"/>
  <c r="L186" i="3"/>
  <c r="K186" i="3"/>
  <c r="L184" i="3"/>
  <c r="K184" i="3"/>
  <c r="L182" i="3"/>
  <c r="K182" i="3"/>
  <c r="L180" i="3"/>
  <c r="K180" i="3"/>
  <c r="K177" i="3"/>
  <c r="BI323" i="3"/>
  <c r="BE323" i="3"/>
  <c r="BA323" i="3"/>
  <c r="AW323" i="3"/>
  <c r="AS323" i="3"/>
  <c r="AO323" i="3"/>
  <c r="AK323" i="3"/>
  <c r="AG323" i="3"/>
  <c r="AC323" i="3"/>
  <c r="Y323" i="3"/>
  <c r="U323" i="3"/>
  <c r="Q323" i="3"/>
  <c r="BH321" i="3"/>
  <c r="BD321" i="3"/>
  <c r="AZ321" i="3"/>
  <c r="AV321" i="3"/>
  <c r="AR321" i="3"/>
  <c r="AN321" i="3"/>
  <c r="AJ321" i="3"/>
  <c r="AF321" i="3"/>
  <c r="AB321" i="3"/>
  <c r="X321" i="3"/>
  <c r="T321" i="3"/>
  <c r="AY319" i="3"/>
  <c r="AI319" i="3"/>
  <c r="S319" i="3"/>
  <c r="BF317" i="3"/>
  <c r="BB317" i="3"/>
  <c r="AX317" i="3"/>
  <c r="AT317" i="3"/>
  <c r="AP317" i="3"/>
  <c r="AL317" i="3"/>
  <c r="AH317" i="3"/>
  <c r="AD317" i="3"/>
  <c r="Z317" i="3"/>
  <c r="V317" i="3"/>
  <c r="R317" i="3"/>
  <c r="BI315" i="3"/>
  <c r="BE315" i="3"/>
  <c r="BA315" i="3"/>
  <c r="AW315" i="3"/>
  <c r="AS315" i="3"/>
  <c r="AO315" i="3"/>
  <c r="AK315" i="3"/>
  <c r="AG315" i="3"/>
  <c r="AC315" i="3"/>
  <c r="Y315" i="3"/>
  <c r="U315" i="3"/>
  <c r="Q315" i="3"/>
  <c r="BH313" i="3"/>
  <c r="BD313" i="3"/>
  <c r="AZ313" i="3"/>
  <c r="AV313" i="3"/>
  <c r="AR313" i="3"/>
  <c r="AN313" i="3"/>
  <c r="AJ313" i="3"/>
  <c r="AF313" i="3"/>
  <c r="AB313" i="3"/>
  <c r="X313" i="3"/>
  <c r="T313" i="3"/>
  <c r="BF311" i="3"/>
  <c r="BB311" i="3"/>
  <c r="AX311" i="3"/>
  <c r="AT311" i="3"/>
  <c r="AP311" i="3"/>
  <c r="AL311" i="3"/>
  <c r="AH311" i="3"/>
  <c r="AD311" i="3"/>
  <c r="Z311" i="3"/>
  <c r="V311" i="3"/>
  <c r="R311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BG307" i="3"/>
  <c r="BC307" i="3"/>
  <c r="AY307" i="3"/>
  <c r="AU307" i="3"/>
  <c r="AQ307" i="3"/>
  <c r="AM307" i="3"/>
  <c r="AI307" i="3"/>
  <c r="AE307" i="3"/>
  <c r="AA307" i="3"/>
  <c r="W307" i="3"/>
  <c r="S307" i="3"/>
  <c r="BM307" i="3" s="1"/>
  <c r="BF305" i="3"/>
  <c r="BB305" i="3"/>
  <c r="AX305" i="3"/>
  <c r="AT305" i="3"/>
  <c r="AP305" i="3"/>
  <c r="AL305" i="3"/>
  <c r="AH305" i="3"/>
  <c r="AD305" i="3"/>
  <c r="Z305" i="3"/>
  <c r="V305" i="3"/>
  <c r="R305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BH301" i="3"/>
  <c r="BD301" i="3"/>
  <c r="AZ301" i="3"/>
  <c r="AV301" i="3"/>
  <c r="AR301" i="3"/>
  <c r="AN301" i="3"/>
  <c r="AJ301" i="3"/>
  <c r="AF301" i="3"/>
  <c r="AB301" i="3"/>
  <c r="X301" i="3"/>
  <c r="T301" i="3"/>
  <c r="BG299" i="3"/>
  <c r="BC299" i="3"/>
  <c r="AY299" i="3"/>
  <c r="AU299" i="3"/>
  <c r="AQ299" i="3"/>
  <c r="AM299" i="3"/>
  <c r="AI299" i="3"/>
  <c r="AE299" i="3"/>
  <c r="AA299" i="3"/>
  <c r="W299" i="3"/>
  <c r="S299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BH295" i="3"/>
  <c r="BD295" i="3"/>
  <c r="AZ295" i="3"/>
  <c r="AV295" i="3"/>
  <c r="AR295" i="3"/>
  <c r="AN295" i="3"/>
  <c r="AJ295" i="3"/>
  <c r="AF295" i="3"/>
  <c r="AB295" i="3"/>
  <c r="X295" i="3"/>
  <c r="T295" i="3"/>
  <c r="BF293" i="3"/>
  <c r="BB293" i="3"/>
  <c r="AX293" i="3"/>
  <c r="AT293" i="3"/>
  <c r="AP293" i="3"/>
  <c r="AL293" i="3"/>
  <c r="AH293" i="3"/>
  <c r="AD293" i="3"/>
  <c r="Z293" i="3"/>
  <c r="V293" i="3"/>
  <c r="R293" i="3"/>
  <c r="BH291" i="3"/>
  <c r="BD291" i="3"/>
  <c r="AZ291" i="3"/>
  <c r="AV291" i="3"/>
  <c r="AR291" i="3"/>
  <c r="AN291" i="3"/>
  <c r="AJ291" i="3"/>
  <c r="AF291" i="3"/>
  <c r="AB291" i="3"/>
  <c r="X291" i="3"/>
  <c r="T291" i="3"/>
  <c r="BF289" i="3"/>
  <c r="BB289" i="3"/>
  <c r="AX289" i="3"/>
  <c r="AT289" i="3"/>
  <c r="AP289" i="3"/>
  <c r="AL289" i="3"/>
  <c r="AH289" i="3"/>
  <c r="AD289" i="3"/>
  <c r="Z289" i="3"/>
  <c r="V289" i="3"/>
  <c r="R289" i="3"/>
  <c r="BI287" i="3"/>
  <c r="BE287" i="3"/>
  <c r="BA287" i="3"/>
  <c r="AW287" i="3"/>
  <c r="AS287" i="3"/>
  <c r="AO287" i="3"/>
  <c r="AK287" i="3"/>
  <c r="AG287" i="3"/>
  <c r="AC287" i="3"/>
  <c r="Y287" i="3"/>
  <c r="U287" i="3"/>
  <c r="Q287" i="3"/>
  <c r="BF285" i="3"/>
  <c r="BB285" i="3"/>
  <c r="AX285" i="3"/>
  <c r="AT285" i="3"/>
  <c r="AP285" i="3"/>
  <c r="AL285" i="3"/>
  <c r="AH285" i="3"/>
  <c r="AD285" i="3"/>
  <c r="Z285" i="3"/>
  <c r="V285" i="3"/>
  <c r="R285" i="3"/>
  <c r="BI283" i="3"/>
  <c r="BE283" i="3"/>
  <c r="BA283" i="3"/>
  <c r="AW283" i="3"/>
  <c r="AS283" i="3"/>
  <c r="AO283" i="3"/>
  <c r="AK283" i="3"/>
  <c r="AG283" i="3"/>
  <c r="AC283" i="3"/>
  <c r="Y283" i="3"/>
  <c r="U283" i="3"/>
  <c r="Q283" i="3"/>
  <c r="BH281" i="3"/>
  <c r="BD281" i="3"/>
  <c r="AZ281" i="3"/>
  <c r="AV281" i="3"/>
  <c r="AR281" i="3"/>
  <c r="AN281" i="3"/>
  <c r="AJ281" i="3"/>
  <c r="AF281" i="3"/>
  <c r="AB281" i="3"/>
  <c r="X281" i="3"/>
  <c r="T281" i="3"/>
  <c r="BF279" i="3"/>
  <c r="BB279" i="3"/>
  <c r="AX279" i="3"/>
  <c r="AT279" i="3"/>
  <c r="AP279" i="3"/>
  <c r="AL279" i="3"/>
  <c r="AH279" i="3"/>
  <c r="AD279" i="3"/>
  <c r="Z279" i="3"/>
  <c r="V279" i="3"/>
  <c r="R279" i="3"/>
  <c r="BG277" i="3"/>
  <c r="BC277" i="3"/>
  <c r="AY277" i="3"/>
  <c r="AU277" i="3"/>
  <c r="AQ277" i="3"/>
  <c r="AM277" i="3"/>
  <c r="AI277" i="3"/>
  <c r="AE277" i="3"/>
  <c r="AA277" i="3"/>
  <c r="W277" i="3"/>
  <c r="S277" i="3"/>
  <c r="BM277" i="3" s="1"/>
  <c r="BI275" i="3"/>
  <c r="BE275" i="3"/>
  <c r="BA275" i="3"/>
  <c r="AW275" i="3"/>
  <c r="AS275" i="3"/>
  <c r="AO275" i="3"/>
  <c r="AK275" i="3"/>
  <c r="AG275" i="3"/>
  <c r="AC275" i="3"/>
  <c r="Y275" i="3"/>
  <c r="U275" i="3"/>
  <c r="Q275" i="3"/>
  <c r="BI273" i="3"/>
  <c r="BE273" i="3"/>
  <c r="BA273" i="3"/>
  <c r="AW273" i="3"/>
  <c r="AS273" i="3"/>
  <c r="AO273" i="3"/>
  <c r="AK273" i="3"/>
  <c r="AG273" i="3"/>
  <c r="AC273" i="3"/>
  <c r="Y273" i="3"/>
  <c r="U273" i="3"/>
  <c r="Q273" i="3"/>
  <c r="BG271" i="3"/>
  <c r="BC271" i="3"/>
  <c r="AY271" i="3"/>
  <c r="AU271" i="3"/>
  <c r="AQ271" i="3"/>
  <c r="AM271" i="3"/>
  <c r="AI271" i="3"/>
  <c r="AE271" i="3"/>
  <c r="AA271" i="3"/>
  <c r="W271" i="3"/>
  <c r="S271" i="3"/>
  <c r="BI269" i="3"/>
  <c r="BE269" i="3"/>
  <c r="BA269" i="3"/>
  <c r="AW269" i="3"/>
  <c r="AS269" i="3"/>
  <c r="AO269" i="3"/>
  <c r="AK269" i="3"/>
  <c r="AG269" i="3"/>
  <c r="AC269" i="3"/>
  <c r="Y269" i="3"/>
  <c r="U269" i="3"/>
  <c r="Q269" i="3"/>
  <c r="BF267" i="3"/>
  <c r="BB267" i="3"/>
  <c r="AX267" i="3"/>
  <c r="AT267" i="3"/>
  <c r="AP267" i="3"/>
  <c r="AL267" i="3"/>
  <c r="AH267" i="3"/>
  <c r="AD267" i="3"/>
  <c r="Z267" i="3"/>
  <c r="V267" i="3"/>
  <c r="R267" i="3"/>
  <c r="BH265" i="3"/>
  <c r="BD265" i="3"/>
  <c r="AZ265" i="3"/>
  <c r="AV265" i="3"/>
  <c r="AR265" i="3"/>
  <c r="AN265" i="3"/>
  <c r="AJ265" i="3"/>
  <c r="AF265" i="3"/>
  <c r="AB265" i="3"/>
  <c r="X265" i="3"/>
  <c r="T265" i="3"/>
  <c r="BF263" i="3"/>
  <c r="BB263" i="3"/>
  <c r="AX263" i="3"/>
  <c r="AT263" i="3"/>
  <c r="AP263" i="3"/>
  <c r="AL263" i="3"/>
  <c r="AH263" i="3"/>
  <c r="AD263" i="3"/>
  <c r="Z263" i="3"/>
  <c r="V263" i="3"/>
  <c r="R263" i="3"/>
  <c r="BH261" i="3"/>
  <c r="BD261" i="3"/>
  <c r="AZ261" i="3"/>
  <c r="AV261" i="3"/>
  <c r="AR261" i="3"/>
  <c r="AN261" i="3"/>
  <c r="AJ261" i="3"/>
  <c r="AF261" i="3"/>
  <c r="AB261" i="3"/>
  <c r="X261" i="3"/>
  <c r="T261" i="3"/>
  <c r="BF259" i="3"/>
  <c r="BB259" i="3"/>
  <c r="AX259" i="3"/>
  <c r="AT259" i="3"/>
  <c r="AP259" i="3"/>
  <c r="AL259" i="3"/>
  <c r="AH259" i="3"/>
  <c r="AD259" i="3"/>
  <c r="Z259" i="3"/>
  <c r="V259" i="3"/>
  <c r="R259" i="3"/>
  <c r="BH258" i="3"/>
  <c r="BD258" i="3"/>
  <c r="AZ258" i="3"/>
  <c r="AV258" i="3"/>
  <c r="AR258" i="3"/>
  <c r="AN258" i="3"/>
  <c r="AJ258" i="3"/>
  <c r="AF258" i="3"/>
  <c r="AB258" i="3"/>
  <c r="X258" i="3"/>
  <c r="T258" i="3"/>
  <c r="BC178" i="3"/>
  <c r="AU178" i="3"/>
  <c r="AM178" i="3"/>
  <c r="AE178" i="3"/>
  <c r="W178" i="3"/>
  <c r="O178" i="3"/>
  <c r="BH174" i="3"/>
  <c r="AZ174" i="3"/>
  <c r="AR174" i="3"/>
  <c r="AJ174" i="3"/>
  <c r="AB174" i="3"/>
  <c r="T174" i="3"/>
  <c r="W325" i="3"/>
  <c r="AM325" i="3"/>
  <c r="BC325" i="3"/>
  <c r="X325" i="3"/>
  <c r="AN325" i="3"/>
  <c r="BD325" i="3"/>
  <c r="U325" i="3"/>
  <c r="AK325" i="3"/>
  <c r="BA325" i="3"/>
  <c r="R325" i="3"/>
  <c r="AH325" i="3"/>
  <c r="AX325" i="3"/>
  <c r="AA325" i="3"/>
  <c r="AQ325" i="3"/>
  <c r="BG325" i="3"/>
  <c r="AB325" i="3"/>
  <c r="AR325" i="3"/>
  <c r="BH325" i="3"/>
  <c r="Y325" i="3"/>
  <c r="AO325" i="3"/>
  <c r="BE325" i="3"/>
  <c r="V325" i="3"/>
  <c r="AL325" i="3"/>
  <c r="BB325" i="3"/>
  <c r="O325" i="3"/>
  <c r="AE325" i="3"/>
  <c r="AU325" i="3"/>
  <c r="P325" i="3"/>
  <c r="AF325" i="3"/>
  <c r="AV325" i="3"/>
  <c r="M325" i="3"/>
  <c r="AC325" i="3"/>
  <c r="AS325" i="3"/>
  <c r="BI325" i="3"/>
  <c r="Z325" i="3"/>
  <c r="AP325" i="3"/>
  <c r="BF325" i="3"/>
  <c r="S325" i="3"/>
  <c r="AI325" i="3"/>
  <c r="AY325" i="3"/>
  <c r="T325" i="3"/>
  <c r="AJ325" i="3"/>
  <c r="AZ325" i="3"/>
  <c r="Q325" i="3"/>
  <c r="AG325" i="3"/>
  <c r="AW325" i="3"/>
  <c r="N325" i="3"/>
  <c r="AD325" i="3"/>
  <c r="AT325" i="3"/>
  <c r="T341" i="3"/>
  <c r="AJ341" i="3"/>
  <c r="AZ341" i="3"/>
  <c r="Q341" i="3"/>
  <c r="AG341" i="3"/>
  <c r="AW341" i="3"/>
  <c r="N341" i="3"/>
  <c r="AD341" i="3"/>
  <c r="AT341" i="3"/>
  <c r="O341" i="3"/>
  <c r="AE341" i="3"/>
  <c r="AU341" i="3"/>
  <c r="X341" i="3"/>
  <c r="AN341" i="3"/>
  <c r="BD341" i="3"/>
  <c r="U341" i="3"/>
  <c r="AK341" i="3"/>
  <c r="BA341" i="3"/>
  <c r="R341" i="3"/>
  <c r="AH341" i="3"/>
  <c r="AX341" i="3"/>
  <c r="S341" i="3"/>
  <c r="AI341" i="3"/>
  <c r="AY341" i="3"/>
  <c r="AB341" i="3"/>
  <c r="AR341" i="3"/>
  <c r="BH341" i="3"/>
  <c r="Y341" i="3"/>
  <c r="AO341" i="3"/>
  <c r="BE341" i="3"/>
  <c r="V341" i="3"/>
  <c r="AL341" i="3"/>
  <c r="BB341" i="3"/>
  <c r="W341" i="3"/>
  <c r="AM341" i="3"/>
  <c r="BC341" i="3"/>
  <c r="P341" i="3"/>
  <c r="AF341" i="3"/>
  <c r="AV341" i="3"/>
  <c r="M341" i="3"/>
  <c r="AC341" i="3"/>
  <c r="AS341" i="3"/>
  <c r="BI341" i="3"/>
  <c r="Z341" i="3"/>
  <c r="AP341" i="3"/>
  <c r="BF341" i="3"/>
  <c r="AA341" i="3"/>
  <c r="AQ341" i="3"/>
  <c r="BG341" i="3"/>
  <c r="Q357" i="3"/>
  <c r="AG357" i="3"/>
  <c r="AW357" i="3"/>
  <c r="N357" i="3"/>
  <c r="BJ357" i="3" s="1"/>
  <c r="AD357" i="3"/>
  <c r="AT357" i="3"/>
  <c r="O357" i="3"/>
  <c r="BL357" i="3" s="1"/>
  <c r="AE357" i="3"/>
  <c r="AU357" i="3"/>
  <c r="P357" i="3"/>
  <c r="AF357" i="3"/>
  <c r="AV357" i="3"/>
  <c r="U357" i="3"/>
  <c r="AK357" i="3"/>
  <c r="BA357" i="3"/>
  <c r="R357" i="3"/>
  <c r="AH357" i="3"/>
  <c r="AX357" i="3"/>
  <c r="S357" i="3"/>
  <c r="BM357" i="3" s="1"/>
  <c r="AI357" i="3"/>
  <c r="AY357" i="3"/>
  <c r="T357" i="3"/>
  <c r="AJ357" i="3"/>
  <c r="AZ357" i="3"/>
  <c r="Y357" i="3"/>
  <c r="AO357" i="3"/>
  <c r="BE357" i="3"/>
  <c r="V357" i="3"/>
  <c r="AL357" i="3"/>
  <c r="BB357" i="3"/>
  <c r="W357" i="3"/>
  <c r="AM357" i="3"/>
  <c r="BC357" i="3"/>
  <c r="X357" i="3"/>
  <c r="AN357" i="3"/>
  <c r="BD357" i="3"/>
  <c r="M357" i="3"/>
  <c r="AC357" i="3"/>
  <c r="AS357" i="3"/>
  <c r="BI357" i="3"/>
  <c r="Z357" i="3"/>
  <c r="AP357" i="3"/>
  <c r="BF357" i="3"/>
  <c r="AA357" i="3"/>
  <c r="AQ357" i="3"/>
  <c r="BG357" i="3"/>
  <c r="AB357" i="3"/>
  <c r="AR357" i="3"/>
  <c r="BH357" i="3"/>
  <c r="BL537" i="3"/>
  <c r="BN472" i="3"/>
  <c r="BK472" i="3"/>
  <c r="BM435" i="3"/>
  <c r="BK394" i="3"/>
  <c r="BN394" i="3"/>
  <c r="BL533" i="3"/>
  <c r="BN533" i="3"/>
  <c r="BM493" i="3"/>
  <c r="BL493" i="3"/>
  <c r="BJ493" i="3"/>
  <c r="BN470" i="3"/>
  <c r="BK470" i="3"/>
  <c r="BK452" i="3"/>
  <c r="BN452" i="3"/>
  <c r="BJ452" i="3"/>
  <c r="BM415" i="3"/>
  <c r="BJ415" i="3"/>
  <c r="BM397" i="3"/>
  <c r="BJ358" i="3"/>
  <c r="BL358" i="3"/>
  <c r="BN485" i="3"/>
  <c r="BK485" i="3"/>
  <c r="BN522" i="3"/>
  <c r="BK522" i="3"/>
  <c r="BJ473" i="3"/>
  <c r="BJ413" i="3"/>
  <c r="BM398" i="3"/>
  <c r="BK387" i="3"/>
  <c r="BN387" i="3"/>
  <c r="AT332" i="3"/>
  <c r="AD332" i="3"/>
  <c r="N332" i="3"/>
  <c r="BE332" i="3"/>
  <c r="AO332" i="3"/>
  <c r="Y332" i="3"/>
  <c r="AV332" i="3"/>
  <c r="AF332" i="3"/>
  <c r="P332" i="3"/>
  <c r="BG332" i="3"/>
  <c r="AQ332" i="3"/>
  <c r="AA332" i="3"/>
  <c r="O332" i="3"/>
  <c r="BF332" i="3"/>
  <c r="AP332" i="3"/>
  <c r="Z332" i="3"/>
  <c r="BA332" i="3"/>
  <c r="AK332" i="3"/>
  <c r="U332" i="3"/>
  <c r="BH332" i="3"/>
  <c r="AR332" i="3"/>
  <c r="AB332" i="3"/>
  <c r="BC332" i="3"/>
  <c r="AM332" i="3"/>
  <c r="W332" i="3"/>
  <c r="BB332" i="3"/>
  <c r="AL332" i="3"/>
  <c r="V332" i="3"/>
  <c r="AW332" i="3"/>
  <c r="AG332" i="3"/>
  <c r="Q332" i="3"/>
  <c r="BD332" i="3"/>
  <c r="AN332" i="3"/>
  <c r="X332" i="3"/>
  <c r="AY332" i="3"/>
  <c r="AI332" i="3"/>
  <c r="S332" i="3"/>
  <c r="AX332" i="3"/>
  <c r="AH332" i="3"/>
  <c r="R332" i="3"/>
  <c r="BI332" i="3"/>
  <c r="AS332" i="3"/>
  <c r="AC332" i="3"/>
  <c r="M332" i="3"/>
  <c r="O348" i="3"/>
  <c r="AE348" i="3"/>
  <c r="AU348" i="3"/>
  <c r="P348" i="3"/>
  <c r="AF348" i="3"/>
  <c r="AV348" i="3"/>
  <c r="M348" i="3"/>
  <c r="AC348" i="3"/>
  <c r="AS348" i="3"/>
  <c r="BI348" i="3"/>
  <c r="Z348" i="3"/>
  <c r="AP348" i="3"/>
  <c r="BF348" i="3"/>
  <c r="S348" i="3"/>
  <c r="AI348" i="3"/>
  <c r="AY348" i="3"/>
  <c r="T348" i="3"/>
  <c r="AJ348" i="3"/>
  <c r="AZ348" i="3"/>
  <c r="Q348" i="3"/>
  <c r="AG348" i="3"/>
  <c r="AW348" i="3"/>
  <c r="N348" i="3"/>
  <c r="AD348" i="3"/>
  <c r="AT348" i="3"/>
  <c r="W348" i="3"/>
  <c r="AM348" i="3"/>
  <c r="BC348" i="3"/>
  <c r="X348" i="3"/>
  <c r="AN348" i="3"/>
  <c r="BD348" i="3"/>
  <c r="U348" i="3"/>
  <c r="AK348" i="3"/>
  <c r="BA348" i="3"/>
  <c r="R348" i="3"/>
  <c r="AH348" i="3"/>
  <c r="AX348" i="3"/>
  <c r="AA348" i="3"/>
  <c r="AQ348" i="3"/>
  <c r="BG348" i="3"/>
  <c r="AB348" i="3"/>
  <c r="AR348" i="3"/>
  <c r="BH348" i="3"/>
  <c r="Y348" i="3"/>
  <c r="AO348" i="3"/>
  <c r="BE348" i="3"/>
  <c r="V348" i="3"/>
  <c r="AL348" i="3"/>
  <c r="BB348" i="3"/>
  <c r="BK525" i="3"/>
  <c r="BJ516" i="3"/>
  <c r="BK361" i="3"/>
  <c r="BN361" i="3"/>
  <c r="BK514" i="3"/>
  <c r="BN514" i="3"/>
  <c r="BJ477" i="3"/>
  <c r="BK468" i="3"/>
  <c r="BK384" i="3"/>
  <c r="BN384" i="3"/>
  <c r="BL540" i="3"/>
  <c r="BJ540" i="3"/>
  <c r="BN520" i="3"/>
  <c r="BK520" i="3"/>
  <c r="BM496" i="3"/>
  <c r="BJ443" i="3"/>
  <c r="BK395" i="3"/>
  <c r="BN395" i="3"/>
  <c r="BL395" i="3"/>
  <c r="BJ374" i="3"/>
  <c r="BM374" i="3"/>
  <c r="BM502" i="3"/>
  <c r="BL507" i="3"/>
  <c r="BM507" i="3"/>
  <c r="BN491" i="3"/>
  <c r="BK491" i="3"/>
  <c r="BJ475" i="3"/>
  <c r="BL424" i="3"/>
  <c r="BM412" i="3"/>
  <c r="BL441" i="3"/>
  <c r="BM425" i="3"/>
  <c r="BM430" i="3"/>
  <c r="BL414" i="3"/>
  <c r="O328" i="3"/>
  <c r="AE328" i="3"/>
  <c r="AU328" i="3"/>
  <c r="BJ521" i="3"/>
  <c r="BK523" i="3"/>
  <c r="BJ467" i="3"/>
  <c r="BL467" i="3"/>
  <c r="BL458" i="3"/>
  <c r="BK449" i="3"/>
  <c r="BK399" i="3"/>
  <c r="BN399" i="3"/>
  <c r="BK378" i="3"/>
  <c r="BN378" i="3"/>
  <c r="BL368" i="3"/>
  <c r="BL447" i="3"/>
  <c r="BN447" i="3"/>
  <c r="BL381" i="3"/>
  <c r="BK381" i="3"/>
  <c r="BN381" i="3"/>
  <c r="BJ371" i="3"/>
  <c r="BK362" i="3"/>
  <c r="BN362" i="3"/>
  <c r="BJ525" i="3"/>
  <c r="BN525" i="3"/>
  <c r="BK508" i="3"/>
  <c r="BN508" i="3"/>
  <c r="BM439" i="3"/>
  <c r="BM504" i="3"/>
  <c r="BL505" i="3"/>
  <c r="BJ505" i="3"/>
  <c r="BK459" i="3"/>
  <c r="BJ498" i="3"/>
  <c r="BM498" i="3"/>
  <c r="BN487" i="3"/>
  <c r="BK487" i="3"/>
  <c r="BK440" i="3"/>
  <c r="BN440" i="3"/>
  <c r="BL440" i="3"/>
  <c r="BL408" i="3"/>
  <c r="BM437" i="3"/>
  <c r="BL437" i="3"/>
  <c r="BK442" i="3"/>
  <c r="BN442" i="3"/>
  <c r="BL426" i="3"/>
  <c r="T328" i="3"/>
  <c r="AJ328" i="3"/>
  <c r="AZ328" i="3"/>
  <c r="BF327" i="3"/>
  <c r="AP327" i="3"/>
  <c r="Z327" i="3"/>
  <c r="BI327" i="3"/>
  <c r="AS327" i="3"/>
  <c r="AC327" i="3"/>
  <c r="M327" i="3"/>
  <c r="AV327" i="3"/>
  <c r="AF327" i="3"/>
  <c r="P327" i="3"/>
  <c r="AU327" i="3"/>
  <c r="AE327" i="3"/>
  <c r="O327" i="3"/>
  <c r="AW329" i="3"/>
  <c r="AG329" i="3"/>
  <c r="Q329" i="3"/>
  <c r="AZ329" i="3"/>
  <c r="AJ329" i="3"/>
  <c r="T329" i="3"/>
  <c r="AY329" i="3"/>
  <c r="AI329" i="3"/>
  <c r="S329" i="3"/>
  <c r="AX329" i="3"/>
  <c r="AH329" i="3"/>
  <c r="R329" i="3"/>
  <c r="BH331" i="3"/>
  <c r="AR331" i="3"/>
  <c r="AB331" i="3"/>
  <c r="BG331" i="3"/>
  <c r="AQ331" i="3"/>
  <c r="AA331" i="3"/>
  <c r="BF331" i="3"/>
  <c r="AP331" i="3"/>
  <c r="Z331" i="3"/>
  <c r="BI331" i="3"/>
  <c r="AS331" i="3"/>
  <c r="AC331" i="3"/>
  <c r="M331" i="3"/>
  <c r="AU333" i="3"/>
  <c r="AE333" i="3"/>
  <c r="O333" i="3"/>
  <c r="AT333" i="3"/>
  <c r="AD333" i="3"/>
  <c r="N333" i="3"/>
  <c r="AW333" i="3"/>
  <c r="AG333" i="3"/>
  <c r="Q333" i="3"/>
  <c r="AZ333" i="3"/>
  <c r="AJ333" i="3"/>
  <c r="T333" i="3"/>
  <c r="AZ336" i="3"/>
  <c r="AJ336" i="3"/>
  <c r="T336" i="3"/>
  <c r="AY336" i="3"/>
  <c r="AI336" i="3"/>
  <c r="S336" i="3"/>
  <c r="AX336" i="3"/>
  <c r="AH336" i="3"/>
  <c r="R336" i="3"/>
  <c r="BA336" i="3"/>
  <c r="AK336" i="3"/>
  <c r="U336" i="3"/>
  <c r="BB340" i="3"/>
  <c r="AL340" i="3"/>
  <c r="V340" i="3"/>
  <c r="BE340" i="3"/>
  <c r="AO340" i="3"/>
  <c r="Y340" i="3"/>
  <c r="BH340" i="3"/>
  <c r="AR340" i="3"/>
  <c r="AB340" i="3"/>
  <c r="BG340" i="3"/>
  <c r="AQ340" i="3"/>
  <c r="AA340" i="3"/>
  <c r="AV344" i="3"/>
  <c r="AF344" i="3"/>
  <c r="P344" i="3"/>
  <c r="AU344" i="3"/>
  <c r="AE344" i="3"/>
  <c r="O344" i="3"/>
  <c r="AT344" i="3"/>
  <c r="AD344" i="3"/>
  <c r="N344" i="3"/>
  <c r="AW344" i="3"/>
  <c r="AG344" i="3"/>
  <c r="Q344" i="3"/>
  <c r="BA345" i="3"/>
  <c r="AK345" i="3"/>
  <c r="U345" i="3"/>
  <c r="BD345" i="3"/>
  <c r="AN345" i="3"/>
  <c r="X345" i="3"/>
  <c r="BC345" i="3"/>
  <c r="AM345" i="3"/>
  <c r="W345" i="3"/>
  <c r="BB345" i="3"/>
  <c r="AL345" i="3"/>
  <c r="V345" i="3"/>
  <c r="BG349" i="3"/>
  <c r="AQ349" i="3"/>
  <c r="AA349" i="3"/>
  <c r="BF349" i="3"/>
  <c r="AP349" i="3"/>
  <c r="Z349" i="3"/>
  <c r="BI349" i="3"/>
  <c r="AS349" i="3"/>
  <c r="AC349" i="3"/>
  <c r="M349" i="3"/>
  <c r="AV349" i="3"/>
  <c r="AF349" i="3"/>
  <c r="P349" i="3"/>
  <c r="AV352" i="3"/>
  <c r="AF352" i="3"/>
  <c r="P352" i="3"/>
  <c r="AU352" i="3"/>
  <c r="AE352" i="3"/>
  <c r="O352" i="3"/>
  <c r="AT352" i="3"/>
  <c r="AD352" i="3"/>
  <c r="N352" i="3"/>
  <c r="AW352" i="3"/>
  <c r="AG352" i="3"/>
  <c r="Q352" i="3"/>
  <c r="AZ353" i="3"/>
  <c r="AJ353" i="3"/>
  <c r="T353" i="3"/>
  <c r="AY353" i="3"/>
  <c r="AI353" i="3"/>
  <c r="S353" i="3"/>
  <c r="AX353" i="3"/>
  <c r="AH353" i="3"/>
  <c r="R353" i="3"/>
  <c r="BA353" i="3"/>
  <c r="AK353" i="3"/>
  <c r="U353" i="3"/>
  <c r="BD356" i="3"/>
  <c r="AN356" i="3"/>
  <c r="X356" i="3"/>
  <c r="BC356" i="3"/>
  <c r="AM356" i="3"/>
  <c r="W356" i="3"/>
  <c r="BB356" i="3"/>
  <c r="AL356" i="3"/>
  <c r="V356" i="3"/>
  <c r="BE356" i="3"/>
  <c r="AO356" i="3"/>
  <c r="Y356" i="3"/>
  <c r="BK342" i="3"/>
  <c r="BM350" i="3"/>
  <c r="BM354" i="3"/>
  <c r="AW337" i="3"/>
  <c r="AG337" i="3"/>
  <c r="Q337" i="3"/>
  <c r="AZ337" i="3"/>
  <c r="AJ337" i="3"/>
  <c r="T337" i="3"/>
  <c r="AY337" i="3"/>
  <c r="AI337" i="3"/>
  <c r="S337" i="3"/>
  <c r="AX337" i="3"/>
  <c r="AH337" i="3"/>
  <c r="R337" i="3"/>
  <c r="BK330" i="3"/>
  <c r="AT335" i="3"/>
  <c r="AD335" i="3"/>
  <c r="N335" i="3"/>
  <c r="AW335" i="3"/>
  <c r="AG335" i="3"/>
  <c r="Q335" i="3"/>
  <c r="AZ335" i="3"/>
  <c r="AJ335" i="3"/>
  <c r="T335" i="3"/>
  <c r="AY335" i="3"/>
  <c r="AI335" i="3"/>
  <c r="S335" i="3"/>
  <c r="AZ339" i="3"/>
  <c r="AJ339" i="3"/>
  <c r="T339" i="3"/>
  <c r="AY339" i="3"/>
  <c r="AI339" i="3"/>
  <c r="S339" i="3"/>
  <c r="AX339" i="3"/>
  <c r="AH339" i="3"/>
  <c r="R339" i="3"/>
  <c r="BA339" i="3"/>
  <c r="AK339" i="3"/>
  <c r="U339" i="3"/>
  <c r="BB343" i="3"/>
  <c r="AL343" i="3"/>
  <c r="V343" i="3"/>
  <c r="BE343" i="3"/>
  <c r="AO343" i="3"/>
  <c r="Y343" i="3"/>
  <c r="BH343" i="3"/>
  <c r="AR343" i="3"/>
  <c r="AB343" i="3"/>
  <c r="BG343" i="3"/>
  <c r="AQ343" i="3"/>
  <c r="AA343" i="3"/>
  <c r="BH347" i="3"/>
  <c r="AR347" i="3"/>
  <c r="AB347" i="3"/>
  <c r="BG347" i="3"/>
  <c r="AQ347" i="3"/>
  <c r="AA347" i="3"/>
  <c r="BF347" i="3"/>
  <c r="AP347" i="3"/>
  <c r="Z347" i="3"/>
  <c r="BI347" i="3"/>
  <c r="AS347" i="3"/>
  <c r="AC347" i="3"/>
  <c r="M347" i="3"/>
  <c r="AT351" i="3"/>
  <c r="AD351" i="3"/>
  <c r="N351" i="3"/>
  <c r="AW351" i="3"/>
  <c r="AG351" i="3"/>
  <c r="Q351" i="3"/>
  <c r="AZ351" i="3"/>
  <c r="AJ351" i="3"/>
  <c r="T351" i="3"/>
  <c r="AY351" i="3"/>
  <c r="AI351" i="3"/>
  <c r="S351" i="3"/>
  <c r="AZ355" i="3"/>
  <c r="AJ355" i="3"/>
  <c r="T355" i="3"/>
  <c r="AY355" i="3"/>
  <c r="AI355" i="3"/>
  <c r="S355" i="3"/>
  <c r="AX355" i="3"/>
  <c r="AH355" i="3"/>
  <c r="R355" i="3"/>
  <c r="BA355" i="3"/>
  <c r="AK355" i="3"/>
  <c r="U355" i="3"/>
  <c r="BL421" i="3"/>
  <c r="BM386" i="3"/>
  <c r="BK386" i="3"/>
  <c r="BN386" i="3"/>
  <c r="BM375" i="3"/>
  <c r="BK366" i="3"/>
  <c r="BN366" i="3"/>
  <c r="BJ536" i="3"/>
  <c r="BJ488" i="3"/>
  <c r="BJ509" i="3"/>
  <c r="BN509" i="3"/>
  <c r="BK509" i="3"/>
  <c r="BL484" i="3"/>
  <c r="BM484" i="3"/>
  <c r="BJ484" i="3"/>
  <c r="BM454" i="3"/>
  <c r="BJ445" i="3"/>
  <c r="BM445" i="3"/>
  <c r="BK445" i="3"/>
  <c r="BJ389" i="3"/>
  <c r="BK542" i="3"/>
  <c r="BN542" i="3"/>
  <c r="BL535" i="3"/>
  <c r="BJ535" i="3"/>
  <c r="BN489" i="3"/>
  <c r="BK489" i="3"/>
  <c r="BM466" i="3"/>
  <c r="BK403" i="3"/>
  <c r="BN403" i="3"/>
  <c r="BM390" i="3"/>
  <c r="BK360" i="3"/>
  <c r="BL360" i="3"/>
  <c r="BJ494" i="3"/>
  <c r="BM494" i="3"/>
  <c r="BK478" i="3"/>
  <c r="BN478" i="3"/>
  <c r="BJ432" i="3"/>
  <c r="BL420" i="3"/>
  <c r="BJ404" i="3"/>
  <c r="BN433" i="3"/>
  <c r="BL433" i="3"/>
  <c r="BL438" i="3"/>
  <c r="BK422" i="3"/>
  <c r="BN422" i="3"/>
  <c r="BM422" i="3"/>
  <c r="BN529" i="3"/>
  <c r="BK529" i="3"/>
  <c r="BK516" i="3"/>
  <c r="BN516" i="3"/>
  <c r="BN532" i="3"/>
  <c r="BK532" i="3"/>
  <c r="BL460" i="3"/>
  <c r="BK435" i="3"/>
  <c r="BM407" i="3"/>
  <c r="BN536" i="3"/>
  <c r="BK536" i="3"/>
  <c r="BN493" i="3"/>
  <c r="BK493" i="3"/>
  <c r="BK415" i="3"/>
  <c r="BN415" i="3"/>
  <c r="BJ397" i="3"/>
  <c r="BM358" i="3"/>
  <c r="BK473" i="3"/>
  <c r="BM436" i="3"/>
  <c r="BL436" i="3"/>
  <c r="BL398" i="3"/>
  <c r="BJ398" i="3"/>
  <c r="BM387" i="3"/>
  <c r="BL367" i="3"/>
  <c r="BK367" i="3"/>
  <c r="BN367" i="3"/>
  <c r="BK506" i="3"/>
  <c r="BN506" i="3"/>
  <c r="BL490" i="3"/>
  <c r="BM474" i="3"/>
  <c r="BK416" i="3"/>
  <c r="BL400" i="3"/>
  <c r="BJ400" i="3"/>
  <c r="BL418" i="3"/>
  <c r="BK418" i="3"/>
  <c r="BN418" i="3"/>
  <c r="BL402" i="3"/>
  <c r="BK531" i="3"/>
  <c r="BM532" i="3"/>
  <c r="BL451" i="3"/>
  <c r="BN451" i="3"/>
  <c r="BM419" i="3"/>
  <c r="BL361" i="3"/>
  <c r="BN477" i="3"/>
  <c r="BK477" i="3"/>
  <c r="BN468" i="3"/>
  <c r="BJ468" i="3"/>
  <c r="BM468" i="3"/>
  <c r="BJ384" i="3"/>
  <c r="BL384" i="3"/>
  <c r="BL364" i="3"/>
  <c r="BN541" i="3"/>
  <c r="BK541" i="3"/>
  <c r="BK544" i="3"/>
  <c r="BN540" i="3"/>
  <c r="BK540" i="3"/>
  <c r="BJ530" i="3"/>
  <c r="BM530" i="3"/>
  <c r="BM526" i="3"/>
  <c r="BK496" i="3"/>
  <c r="BN496" i="3"/>
  <c r="BJ496" i="3"/>
  <c r="BL496" i="3"/>
  <c r="BM443" i="3"/>
  <c r="BM427" i="3"/>
  <c r="BK374" i="3"/>
  <c r="BN374" i="3"/>
  <c r="BL374" i="3"/>
  <c r="BK502" i="3"/>
  <c r="BN502" i="3"/>
  <c r="BL502" i="3"/>
  <c r="BM486" i="3"/>
  <c r="BL486" i="3"/>
  <c r="BJ486" i="3"/>
  <c r="BM491" i="3"/>
  <c r="BL491" i="3"/>
  <c r="BN475" i="3"/>
  <c r="BK475" i="3"/>
  <c r="BJ424" i="3"/>
  <c r="BK441" i="3"/>
  <c r="BN425" i="3"/>
  <c r="BJ425" i="3"/>
  <c r="BL425" i="3"/>
  <c r="BL430" i="3"/>
  <c r="S328" i="3"/>
  <c r="AI328" i="3"/>
  <c r="AY328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P324" i="3"/>
  <c r="T324" i="3"/>
  <c r="X324" i="3"/>
  <c r="AB324" i="3"/>
  <c r="AF324" i="3"/>
  <c r="AJ324" i="3"/>
  <c r="AN324" i="3"/>
  <c r="AR324" i="3"/>
  <c r="AV324" i="3"/>
  <c r="AZ324" i="3"/>
  <c r="BD324" i="3"/>
  <c r="BH324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BJ449" i="3"/>
  <c r="BM449" i="3"/>
  <c r="BL449" i="3"/>
  <c r="BL428" i="3"/>
  <c r="BJ378" i="3"/>
  <c r="BL378" i="3"/>
  <c r="BJ368" i="3"/>
  <c r="BN368" i="3"/>
  <c r="BK368" i="3"/>
  <c r="BJ447" i="3"/>
  <c r="BK417" i="3"/>
  <c r="BN417" i="3"/>
  <c r="BM417" i="3"/>
  <c r="BJ417" i="3"/>
  <c r="BJ405" i="3"/>
  <c r="BM405" i="3"/>
  <c r="BM381" i="3"/>
  <c r="BK371" i="3"/>
  <c r="BN371" i="3"/>
  <c r="BM362" i="3"/>
  <c r="BN527" i="3"/>
  <c r="BK527" i="3"/>
  <c r="BK504" i="3"/>
  <c r="BN504" i="3"/>
  <c r="BJ504" i="3"/>
  <c r="BL504" i="3"/>
  <c r="BN505" i="3"/>
  <c r="BK505" i="3"/>
  <c r="BK450" i="3"/>
  <c r="BN450" i="3"/>
  <c r="BM411" i="3"/>
  <c r="BK382" i="3"/>
  <c r="BN382" i="3"/>
  <c r="BK498" i="3"/>
  <c r="BN498" i="3"/>
  <c r="BL498" i="3"/>
  <c r="BJ482" i="3"/>
  <c r="BJ440" i="3"/>
  <c r="BM408" i="3"/>
  <c r="BJ408" i="3"/>
  <c r="BJ426" i="3"/>
  <c r="BK426" i="3"/>
  <c r="BN426" i="3"/>
  <c r="BL410" i="3"/>
  <c r="BN410" i="3"/>
  <c r="BJ410" i="3"/>
  <c r="X328" i="3"/>
  <c r="AN328" i="3"/>
  <c r="BD328" i="3"/>
  <c r="BB327" i="3"/>
  <c r="AL327" i="3"/>
  <c r="V327" i="3"/>
  <c r="BE327" i="3"/>
  <c r="AO327" i="3"/>
  <c r="Y327" i="3"/>
  <c r="BH327" i="3"/>
  <c r="AR327" i="3"/>
  <c r="AB327" i="3"/>
  <c r="BG327" i="3"/>
  <c r="AQ327" i="3"/>
  <c r="AA327" i="3"/>
  <c r="BI329" i="3"/>
  <c r="AS329" i="3"/>
  <c r="AC329" i="3"/>
  <c r="M329" i="3"/>
  <c r="AV329" i="3"/>
  <c r="AF329" i="3"/>
  <c r="P329" i="3"/>
  <c r="AU329" i="3"/>
  <c r="AE329" i="3"/>
  <c r="O329" i="3"/>
  <c r="AT329" i="3"/>
  <c r="AD329" i="3"/>
  <c r="N329" i="3"/>
  <c r="BD331" i="3"/>
  <c r="AN331" i="3"/>
  <c r="X331" i="3"/>
  <c r="BC331" i="3"/>
  <c r="AM331" i="3"/>
  <c r="W331" i="3"/>
  <c r="BB331" i="3"/>
  <c r="AL331" i="3"/>
  <c r="V331" i="3"/>
  <c r="BE331" i="3"/>
  <c r="AO331" i="3"/>
  <c r="Y331" i="3"/>
  <c r="BG333" i="3"/>
  <c r="AQ333" i="3"/>
  <c r="AA333" i="3"/>
  <c r="BF333" i="3"/>
  <c r="AP333" i="3"/>
  <c r="Z333" i="3"/>
  <c r="BI333" i="3"/>
  <c r="AS333" i="3"/>
  <c r="AC333" i="3"/>
  <c r="M333" i="3"/>
  <c r="AV333" i="3"/>
  <c r="AF333" i="3"/>
  <c r="P333" i="3"/>
  <c r="AV336" i="3"/>
  <c r="AF336" i="3"/>
  <c r="P336" i="3"/>
  <c r="AU336" i="3"/>
  <c r="AE336" i="3"/>
  <c r="O336" i="3"/>
  <c r="AT336" i="3"/>
  <c r="AD336" i="3"/>
  <c r="N336" i="3"/>
  <c r="AW336" i="3"/>
  <c r="AG336" i="3"/>
  <c r="Q336" i="3"/>
  <c r="AX340" i="3"/>
  <c r="AH340" i="3"/>
  <c r="R340" i="3"/>
  <c r="BA340" i="3"/>
  <c r="AK340" i="3"/>
  <c r="U340" i="3"/>
  <c r="BD340" i="3"/>
  <c r="AN340" i="3"/>
  <c r="X340" i="3"/>
  <c r="BC340" i="3"/>
  <c r="AM340" i="3"/>
  <c r="W340" i="3"/>
  <c r="BH344" i="3"/>
  <c r="AR344" i="3"/>
  <c r="AB344" i="3"/>
  <c r="BG344" i="3"/>
  <c r="AQ344" i="3"/>
  <c r="AA344" i="3"/>
  <c r="BF344" i="3"/>
  <c r="AP344" i="3"/>
  <c r="Z344" i="3"/>
  <c r="BI344" i="3"/>
  <c r="AS344" i="3"/>
  <c r="AC344" i="3"/>
  <c r="M344" i="3"/>
  <c r="AW345" i="3"/>
  <c r="AG345" i="3"/>
  <c r="Q345" i="3"/>
  <c r="AZ345" i="3"/>
  <c r="AJ345" i="3"/>
  <c r="T345" i="3"/>
  <c r="AY345" i="3"/>
  <c r="AI345" i="3"/>
  <c r="S345" i="3"/>
  <c r="AX345" i="3"/>
  <c r="AH345" i="3"/>
  <c r="R345" i="3"/>
  <c r="BC349" i="3"/>
  <c r="AM349" i="3"/>
  <c r="W349" i="3"/>
  <c r="BB349" i="3"/>
  <c r="AL349" i="3"/>
  <c r="V349" i="3"/>
  <c r="BE349" i="3"/>
  <c r="AO349" i="3"/>
  <c r="Y349" i="3"/>
  <c r="BH349" i="3"/>
  <c r="AR349" i="3"/>
  <c r="AB349" i="3"/>
  <c r="BH352" i="3"/>
  <c r="AR352" i="3"/>
  <c r="AB352" i="3"/>
  <c r="BG352" i="3"/>
  <c r="AQ352" i="3"/>
  <c r="AA352" i="3"/>
  <c r="BF352" i="3"/>
  <c r="AP352" i="3"/>
  <c r="Z352" i="3"/>
  <c r="BI352" i="3"/>
  <c r="AS352" i="3"/>
  <c r="AC352" i="3"/>
  <c r="M352" i="3"/>
  <c r="AV353" i="3"/>
  <c r="AF353" i="3"/>
  <c r="P353" i="3"/>
  <c r="AU353" i="3"/>
  <c r="AE353" i="3"/>
  <c r="O353" i="3"/>
  <c r="AT353" i="3"/>
  <c r="AD353" i="3"/>
  <c r="N353" i="3"/>
  <c r="AW353" i="3"/>
  <c r="AG353" i="3"/>
  <c r="Q353" i="3"/>
  <c r="AZ356" i="3"/>
  <c r="AJ356" i="3"/>
  <c r="T356" i="3"/>
  <c r="AY356" i="3"/>
  <c r="AI356" i="3"/>
  <c r="S356" i="3"/>
  <c r="AX356" i="3"/>
  <c r="AH356" i="3"/>
  <c r="R356" i="3"/>
  <c r="BA356" i="3"/>
  <c r="AK356" i="3"/>
  <c r="U356" i="3"/>
  <c r="BM334" i="3"/>
  <c r="BM338" i="3"/>
  <c r="BK350" i="3"/>
  <c r="BK354" i="3"/>
  <c r="BL354" i="3"/>
  <c r="BJ354" i="3"/>
  <c r="BI337" i="3"/>
  <c r="AS337" i="3"/>
  <c r="AC337" i="3"/>
  <c r="M337" i="3"/>
  <c r="AV337" i="3"/>
  <c r="AF337" i="3"/>
  <c r="P337" i="3"/>
  <c r="AU337" i="3"/>
  <c r="AE337" i="3"/>
  <c r="O337" i="3"/>
  <c r="AT337" i="3"/>
  <c r="AD337" i="3"/>
  <c r="N337" i="3"/>
  <c r="BM346" i="3"/>
  <c r="BF335" i="3"/>
  <c r="AP335" i="3"/>
  <c r="Z335" i="3"/>
  <c r="BI335" i="3"/>
  <c r="AS335" i="3"/>
  <c r="AC335" i="3"/>
  <c r="M335" i="3"/>
  <c r="AV335" i="3"/>
  <c r="AF335" i="3"/>
  <c r="P335" i="3"/>
  <c r="AU335" i="3"/>
  <c r="AE335" i="3"/>
  <c r="O335" i="3"/>
  <c r="AV339" i="3"/>
  <c r="AF339" i="3"/>
  <c r="P339" i="3"/>
  <c r="AU339" i="3"/>
  <c r="AE339" i="3"/>
  <c r="O339" i="3"/>
  <c r="AT339" i="3"/>
  <c r="AD339" i="3"/>
  <c r="N339" i="3"/>
  <c r="AW339" i="3"/>
  <c r="AG339" i="3"/>
  <c r="Q339" i="3"/>
  <c r="AX343" i="3"/>
  <c r="AH343" i="3"/>
  <c r="R343" i="3"/>
  <c r="BA343" i="3"/>
  <c r="AK343" i="3"/>
  <c r="U343" i="3"/>
  <c r="BD343" i="3"/>
  <c r="AN343" i="3"/>
  <c r="X343" i="3"/>
  <c r="BC343" i="3"/>
  <c r="AM343" i="3"/>
  <c r="W343" i="3"/>
  <c r="BD347" i="3"/>
  <c r="AN347" i="3"/>
  <c r="X347" i="3"/>
  <c r="BC347" i="3"/>
  <c r="AM347" i="3"/>
  <c r="W347" i="3"/>
  <c r="BB347" i="3"/>
  <c r="AL347" i="3"/>
  <c r="V347" i="3"/>
  <c r="BE347" i="3"/>
  <c r="AO347" i="3"/>
  <c r="Y347" i="3"/>
  <c r="BF351" i="3"/>
  <c r="AP351" i="3"/>
  <c r="Z351" i="3"/>
  <c r="BI351" i="3"/>
  <c r="AS351" i="3"/>
  <c r="AC351" i="3"/>
  <c r="M351" i="3"/>
  <c r="AV351" i="3"/>
  <c r="AF351" i="3"/>
  <c r="P351" i="3"/>
  <c r="AU351" i="3"/>
  <c r="AE351" i="3"/>
  <c r="O351" i="3"/>
  <c r="AV355" i="3"/>
  <c r="AF355" i="3"/>
  <c r="P355" i="3"/>
  <c r="AU355" i="3"/>
  <c r="AE355" i="3"/>
  <c r="O355" i="3"/>
  <c r="AT355" i="3"/>
  <c r="AD355" i="3"/>
  <c r="N355" i="3"/>
  <c r="AW355" i="3"/>
  <c r="AG355" i="3"/>
  <c r="Q355" i="3"/>
  <c r="BL375" i="3"/>
  <c r="BJ375" i="3"/>
  <c r="BK375" i="3"/>
  <c r="BN375" i="3"/>
  <c r="BM531" i="3"/>
  <c r="BM523" i="3"/>
  <c r="BK488" i="3"/>
  <c r="BN488" i="3"/>
  <c r="BL509" i="3"/>
  <c r="BM509" i="3"/>
  <c r="BK484" i="3"/>
  <c r="BN484" i="3"/>
  <c r="BM463" i="3"/>
  <c r="BL454" i="3"/>
  <c r="BL445" i="3"/>
  <c r="BK389" i="3"/>
  <c r="BN389" i="3"/>
  <c r="BN535" i="3"/>
  <c r="BK535" i="3"/>
  <c r="BJ528" i="3"/>
  <c r="BM528" i="3"/>
  <c r="BM524" i="3"/>
  <c r="BL489" i="3"/>
  <c r="BM489" i="3"/>
  <c r="BL466" i="3"/>
  <c r="BJ466" i="3"/>
  <c r="BK457" i="3"/>
  <c r="BJ457" i="3"/>
  <c r="BN448" i="3"/>
  <c r="BK448" i="3"/>
  <c r="BM403" i="3"/>
  <c r="BK390" i="3"/>
  <c r="BN390" i="3"/>
  <c r="BL390" i="3"/>
  <c r="BM379" i="3"/>
  <c r="BJ379" i="3"/>
  <c r="BJ360" i="3"/>
  <c r="BN360" i="3"/>
  <c r="BK439" i="3"/>
  <c r="BK494" i="3"/>
  <c r="BN494" i="3"/>
  <c r="BL494" i="3"/>
  <c r="BK432" i="3"/>
  <c r="BN432" i="3"/>
  <c r="BJ438" i="3"/>
  <c r="BL422" i="3"/>
  <c r="BN406" i="3"/>
  <c r="BK406" i="3"/>
  <c r="BJ537" i="3"/>
  <c r="BM396" i="3"/>
  <c r="BJ435" i="3"/>
  <c r="BK407" i="3"/>
  <c r="BN407" i="3"/>
  <c r="BL407" i="3"/>
  <c r="BM394" i="3"/>
  <c r="BK383" i="3"/>
  <c r="BN383" i="3"/>
  <c r="BJ383" i="3"/>
  <c r="BL470" i="3"/>
  <c r="BJ461" i="3"/>
  <c r="BM461" i="3"/>
  <c r="BM452" i="3"/>
  <c r="BK397" i="3"/>
  <c r="BN397" i="3"/>
  <c r="BJ376" i="3"/>
  <c r="BM376" i="3"/>
  <c r="BJ541" i="3"/>
  <c r="BM522" i="3"/>
  <c r="BM473" i="3"/>
  <c r="BN473" i="3"/>
  <c r="BL473" i="3"/>
  <c r="BM464" i="3"/>
  <c r="BK464" i="3"/>
  <c r="BN464" i="3"/>
  <c r="BK436" i="3"/>
  <c r="BN436" i="3"/>
  <c r="BK413" i="3"/>
  <c r="BN413" i="3"/>
  <c r="BJ367" i="3"/>
  <c r="BM367" i="3"/>
  <c r="BJ506" i="3"/>
  <c r="BL474" i="3"/>
  <c r="BL495" i="3"/>
  <c r="BM495" i="3"/>
  <c r="BJ495" i="3"/>
  <c r="BM416" i="3"/>
  <c r="BN400" i="3"/>
  <c r="BL429" i="3"/>
  <c r="BJ429" i="3"/>
  <c r="BL434" i="3"/>
  <c r="BM434" i="3"/>
  <c r="BN402" i="3"/>
  <c r="BL516" i="3"/>
  <c r="BM460" i="3"/>
  <c r="BK396" i="3"/>
  <c r="BJ451" i="3"/>
  <c r="BL419" i="3"/>
  <c r="BK419" i="3"/>
  <c r="BK391" i="3"/>
  <c r="BN391" i="3"/>
  <c r="BM391" i="3"/>
  <c r="BM514" i="3"/>
  <c r="BM477" i="3"/>
  <c r="BL477" i="3"/>
  <c r="BL468" i="3"/>
  <c r="BJ431" i="3"/>
  <c r="BM431" i="3"/>
  <c r="BM364" i="3"/>
  <c r="BJ364" i="3"/>
  <c r="BK364" i="3"/>
  <c r="BN364" i="3"/>
  <c r="BJ529" i="3"/>
  <c r="BJ439" i="3"/>
  <c r="BM544" i="3"/>
  <c r="BN530" i="3"/>
  <c r="BK530" i="3"/>
  <c r="BL530" i="3"/>
  <c r="BJ526" i="3"/>
  <c r="BK443" i="3"/>
  <c r="BN443" i="3"/>
  <c r="BJ427" i="3"/>
  <c r="BL427" i="3"/>
  <c r="BJ395" i="3"/>
  <c r="BK486" i="3"/>
  <c r="BN486" i="3"/>
  <c r="BJ507" i="3"/>
  <c r="BL475" i="3"/>
  <c r="BM475" i="3"/>
  <c r="BK424" i="3"/>
  <c r="BN424" i="3"/>
  <c r="BK430" i="3"/>
  <c r="BN430" i="3"/>
  <c r="BJ430" i="3"/>
  <c r="BM414" i="3"/>
  <c r="W328" i="3"/>
  <c r="AM328" i="3"/>
  <c r="BC328" i="3"/>
  <c r="BM516" i="3"/>
  <c r="BN467" i="3"/>
  <c r="BM467" i="3"/>
  <c r="BM458" i="3"/>
  <c r="BK458" i="3"/>
  <c r="BN458" i="3"/>
  <c r="BM428" i="3"/>
  <c r="BK428" i="3"/>
  <c r="BN428" i="3"/>
  <c r="BM399" i="3"/>
  <c r="BM368" i="3"/>
  <c r="BK512" i="3"/>
  <c r="BN512" i="3"/>
  <c r="BM500" i="3"/>
  <c r="BL417" i="3"/>
  <c r="BK405" i="3"/>
  <c r="BN405" i="3"/>
  <c r="BL392" i="3"/>
  <c r="BJ392" i="3"/>
  <c r="BM371" i="3"/>
  <c r="BL371" i="3"/>
  <c r="BL362" i="3"/>
  <c r="BM505" i="3"/>
  <c r="BJ480" i="3"/>
  <c r="BM480" i="3"/>
  <c r="BK411" i="3"/>
  <c r="BN411" i="3"/>
  <c r="BL411" i="3"/>
  <c r="BN359" i="3"/>
  <c r="BK482" i="3"/>
  <c r="BN482" i="3"/>
  <c r="BL503" i="3"/>
  <c r="BM503" i="3"/>
  <c r="BJ503" i="3"/>
  <c r="BN408" i="3"/>
  <c r="BJ437" i="3"/>
  <c r="BM410" i="3"/>
  <c r="BK410" i="3"/>
  <c r="AB328" i="3"/>
  <c r="AR328" i="3"/>
  <c r="BH328" i="3"/>
  <c r="AX327" i="3"/>
  <c r="AH327" i="3"/>
  <c r="R327" i="3"/>
  <c r="BA327" i="3"/>
  <c r="AK327" i="3"/>
  <c r="U327" i="3"/>
  <c r="BD327" i="3"/>
  <c r="AN327" i="3"/>
  <c r="X327" i="3"/>
  <c r="BC327" i="3"/>
  <c r="AM327" i="3"/>
  <c r="W327" i="3"/>
  <c r="BE329" i="3"/>
  <c r="AO329" i="3"/>
  <c r="Y329" i="3"/>
  <c r="BH329" i="3"/>
  <c r="AR329" i="3"/>
  <c r="AB329" i="3"/>
  <c r="BG329" i="3"/>
  <c r="AQ329" i="3"/>
  <c r="AA329" i="3"/>
  <c r="BF329" i="3"/>
  <c r="AP329" i="3"/>
  <c r="Z329" i="3"/>
  <c r="BM326" i="3"/>
  <c r="AZ331" i="3"/>
  <c r="AJ331" i="3"/>
  <c r="T331" i="3"/>
  <c r="AY331" i="3"/>
  <c r="AI331" i="3"/>
  <c r="S331" i="3"/>
  <c r="AX331" i="3"/>
  <c r="AH331" i="3"/>
  <c r="R331" i="3"/>
  <c r="BA331" i="3"/>
  <c r="AK331" i="3"/>
  <c r="U331" i="3"/>
  <c r="BC333" i="3"/>
  <c r="AM333" i="3"/>
  <c r="W333" i="3"/>
  <c r="BB333" i="3"/>
  <c r="AL333" i="3"/>
  <c r="V333" i="3"/>
  <c r="BE333" i="3"/>
  <c r="AO333" i="3"/>
  <c r="Y333" i="3"/>
  <c r="BH333" i="3"/>
  <c r="AR333" i="3"/>
  <c r="AB333" i="3"/>
  <c r="BH336" i="3"/>
  <c r="AR336" i="3"/>
  <c r="AB336" i="3"/>
  <c r="BG336" i="3"/>
  <c r="AQ336" i="3"/>
  <c r="AA336" i="3"/>
  <c r="BF336" i="3"/>
  <c r="AP336" i="3"/>
  <c r="Z336" i="3"/>
  <c r="BI336" i="3"/>
  <c r="AS336" i="3"/>
  <c r="AC336" i="3"/>
  <c r="M336" i="3"/>
  <c r="AT340" i="3"/>
  <c r="AD340" i="3"/>
  <c r="N340" i="3"/>
  <c r="AW340" i="3"/>
  <c r="AG340" i="3"/>
  <c r="Q340" i="3"/>
  <c r="AZ340" i="3"/>
  <c r="AJ340" i="3"/>
  <c r="T340" i="3"/>
  <c r="AY340" i="3"/>
  <c r="AI340" i="3"/>
  <c r="S340" i="3"/>
  <c r="BD344" i="3"/>
  <c r="AN344" i="3"/>
  <c r="X344" i="3"/>
  <c r="BC344" i="3"/>
  <c r="AM344" i="3"/>
  <c r="W344" i="3"/>
  <c r="BB344" i="3"/>
  <c r="AL344" i="3"/>
  <c r="V344" i="3"/>
  <c r="BE344" i="3"/>
  <c r="AO344" i="3"/>
  <c r="Y344" i="3"/>
  <c r="BI345" i="3"/>
  <c r="AS345" i="3"/>
  <c r="AC345" i="3"/>
  <c r="M345" i="3"/>
  <c r="AV345" i="3"/>
  <c r="AF345" i="3"/>
  <c r="P345" i="3"/>
  <c r="AU345" i="3"/>
  <c r="AE345" i="3"/>
  <c r="O345" i="3"/>
  <c r="AT345" i="3"/>
  <c r="AD345" i="3"/>
  <c r="N345" i="3"/>
  <c r="AY349" i="3"/>
  <c r="AI349" i="3"/>
  <c r="S349" i="3"/>
  <c r="AX349" i="3"/>
  <c r="AH349" i="3"/>
  <c r="R349" i="3"/>
  <c r="BA349" i="3"/>
  <c r="AK349" i="3"/>
  <c r="U349" i="3"/>
  <c r="BD349" i="3"/>
  <c r="AN349" i="3"/>
  <c r="X349" i="3"/>
  <c r="BD352" i="3"/>
  <c r="AN352" i="3"/>
  <c r="X352" i="3"/>
  <c r="BC352" i="3"/>
  <c r="AM352" i="3"/>
  <c r="W352" i="3"/>
  <c r="BB352" i="3"/>
  <c r="AL352" i="3"/>
  <c r="V352" i="3"/>
  <c r="BE352" i="3"/>
  <c r="AO352" i="3"/>
  <c r="Y352" i="3"/>
  <c r="BH353" i="3"/>
  <c r="AR353" i="3"/>
  <c r="AB353" i="3"/>
  <c r="BG353" i="3"/>
  <c r="AQ353" i="3"/>
  <c r="AA353" i="3"/>
  <c r="BF353" i="3"/>
  <c r="AP353" i="3"/>
  <c r="Z353" i="3"/>
  <c r="BI353" i="3"/>
  <c r="AS353" i="3"/>
  <c r="AC353" i="3"/>
  <c r="M353" i="3"/>
  <c r="AV356" i="3"/>
  <c r="AF356" i="3"/>
  <c r="P356" i="3"/>
  <c r="AU356" i="3"/>
  <c r="AE356" i="3"/>
  <c r="O356" i="3"/>
  <c r="AT356" i="3"/>
  <c r="AD356" i="3"/>
  <c r="N356" i="3"/>
  <c r="BJ356" i="3" s="1"/>
  <c r="AW356" i="3"/>
  <c r="AG356" i="3"/>
  <c r="Q356" i="3"/>
  <c r="BK334" i="3"/>
  <c r="BN354" i="3"/>
  <c r="BE337" i="3"/>
  <c r="AO337" i="3"/>
  <c r="Y337" i="3"/>
  <c r="BH337" i="3"/>
  <c r="AR337" i="3"/>
  <c r="AB337" i="3"/>
  <c r="BG337" i="3"/>
  <c r="AQ337" i="3"/>
  <c r="AA337" i="3"/>
  <c r="BF337" i="3"/>
  <c r="AP337" i="3"/>
  <c r="Z337" i="3"/>
  <c r="M328" i="3"/>
  <c r="BM330" i="3"/>
  <c r="BB335" i="3"/>
  <c r="AL335" i="3"/>
  <c r="V335" i="3"/>
  <c r="BE335" i="3"/>
  <c r="AO335" i="3"/>
  <c r="Y335" i="3"/>
  <c r="BH335" i="3"/>
  <c r="AR335" i="3"/>
  <c r="AB335" i="3"/>
  <c r="BG335" i="3"/>
  <c r="AQ335" i="3"/>
  <c r="AA335" i="3"/>
  <c r="BH339" i="3"/>
  <c r="AR339" i="3"/>
  <c r="AB339" i="3"/>
  <c r="BG339" i="3"/>
  <c r="AQ339" i="3"/>
  <c r="AA339" i="3"/>
  <c r="BF339" i="3"/>
  <c r="AP339" i="3"/>
  <c r="Z339" i="3"/>
  <c r="BI339" i="3"/>
  <c r="AS339" i="3"/>
  <c r="AC339" i="3"/>
  <c r="M339" i="3"/>
  <c r="AT343" i="3"/>
  <c r="AD343" i="3"/>
  <c r="N343" i="3"/>
  <c r="AW343" i="3"/>
  <c r="AG343" i="3"/>
  <c r="Q343" i="3"/>
  <c r="AZ343" i="3"/>
  <c r="AJ343" i="3"/>
  <c r="T343" i="3"/>
  <c r="AY343" i="3"/>
  <c r="AI343" i="3"/>
  <c r="S343" i="3"/>
  <c r="AZ347" i="3"/>
  <c r="AJ347" i="3"/>
  <c r="T347" i="3"/>
  <c r="AY347" i="3"/>
  <c r="AI347" i="3"/>
  <c r="S347" i="3"/>
  <c r="AX347" i="3"/>
  <c r="AH347" i="3"/>
  <c r="R347" i="3"/>
  <c r="BA347" i="3"/>
  <c r="AK347" i="3"/>
  <c r="U347" i="3"/>
  <c r="BB351" i="3"/>
  <c r="AL351" i="3"/>
  <c r="V351" i="3"/>
  <c r="BE351" i="3"/>
  <c r="AO351" i="3"/>
  <c r="Y351" i="3"/>
  <c r="BH351" i="3"/>
  <c r="AR351" i="3"/>
  <c r="AB351" i="3"/>
  <c r="BG351" i="3"/>
  <c r="AQ351" i="3"/>
  <c r="AA351" i="3"/>
  <c r="BH355" i="3"/>
  <c r="AR355" i="3"/>
  <c r="AB355" i="3"/>
  <c r="BG355" i="3"/>
  <c r="AQ355" i="3"/>
  <c r="AA355" i="3"/>
  <c r="BF355" i="3"/>
  <c r="AP355" i="3"/>
  <c r="Z355" i="3"/>
  <c r="BI355" i="3"/>
  <c r="AS355" i="3"/>
  <c r="AC355" i="3"/>
  <c r="M355" i="3"/>
  <c r="BN537" i="3"/>
  <c r="BK537" i="3"/>
  <c r="BN465" i="3"/>
  <c r="BL465" i="3"/>
  <c r="BM465" i="3"/>
  <c r="BM456" i="3"/>
  <c r="BK456" i="3"/>
  <c r="BN456" i="3"/>
  <c r="BM421" i="3"/>
  <c r="BJ421" i="3"/>
  <c r="BJ386" i="3"/>
  <c r="BN538" i="3"/>
  <c r="BK538" i="3"/>
  <c r="BM488" i="3"/>
  <c r="BN463" i="3"/>
  <c r="BL463" i="3"/>
  <c r="BJ454" i="3"/>
  <c r="BL389" i="3"/>
  <c r="BM497" i="3"/>
  <c r="BL497" i="3"/>
  <c r="BJ497" i="3"/>
  <c r="BN528" i="3"/>
  <c r="BK528" i="3"/>
  <c r="BL528" i="3"/>
  <c r="BL448" i="3"/>
  <c r="BJ390" i="3"/>
  <c r="BK379" i="3"/>
  <c r="BN379" i="3"/>
  <c r="BJ369" i="3"/>
  <c r="BK510" i="3"/>
  <c r="BN510" i="3"/>
  <c r="BL499" i="3"/>
  <c r="BM499" i="3"/>
  <c r="BJ499" i="3"/>
  <c r="BN483" i="3"/>
  <c r="BK483" i="3"/>
  <c r="BM432" i="3"/>
  <c r="BM420" i="3"/>
  <c r="BM404" i="3"/>
  <c r="BJ433" i="3"/>
  <c r="BK433" i="3"/>
  <c r="BJ422" i="3"/>
  <c r="BM406" i="3"/>
  <c r="BL532" i="3"/>
  <c r="BM472" i="3"/>
  <c r="BL472" i="3"/>
  <c r="BJ472" i="3"/>
  <c r="BL435" i="3"/>
  <c r="BL394" i="3"/>
  <c r="BM383" i="3"/>
  <c r="BL531" i="3"/>
  <c r="BL523" i="3"/>
  <c r="BM470" i="3"/>
  <c r="BK461" i="3"/>
  <c r="BN461" i="3"/>
  <c r="BL461" i="3"/>
  <c r="BL452" i="3"/>
  <c r="BL415" i="3"/>
  <c r="BL397" i="3"/>
  <c r="BL376" i="3"/>
  <c r="BK376" i="3"/>
  <c r="BN376" i="3"/>
  <c r="BN358" i="3"/>
  <c r="BK358" i="3"/>
  <c r="BL522" i="3"/>
  <c r="BJ522" i="3"/>
  <c r="BL464" i="3"/>
  <c r="BJ464" i="3"/>
  <c r="BJ436" i="3"/>
  <c r="BL413" i="3"/>
  <c r="BM413" i="3"/>
  <c r="BN398" i="3"/>
  <c r="BK398" i="3"/>
  <c r="BJ387" i="3"/>
  <c r="BL387" i="3"/>
  <c r="BM506" i="3"/>
  <c r="BK490" i="3"/>
  <c r="BN490" i="3"/>
  <c r="BJ490" i="3"/>
  <c r="BJ474" i="3"/>
  <c r="BN495" i="3"/>
  <c r="BK495" i="3"/>
  <c r="BM479" i="3"/>
  <c r="BL479" i="3"/>
  <c r="BJ479" i="3"/>
  <c r="BN416" i="3"/>
  <c r="BJ416" i="3"/>
  <c r="BK400" i="3"/>
  <c r="BK429" i="3"/>
  <c r="BN429" i="3"/>
  <c r="BJ434" i="3"/>
  <c r="BM418" i="3"/>
  <c r="BM402" i="3"/>
  <c r="BM537" i="3"/>
  <c r="BJ532" i="3"/>
  <c r="BK451" i="3"/>
  <c r="BN419" i="3"/>
  <c r="BJ419" i="3"/>
  <c r="BL391" i="3"/>
  <c r="BJ391" i="3"/>
  <c r="BJ361" i="3"/>
  <c r="BM361" i="3"/>
  <c r="BN521" i="3"/>
  <c r="BL514" i="3"/>
  <c r="BJ514" i="3"/>
  <c r="BK431" i="3"/>
  <c r="BN431" i="3"/>
  <c r="BL431" i="3"/>
  <c r="BM384" i="3"/>
  <c r="BK373" i="3"/>
  <c r="BN373" i="3"/>
  <c r="BL439" i="3"/>
  <c r="BL544" i="3"/>
  <c r="BJ544" i="3"/>
  <c r="BM540" i="3"/>
  <c r="BK526" i="3"/>
  <c r="BN526" i="3"/>
  <c r="BL526" i="3"/>
  <c r="BL520" i="3"/>
  <c r="BJ520" i="3"/>
  <c r="BM520" i="3"/>
  <c r="BL443" i="3"/>
  <c r="BK427" i="3"/>
  <c r="BM395" i="3"/>
  <c r="BN507" i="3"/>
  <c r="BK507" i="3"/>
  <c r="BJ491" i="3"/>
  <c r="BM424" i="3"/>
  <c r="BJ412" i="3"/>
  <c r="BK412" i="3"/>
  <c r="BN412" i="3"/>
  <c r="BN441" i="3"/>
  <c r="BJ441" i="3"/>
  <c r="BM441" i="3"/>
  <c r="BK425" i="3"/>
  <c r="BJ414" i="3"/>
  <c r="BK414" i="3"/>
  <c r="BN414" i="3"/>
  <c r="AA328" i="3"/>
  <c r="AQ328" i="3"/>
  <c r="BG328" i="3"/>
  <c r="BL541" i="3"/>
  <c r="BK467" i="3"/>
  <c r="BJ458" i="3"/>
  <c r="BJ428" i="3"/>
  <c r="BJ399" i="3"/>
  <c r="BL399" i="3"/>
  <c r="BM378" i="3"/>
  <c r="BK500" i="3"/>
  <c r="BN500" i="3"/>
  <c r="BJ500" i="3"/>
  <c r="BL500" i="3"/>
  <c r="BK447" i="3"/>
  <c r="BM447" i="3"/>
  <c r="BM392" i="3"/>
  <c r="BK392" i="3"/>
  <c r="BN392" i="3"/>
  <c r="BJ381" i="3"/>
  <c r="BJ362" i="3"/>
  <c r="BK480" i="3"/>
  <c r="BN480" i="3"/>
  <c r="BL480" i="3"/>
  <c r="BM459" i="3"/>
  <c r="BN459" i="3"/>
  <c r="BL459" i="3"/>
  <c r="BJ459" i="3"/>
  <c r="BJ411" i="3"/>
  <c r="BL482" i="3"/>
  <c r="BM482" i="3"/>
  <c r="BN503" i="3"/>
  <c r="BK503" i="3"/>
  <c r="BM440" i="3"/>
  <c r="BK408" i="3"/>
  <c r="BK437" i="3"/>
  <c r="BN437" i="3"/>
  <c r="P328" i="3"/>
  <c r="AF328" i="3"/>
  <c r="AT327" i="3"/>
  <c r="AD327" i="3"/>
  <c r="N327" i="3"/>
  <c r="AW327" i="3"/>
  <c r="AG327" i="3"/>
  <c r="Q327" i="3"/>
  <c r="AZ327" i="3"/>
  <c r="AJ327" i="3"/>
  <c r="T327" i="3"/>
  <c r="BM327" i="3" s="1"/>
  <c r="AY327" i="3"/>
  <c r="AI327" i="3"/>
  <c r="BA329" i="3"/>
  <c r="AK329" i="3"/>
  <c r="U329" i="3"/>
  <c r="BD329" i="3"/>
  <c r="AN329" i="3"/>
  <c r="X329" i="3"/>
  <c r="BC329" i="3"/>
  <c r="AM329" i="3"/>
  <c r="W329" i="3"/>
  <c r="BB329" i="3"/>
  <c r="AL329" i="3"/>
  <c r="BK326" i="3"/>
  <c r="AV331" i="3"/>
  <c r="AF331" i="3"/>
  <c r="P331" i="3"/>
  <c r="AU331" i="3"/>
  <c r="AE331" i="3"/>
  <c r="O331" i="3"/>
  <c r="AT331" i="3"/>
  <c r="AD331" i="3"/>
  <c r="N331" i="3"/>
  <c r="AW331" i="3"/>
  <c r="AG331" i="3"/>
  <c r="AY333" i="3"/>
  <c r="AI333" i="3"/>
  <c r="S333" i="3"/>
  <c r="AX333" i="3"/>
  <c r="AH333" i="3"/>
  <c r="R333" i="3"/>
  <c r="BA333" i="3"/>
  <c r="AK333" i="3"/>
  <c r="U333" i="3"/>
  <c r="BD333" i="3"/>
  <c r="AN333" i="3"/>
  <c r="BD336" i="3"/>
  <c r="AN336" i="3"/>
  <c r="X336" i="3"/>
  <c r="BC336" i="3"/>
  <c r="AM336" i="3"/>
  <c r="W336" i="3"/>
  <c r="BB336" i="3"/>
  <c r="AL336" i="3"/>
  <c r="V336" i="3"/>
  <c r="BE336" i="3"/>
  <c r="AO336" i="3"/>
  <c r="BF340" i="3"/>
  <c r="AP340" i="3"/>
  <c r="Z340" i="3"/>
  <c r="BI340" i="3"/>
  <c r="AS340" i="3"/>
  <c r="AC340" i="3"/>
  <c r="M340" i="3"/>
  <c r="AV340" i="3"/>
  <c r="AF340" i="3"/>
  <c r="P340" i="3"/>
  <c r="AU340" i="3"/>
  <c r="AE340" i="3"/>
  <c r="AZ344" i="3"/>
  <c r="AJ344" i="3"/>
  <c r="T344" i="3"/>
  <c r="AY344" i="3"/>
  <c r="AI344" i="3"/>
  <c r="S344" i="3"/>
  <c r="BM344" i="3" s="1"/>
  <c r="AX344" i="3"/>
  <c r="AH344" i="3"/>
  <c r="R344" i="3"/>
  <c r="BA344" i="3"/>
  <c r="AK344" i="3"/>
  <c r="BE345" i="3"/>
  <c r="AO345" i="3"/>
  <c r="Y345" i="3"/>
  <c r="BH345" i="3"/>
  <c r="AR345" i="3"/>
  <c r="AB345" i="3"/>
  <c r="BG345" i="3"/>
  <c r="AQ345" i="3"/>
  <c r="AA345" i="3"/>
  <c r="BF345" i="3"/>
  <c r="AP345" i="3"/>
  <c r="AU349" i="3"/>
  <c r="AE349" i="3"/>
  <c r="O349" i="3"/>
  <c r="AT349" i="3"/>
  <c r="AD349" i="3"/>
  <c r="N349" i="3"/>
  <c r="AW349" i="3"/>
  <c r="AG349" i="3"/>
  <c r="Q349" i="3"/>
  <c r="AZ349" i="3"/>
  <c r="AJ349" i="3"/>
  <c r="AZ352" i="3"/>
  <c r="AJ352" i="3"/>
  <c r="T352" i="3"/>
  <c r="AY352" i="3"/>
  <c r="AI352" i="3"/>
  <c r="S352" i="3"/>
  <c r="AX352" i="3"/>
  <c r="AH352" i="3"/>
  <c r="R352" i="3"/>
  <c r="BA352" i="3"/>
  <c r="AK352" i="3"/>
  <c r="BD353" i="3"/>
  <c r="AN353" i="3"/>
  <c r="X353" i="3"/>
  <c r="BC353" i="3"/>
  <c r="AM353" i="3"/>
  <c r="W353" i="3"/>
  <c r="BB353" i="3"/>
  <c r="AL353" i="3"/>
  <c r="V353" i="3"/>
  <c r="BE353" i="3"/>
  <c r="AO353" i="3"/>
  <c r="BH356" i="3"/>
  <c r="AR356" i="3"/>
  <c r="AB356" i="3"/>
  <c r="BG356" i="3"/>
  <c r="AQ356" i="3"/>
  <c r="AA356" i="3"/>
  <c r="BF356" i="3"/>
  <c r="AP356" i="3"/>
  <c r="Z356" i="3"/>
  <c r="BI356" i="3"/>
  <c r="AS356" i="3"/>
  <c r="AC356" i="3"/>
  <c r="BK338" i="3"/>
  <c r="BM342" i="3"/>
  <c r="BA337" i="3"/>
  <c r="AK337" i="3"/>
  <c r="U337" i="3"/>
  <c r="BD337" i="3"/>
  <c r="AN337" i="3"/>
  <c r="X337" i="3"/>
  <c r="BC337" i="3"/>
  <c r="AM337" i="3"/>
  <c r="W337" i="3"/>
  <c r="BB337" i="3"/>
  <c r="AL337" i="3"/>
  <c r="BK346" i="3"/>
  <c r="AX335" i="3"/>
  <c r="AH335" i="3"/>
  <c r="R335" i="3"/>
  <c r="BA335" i="3"/>
  <c r="AK335" i="3"/>
  <c r="U335" i="3"/>
  <c r="BD335" i="3"/>
  <c r="AN335" i="3"/>
  <c r="X335" i="3"/>
  <c r="BC335" i="3"/>
  <c r="AM335" i="3"/>
  <c r="BD339" i="3"/>
  <c r="AN339" i="3"/>
  <c r="X339" i="3"/>
  <c r="BC339" i="3"/>
  <c r="AM339" i="3"/>
  <c r="W339" i="3"/>
  <c r="BB339" i="3"/>
  <c r="AL339" i="3"/>
  <c r="V339" i="3"/>
  <c r="BE339" i="3"/>
  <c r="AO339" i="3"/>
  <c r="BF343" i="3"/>
  <c r="AP343" i="3"/>
  <c r="Z343" i="3"/>
  <c r="BI343" i="3"/>
  <c r="AS343" i="3"/>
  <c r="AC343" i="3"/>
  <c r="M343" i="3"/>
  <c r="AV343" i="3"/>
  <c r="AF343" i="3"/>
  <c r="P343" i="3"/>
  <c r="AU343" i="3"/>
  <c r="AE343" i="3"/>
  <c r="AV347" i="3"/>
  <c r="AF347" i="3"/>
  <c r="P347" i="3"/>
  <c r="AU347" i="3"/>
  <c r="AE347" i="3"/>
  <c r="O347" i="3"/>
  <c r="AT347" i="3"/>
  <c r="AD347" i="3"/>
  <c r="N347" i="3"/>
  <c r="AW347" i="3"/>
  <c r="AG347" i="3"/>
  <c r="AX351" i="3"/>
  <c r="AH351" i="3"/>
  <c r="R351" i="3"/>
  <c r="BA351" i="3"/>
  <c r="AK351" i="3"/>
  <c r="U351" i="3"/>
  <c r="BD351" i="3"/>
  <c r="AN351" i="3"/>
  <c r="X351" i="3"/>
  <c r="BC351" i="3"/>
  <c r="AM351" i="3"/>
  <c r="BD355" i="3"/>
  <c r="AN355" i="3"/>
  <c r="X355" i="3"/>
  <c r="BC355" i="3"/>
  <c r="AM355" i="3"/>
  <c r="W355" i="3"/>
  <c r="BB355" i="3"/>
  <c r="AL355" i="3"/>
  <c r="V355" i="3"/>
  <c r="BE355" i="3"/>
  <c r="AO355" i="3"/>
  <c r="BK305" i="3"/>
  <c r="BK291" i="3"/>
  <c r="BK287" i="3"/>
  <c r="BJ317" i="3"/>
  <c r="BJ313" i="3"/>
  <c r="BN303" i="3"/>
  <c r="BM301" i="3"/>
  <c r="BK299" i="3"/>
  <c r="BM295" i="3"/>
  <c r="BJ281" i="3"/>
  <c r="BM271" i="3"/>
  <c r="BK317" i="3"/>
  <c r="BK295" i="3"/>
  <c r="BM289" i="3"/>
  <c r="BN317" i="3"/>
  <c r="BK315" i="3"/>
  <c r="BL311" i="3"/>
  <c r="BL309" i="3"/>
  <c r="BK303" i="3"/>
  <c r="BN295" i="3"/>
  <c r="BN291" i="3"/>
  <c r="BJ289" i="3"/>
  <c r="BN289" i="3"/>
  <c r="BN287" i="3"/>
  <c r="BM283" i="3"/>
  <c r="BK313" i="3"/>
  <c r="BN283" i="3"/>
  <c r="BJ315" i="3"/>
  <c r="BN305" i="3"/>
  <c r="BN301" i="3"/>
  <c r="BN293" i="3"/>
  <c r="BM275" i="3"/>
  <c r="BM269" i="3"/>
  <c r="BM265" i="3"/>
  <c r="BJ261" i="3"/>
  <c r="BM305" i="3"/>
  <c r="BM303" i="3"/>
  <c r="BM299" i="3"/>
  <c r="BK293" i="3"/>
  <c r="BL291" i="3"/>
  <c r="BM287" i="3"/>
  <c r="BM311" i="3"/>
  <c r="BM309" i="3"/>
  <c r="BL293" i="3"/>
  <c r="BN265" i="3"/>
  <c r="BK265" i="3"/>
  <c r="BM261" i="3"/>
  <c r="BJ311" i="3"/>
  <c r="BJ309" i="3"/>
  <c r="BL301" i="3"/>
  <c r="BM293" i="3"/>
  <c r="BL289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J265" i="3"/>
  <c r="BN261" i="3"/>
  <c r="BK261" i="3"/>
  <c r="BM317" i="3"/>
  <c r="BM315" i="3"/>
  <c r="BM313" i="3"/>
  <c r="BK311" i="3"/>
  <c r="BK309" i="3"/>
  <c r="BK301" i="3"/>
  <c r="BL299" i="3"/>
  <c r="BL295" i="3"/>
  <c r="BM291" i="3"/>
  <c r="BK289" i="3"/>
  <c r="BL287" i="3"/>
  <c r="BK283" i="3"/>
  <c r="BL281" i="3"/>
  <c r="BL275" i="3"/>
  <c r="BL271" i="3"/>
  <c r="BL269" i="3"/>
  <c r="BK174" i="3"/>
  <c r="BM174" i="3"/>
  <c r="BL174" i="3"/>
  <c r="BN174" i="3"/>
  <c r="BK281" i="3"/>
  <c r="BN277" i="3"/>
  <c r="BK277" i="3"/>
  <c r="BJ275" i="3"/>
  <c r="BN275" i="3"/>
  <c r="BK275" i="3"/>
  <c r="BN273" i="3"/>
  <c r="BK273" i="3"/>
  <c r="BJ271" i="3"/>
  <c r="BN271" i="3"/>
  <c r="BK271" i="3"/>
  <c r="BJ269" i="3"/>
  <c r="BN269" i="3"/>
  <c r="BK269" i="3"/>
  <c r="BN281" i="3"/>
  <c r="BL279" i="3"/>
  <c r="BL267" i="3"/>
  <c r="BL265" i="3"/>
  <c r="BL263" i="3"/>
  <c r="BL261" i="3"/>
  <c r="BL259" i="3"/>
  <c r="BK178" i="3"/>
  <c r="BM178" i="3"/>
  <c r="BL178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M343" i="3" l="1"/>
  <c r="BK355" i="3"/>
  <c r="BL335" i="3"/>
  <c r="BJ353" i="3"/>
  <c r="BL340" i="3"/>
  <c r="BJ329" i="3"/>
  <c r="BL324" i="3"/>
  <c r="BJ324" i="3"/>
  <c r="BM355" i="3"/>
  <c r="BJ351" i="3"/>
  <c r="BM335" i="3"/>
  <c r="BM337" i="3"/>
  <c r="BJ344" i="3"/>
  <c r="BN327" i="3"/>
  <c r="BK327" i="3"/>
  <c r="BL348" i="3"/>
  <c r="BM332" i="3"/>
  <c r="BL332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U173" i="3"/>
  <c r="AC173" i="3"/>
  <c r="AK173" i="3"/>
  <c r="AS173" i="3"/>
  <c r="BA173" i="3"/>
  <c r="BI173" i="3"/>
  <c r="N173" i="3"/>
  <c r="V173" i="3"/>
  <c r="AD173" i="3"/>
  <c r="AL173" i="3"/>
  <c r="AT173" i="3"/>
  <c r="BB173" i="3"/>
  <c r="Q173" i="3"/>
  <c r="Y173" i="3"/>
  <c r="AG173" i="3"/>
  <c r="AO173" i="3"/>
  <c r="AW173" i="3"/>
  <c r="BE173" i="3"/>
  <c r="R173" i="3"/>
  <c r="Z173" i="3"/>
  <c r="AH173" i="3"/>
  <c r="AP173" i="3"/>
  <c r="AX173" i="3"/>
  <c r="BF173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M266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AI270" i="3"/>
  <c r="AU270" i="3"/>
  <c r="BC270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M270" i="3"/>
  <c r="AQ270" i="3"/>
  <c r="AY270" i="3"/>
  <c r="BG270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BJ274" i="3" s="1"/>
  <c r="R274" i="3"/>
  <c r="V274" i="3"/>
  <c r="Z274" i="3"/>
  <c r="AD274" i="3"/>
  <c r="AH274" i="3"/>
  <c r="AL274" i="3"/>
  <c r="AP274" i="3"/>
  <c r="AT274" i="3"/>
  <c r="AX274" i="3"/>
  <c r="BB274" i="3"/>
  <c r="BF274" i="3"/>
  <c r="P274" i="3"/>
  <c r="T274" i="3"/>
  <c r="AB274" i="3"/>
  <c r="AJ274" i="3"/>
  <c r="AR274" i="3"/>
  <c r="BD274" i="3"/>
  <c r="O274" i="3"/>
  <c r="BL274" i="3" s="1"/>
  <c r="S274" i="3"/>
  <c r="BM274" i="3" s="1"/>
  <c r="W274" i="3"/>
  <c r="AA274" i="3"/>
  <c r="AE274" i="3"/>
  <c r="AI274" i="3"/>
  <c r="AM274" i="3"/>
  <c r="AQ274" i="3"/>
  <c r="AU274" i="3"/>
  <c r="AY274" i="3"/>
  <c r="BC274" i="3"/>
  <c r="BG274" i="3"/>
  <c r="AV274" i="3"/>
  <c r="BH274" i="3"/>
  <c r="X274" i="3"/>
  <c r="AF274" i="3"/>
  <c r="AN274" i="3"/>
  <c r="AZ274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V278" i="3"/>
  <c r="AD278" i="3"/>
  <c r="AL278" i="3"/>
  <c r="AT278" i="3"/>
  <c r="BB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R278" i="3"/>
  <c r="Z278" i="3"/>
  <c r="AH278" i="3"/>
  <c r="AP278" i="3"/>
  <c r="AX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O282" i="3"/>
  <c r="S282" i="3"/>
  <c r="W282" i="3"/>
  <c r="AA282" i="3"/>
  <c r="AE282" i="3"/>
  <c r="AI282" i="3"/>
  <c r="AM282" i="3"/>
  <c r="AQ282" i="3"/>
  <c r="AU282" i="3"/>
  <c r="AY282" i="3"/>
  <c r="BC282" i="3"/>
  <c r="BG282" i="3"/>
  <c r="M282" i="3"/>
  <c r="Y282" i="3"/>
  <c r="AG282" i="3"/>
  <c r="AS282" i="3"/>
  <c r="BA282" i="3"/>
  <c r="P282" i="3"/>
  <c r="T282" i="3"/>
  <c r="X282" i="3"/>
  <c r="AB282" i="3"/>
  <c r="AF282" i="3"/>
  <c r="AJ282" i="3"/>
  <c r="AN282" i="3"/>
  <c r="AR282" i="3"/>
  <c r="AV282" i="3"/>
  <c r="AZ282" i="3"/>
  <c r="BD282" i="3"/>
  <c r="BH282" i="3"/>
  <c r="Q282" i="3"/>
  <c r="AC282" i="3"/>
  <c r="AK282" i="3"/>
  <c r="AW282" i="3"/>
  <c r="BE282" i="3"/>
  <c r="U282" i="3"/>
  <c r="AO282" i="3"/>
  <c r="BI282" i="3"/>
  <c r="N286" i="3"/>
  <c r="BJ286" i="3" s="1"/>
  <c r="R286" i="3"/>
  <c r="V286" i="3"/>
  <c r="Z286" i="3"/>
  <c r="AD286" i="3"/>
  <c r="AH286" i="3"/>
  <c r="AL286" i="3"/>
  <c r="AP286" i="3"/>
  <c r="AT286" i="3"/>
  <c r="AX286" i="3"/>
  <c r="BB286" i="3"/>
  <c r="BF286" i="3"/>
  <c r="O286" i="3"/>
  <c r="BL286" i="3" s="1"/>
  <c r="S286" i="3"/>
  <c r="BM286" i="3" s="1"/>
  <c r="W286" i="3"/>
  <c r="AA286" i="3"/>
  <c r="AE286" i="3"/>
  <c r="AI286" i="3"/>
  <c r="AM286" i="3"/>
  <c r="AQ286" i="3"/>
  <c r="AU286" i="3"/>
  <c r="AY286" i="3"/>
  <c r="BC286" i="3"/>
  <c r="BG286" i="3"/>
  <c r="U286" i="3"/>
  <c r="AG286" i="3"/>
  <c r="AO286" i="3"/>
  <c r="BA286" i="3"/>
  <c r="BI286" i="3"/>
  <c r="P286" i="3"/>
  <c r="T286" i="3"/>
  <c r="X286" i="3"/>
  <c r="AB286" i="3"/>
  <c r="AF286" i="3"/>
  <c r="AJ286" i="3"/>
  <c r="AN286" i="3"/>
  <c r="AR286" i="3"/>
  <c r="AV286" i="3"/>
  <c r="AZ286" i="3"/>
  <c r="BD286" i="3"/>
  <c r="BH286" i="3"/>
  <c r="M286" i="3"/>
  <c r="Y286" i="3"/>
  <c r="AK286" i="3"/>
  <c r="AS286" i="3"/>
  <c r="BE286" i="3"/>
  <c r="Q286" i="3"/>
  <c r="AC286" i="3"/>
  <c r="AW286" i="3"/>
  <c r="M290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T290" i="3"/>
  <c r="AF290" i="3"/>
  <c r="AR290" i="3"/>
  <c r="AV290" i="3"/>
  <c r="BH290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P290" i="3"/>
  <c r="AB290" i="3"/>
  <c r="AN290" i="3"/>
  <c r="BD290" i="3"/>
  <c r="X290" i="3"/>
  <c r="AJ290" i="3"/>
  <c r="AZ290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T294" i="3"/>
  <c r="AF294" i="3"/>
  <c r="AR294" i="3"/>
  <c r="BD294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P294" i="3"/>
  <c r="AB294" i="3"/>
  <c r="AJ294" i="3"/>
  <c r="AV294" i="3"/>
  <c r="BH294" i="3"/>
  <c r="X294" i="3"/>
  <c r="AN294" i="3"/>
  <c r="AZ294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M298" i="3"/>
  <c r="Q298" i="3"/>
  <c r="U298" i="3"/>
  <c r="Y298" i="3"/>
  <c r="AC298" i="3"/>
  <c r="AG298" i="3"/>
  <c r="AK298" i="3"/>
  <c r="AO298" i="3"/>
  <c r="AS298" i="3"/>
  <c r="AW298" i="3"/>
  <c r="BA298" i="3"/>
  <c r="BE298" i="3"/>
  <c r="BI298" i="3"/>
  <c r="S298" i="3"/>
  <c r="AA298" i="3"/>
  <c r="AI298" i="3"/>
  <c r="AU298" i="3"/>
  <c r="AY298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AE298" i="3"/>
  <c r="AQ298" i="3"/>
  <c r="BC298" i="3"/>
  <c r="O298" i="3"/>
  <c r="W298" i="3"/>
  <c r="AM298" i="3"/>
  <c r="BG298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V302" i="3"/>
  <c r="AD302" i="3"/>
  <c r="AP302" i="3"/>
  <c r="BF302" i="3"/>
  <c r="M302" i="3"/>
  <c r="Q302" i="3"/>
  <c r="U302" i="3"/>
  <c r="Y302" i="3"/>
  <c r="AC302" i="3"/>
  <c r="AG302" i="3"/>
  <c r="AK302" i="3"/>
  <c r="AO302" i="3"/>
  <c r="AS302" i="3"/>
  <c r="AW302" i="3"/>
  <c r="BA302" i="3"/>
  <c r="BE302" i="3"/>
  <c r="BI302" i="3"/>
  <c r="N302" i="3"/>
  <c r="Z302" i="3"/>
  <c r="AH302" i="3"/>
  <c r="AT302" i="3"/>
  <c r="AX302" i="3"/>
  <c r="R302" i="3"/>
  <c r="AL302" i="3"/>
  <c r="BB302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X306" i="3"/>
  <c r="AF306" i="3"/>
  <c r="AR306" i="3"/>
  <c r="AZ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AB306" i="3"/>
  <c r="AN306" i="3"/>
  <c r="AV306" i="3"/>
  <c r="BH306" i="3"/>
  <c r="T306" i="3"/>
  <c r="AJ306" i="3"/>
  <c r="BD306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S310" i="3"/>
  <c r="AA310" i="3"/>
  <c r="AQ310" i="3"/>
  <c r="AY310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O310" i="3"/>
  <c r="AE310" i="3"/>
  <c r="AM310" i="3"/>
  <c r="AU310" i="3"/>
  <c r="BG310" i="3"/>
  <c r="W310" i="3"/>
  <c r="AI310" i="3"/>
  <c r="BC310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N314" i="3"/>
  <c r="Z314" i="3"/>
  <c r="AH314" i="3"/>
  <c r="AT314" i="3"/>
  <c r="BF314" i="3"/>
  <c r="M314" i="3"/>
  <c r="Q314" i="3"/>
  <c r="U314" i="3"/>
  <c r="Y314" i="3"/>
  <c r="AC314" i="3"/>
  <c r="AG314" i="3"/>
  <c r="AK314" i="3"/>
  <c r="AO314" i="3"/>
  <c r="AS314" i="3"/>
  <c r="AW314" i="3"/>
  <c r="BA314" i="3"/>
  <c r="BE314" i="3"/>
  <c r="BI314" i="3"/>
  <c r="R314" i="3"/>
  <c r="AD314" i="3"/>
  <c r="AL314" i="3"/>
  <c r="AX314" i="3"/>
  <c r="BB314" i="3"/>
  <c r="V314" i="3"/>
  <c r="AP314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X318" i="3"/>
  <c r="AF318" i="3"/>
  <c r="AN318" i="3"/>
  <c r="AZ318" i="3"/>
  <c r="BH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T318" i="3"/>
  <c r="AJ318" i="3"/>
  <c r="AR318" i="3"/>
  <c r="BD318" i="3"/>
  <c r="P318" i="3"/>
  <c r="AB318" i="3"/>
  <c r="AV318" i="3"/>
  <c r="BM281" i="3"/>
  <c r="BN299" i="3"/>
  <c r="BJ299" i="3"/>
  <c r="AT319" i="3"/>
  <c r="V258" i="3"/>
  <c r="AL258" i="3"/>
  <c r="U319" i="3"/>
  <c r="AK319" i="3"/>
  <c r="BA319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U179" i="3"/>
  <c r="AC179" i="3"/>
  <c r="AK179" i="3"/>
  <c r="AS179" i="3"/>
  <c r="BA179" i="3"/>
  <c r="BI179" i="3"/>
  <c r="N179" i="3"/>
  <c r="BJ179" i="3" s="1"/>
  <c r="V179" i="3"/>
  <c r="AD179" i="3"/>
  <c r="AL179" i="3"/>
  <c r="AT179" i="3"/>
  <c r="BB179" i="3"/>
  <c r="Q179" i="3"/>
  <c r="Y179" i="3"/>
  <c r="AG179" i="3"/>
  <c r="AO179" i="3"/>
  <c r="AW179" i="3"/>
  <c r="BE179" i="3"/>
  <c r="R179" i="3"/>
  <c r="Z179" i="3"/>
  <c r="AH179" i="3"/>
  <c r="AP179" i="3"/>
  <c r="AX179" i="3"/>
  <c r="BF179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N183" i="3"/>
  <c r="V183" i="3"/>
  <c r="AD183" i="3"/>
  <c r="AL183" i="3"/>
  <c r="AT183" i="3"/>
  <c r="BB183" i="3"/>
  <c r="O183" i="3"/>
  <c r="W183" i="3"/>
  <c r="AE183" i="3"/>
  <c r="AM183" i="3"/>
  <c r="AU183" i="3"/>
  <c r="BC183" i="3"/>
  <c r="R183" i="3"/>
  <c r="Z183" i="3"/>
  <c r="AH183" i="3"/>
  <c r="AP183" i="3"/>
  <c r="AX183" i="3"/>
  <c r="BF183" i="3"/>
  <c r="S183" i="3"/>
  <c r="AA183" i="3"/>
  <c r="AI183" i="3"/>
  <c r="AQ183" i="3"/>
  <c r="AY183" i="3"/>
  <c r="BG183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R187" i="3"/>
  <c r="Z187" i="3"/>
  <c r="AH187" i="3"/>
  <c r="AP187" i="3"/>
  <c r="AX187" i="3"/>
  <c r="BF187" i="3"/>
  <c r="S187" i="3"/>
  <c r="AA187" i="3"/>
  <c r="AI187" i="3"/>
  <c r="AQ187" i="3"/>
  <c r="AY187" i="3"/>
  <c r="BG187" i="3"/>
  <c r="N187" i="3"/>
  <c r="V187" i="3"/>
  <c r="AD187" i="3"/>
  <c r="AL187" i="3"/>
  <c r="AT187" i="3"/>
  <c r="BB187" i="3"/>
  <c r="O187" i="3"/>
  <c r="W187" i="3"/>
  <c r="AE187" i="3"/>
  <c r="AM187" i="3"/>
  <c r="AU187" i="3"/>
  <c r="BC187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R191" i="3"/>
  <c r="Z191" i="3"/>
  <c r="AH191" i="3"/>
  <c r="AP191" i="3"/>
  <c r="AX191" i="3"/>
  <c r="BF191" i="3"/>
  <c r="S191" i="3"/>
  <c r="AA191" i="3"/>
  <c r="AI191" i="3"/>
  <c r="AQ191" i="3"/>
  <c r="AY191" i="3"/>
  <c r="BG191" i="3"/>
  <c r="N191" i="3"/>
  <c r="V191" i="3"/>
  <c r="AD191" i="3"/>
  <c r="AL191" i="3"/>
  <c r="AT191" i="3"/>
  <c r="BB191" i="3"/>
  <c r="O191" i="3"/>
  <c r="W191" i="3"/>
  <c r="AE191" i="3"/>
  <c r="AM191" i="3"/>
  <c r="AU191" i="3"/>
  <c r="BC191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T195" i="3"/>
  <c r="AB195" i="3"/>
  <c r="AJ195" i="3"/>
  <c r="AR195" i="3"/>
  <c r="AZ195" i="3"/>
  <c r="BH195" i="3"/>
  <c r="M195" i="3"/>
  <c r="U195" i="3"/>
  <c r="AC195" i="3"/>
  <c r="AK195" i="3"/>
  <c r="AS195" i="3"/>
  <c r="BA195" i="3"/>
  <c r="BI195" i="3"/>
  <c r="P195" i="3"/>
  <c r="X195" i="3"/>
  <c r="AF195" i="3"/>
  <c r="AN195" i="3"/>
  <c r="AV195" i="3"/>
  <c r="BD195" i="3"/>
  <c r="Q195" i="3"/>
  <c r="Y195" i="3"/>
  <c r="AG195" i="3"/>
  <c r="AO195" i="3"/>
  <c r="AW195" i="3"/>
  <c r="BE19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R199" i="3"/>
  <c r="Z199" i="3"/>
  <c r="AH199" i="3"/>
  <c r="AP199" i="3"/>
  <c r="AX199" i="3"/>
  <c r="BF199" i="3"/>
  <c r="S199" i="3"/>
  <c r="BM199" i="3" s="1"/>
  <c r="AA199" i="3"/>
  <c r="AI199" i="3"/>
  <c r="AQ199" i="3"/>
  <c r="AY199" i="3"/>
  <c r="BG199" i="3"/>
  <c r="N199" i="3"/>
  <c r="BJ199" i="3" s="1"/>
  <c r="V199" i="3"/>
  <c r="AD199" i="3"/>
  <c r="AL199" i="3"/>
  <c r="AT199" i="3"/>
  <c r="BB199" i="3"/>
  <c r="O199" i="3"/>
  <c r="BL199" i="3" s="1"/>
  <c r="W199" i="3"/>
  <c r="AE199" i="3"/>
  <c r="AM199" i="3"/>
  <c r="AU199" i="3"/>
  <c r="BC199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W203" i="3"/>
  <c r="AE203" i="3"/>
  <c r="AM203" i="3"/>
  <c r="AU203" i="3"/>
  <c r="BC203" i="3"/>
  <c r="P203" i="3"/>
  <c r="X203" i="3"/>
  <c r="AF203" i="3"/>
  <c r="AN203" i="3"/>
  <c r="AV203" i="3"/>
  <c r="BD203" i="3"/>
  <c r="S203" i="3"/>
  <c r="AA203" i="3"/>
  <c r="AI203" i="3"/>
  <c r="AQ203" i="3"/>
  <c r="AY203" i="3"/>
  <c r="BG203" i="3"/>
  <c r="T203" i="3"/>
  <c r="AB203" i="3"/>
  <c r="AJ203" i="3"/>
  <c r="AR203" i="3"/>
  <c r="AZ203" i="3"/>
  <c r="BH203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R207" i="3"/>
  <c r="Z207" i="3"/>
  <c r="AH207" i="3"/>
  <c r="AP207" i="3"/>
  <c r="AX207" i="3"/>
  <c r="BF207" i="3"/>
  <c r="S207" i="3"/>
  <c r="AA207" i="3"/>
  <c r="AI207" i="3"/>
  <c r="AQ207" i="3"/>
  <c r="AY207" i="3"/>
  <c r="BG207" i="3"/>
  <c r="N207" i="3"/>
  <c r="V207" i="3"/>
  <c r="AD207" i="3"/>
  <c r="AL207" i="3"/>
  <c r="AT207" i="3"/>
  <c r="BB207" i="3"/>
  <c r="O207" i="3"/>
  <c r="W207" i="3"/>
  <c r="AE207" i="3"/>
  <c r="AM207" i="3"/>
  <c r="AU207" i="3"/>
  <c r="BC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M211" i="3"/>
  <c r="U211" i="3"/>
  <c r="AC211" i="3"/>
  <c r="AK211" i="3"/>
  <c r="AS211" i="3"/>
  <c r="BA211" i="3"/>
  <c r="BH211" i="3"/>
  <c r="N211" i="3"/>
  <c r="V211" i="3"/>
  <c r="AD211" i="3"/>
  <c r="AL211" i="3"/>
  <c r="AT211" i="3"/>
  <c r="BB211" i="3"/>
  <c r="BI211" i="3"/>
  <c r="Q211" i="3"/>
  <c r="Y211" i="3"/>
  <c r="AG211" i="3"/>
  <c r="AO211" i="3"/>
  <c r="AW211" i="3"/>
  <c r="BE211" i="3"/>
  <c r="R211" i="3"/>
  <c r="Z211" i="3"/>
  <c r="AH211" i="3"/>
  <c r="AP211" i="3"/>
  <c r="AX211" i="3"/>
  <c r="BF211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P215" i="3"/>
  <c r="V215" i="3"/>
  <c r="AA215" i="3"/>
  <c r="AF215" i="3"/>
  <c r="AL215" i="3"/>
  <c r="AQ215" i="3"/>
  <c r="AV215" i="3"/>
  <c r="BB215" i="3"/>
  <c r="BG215" i="3"/>
  <c r="R215" i="3"/>
  <c r="W215" i="3"/>
  <c r="AB215" i="3"/>
  <c r="AH215" i="3"/>
  <c r="AM215" i="3"/>
  <c r="AR215" i="3"/>
  <c r="AX215" i="3"/>
  <c r="BC215" i="3"/>
  <c r="BH215" i="3"/>
  <c r="N215" i="3"/>
  <c r="S215" i="3"/>
  <c r="X215" i="3"/>
  <c r="AD215" i="3"/>
  <c r="AI215" i="3"/>
  <c r="AN215" i="3"/>
  <c r="AT215" i="3"/>
  <c r="AY215" i="3"/>
  <c r="BD215" i="3"/>
  <c r="O215" i="3"/>
  <c r="T215" i="3"/>
  <c r="Z215" i="3"/>
  <c r="AE215" i="3"/>
  <c r="AJ215" i="3"/>
  <c r="AP215" i="3"/>
  <c r="AU215" i="3"/>
  <c r="AZ215" i="3"/>
  <c r="BF215" i="3"/>
  <c r="BK285" i="3"/>
  <c r="BN285" i="3"/>
  <c r="BN309" i="3"/>
  <c r="N319" i="3"/>
  <c r="AX319" i="3"/>
  <c r="BJ174" i="3"/>
  <c r="AL319" i="3"/>
  <c r="BD323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T221" i="3"/>
  <c r="Y221" i="3"/>
  <c r="AE221" i="3"/>
  <c r="AJ221" i="3"/>
  <c r="AO221" i="3"/>
  <c r="AU221" i="3"/>
  <c r="AZ221" i="3"/>
  <c r="BE221" i="3"/>
  <c r="P221" i="3"/>
  <c r="U221" i="3"/>
  <c r="AA221" i="3"/>
  <c r="AF221" i="3"/>
  <c r="AK221" i="3"/>
  <c r="AQ221" i="3"/>
  <c r="AV221" i="3"/>
  <c r="BA221" i="3"/>
  <c r="BG221" i="3"/>
  <c r="Q221" i="3"/>
  <c r="W221" i="3"/>
  <c r="AB221" i="3"/>
  <c r="AG221" i="3"/>
  <c r="AM221" i="3"/>
  <c r="AR221" i="3"/>
  <c r="AW221" i="3"/>
  <c r="BC221" i="3"/>
  <c r="BH221" i="3"/>
  <c r="M221" i="3"/>
  <c r="S221" i="3"/>
  <c r="X221" i="3"/>
  <c r="AC221" i="3"/>
  <c r="AI221" i="3"/>
  <c r="AN221" i="3"/>
  <c r="AS221" i="3"/>
  <c r="AY221" i="3"/>
  <c r="BD221" i="3"/>
  <c r="BI221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O229" i="3"/>
  <c r="U229" i="3"/>
  <c r="Z229" i="3"/>
  <c r="AE229" i="3"/>
  <c r="AK229" i="3"/>
  <c r="AP229" i="3"/>
  <c r="AU229" i="3"/>
  <c r="BA229" i="3"/>
  <c r="BF229" i="3"/>
  <c r="Q229" i="3"/>
  <c r="V229" i="3"/>
  <c r="AA229" i="3"/>
  <c r="AG229" i="3"/>
  <c r="AL229" i="3"/>
  <c r="AQ229" i="3"/>
  <c r="AW229" i="3"/>
  <c r="BB229" i="3"/>
  <c r="BG229" i="3"/>
  <c r="M229" i="3"/>
  <c r="R229" i="3"/>
  <c r="W229" i="3"/>
  <c r="AC229" i="3"/>
  <c r="AH229" i="3"/>
  <c r="AM229" i="3"/>
  <c r="AS229" i="3"/>
  <c r="AX229" i="3"/>
  <c r="BC229" i="3"/>
  <c r="BI229" i="3"/>
  <c r="N229" i="3"/>
  <c r="S229" i="3"/>
  <c r="Y229" i="3"/>
  <c r="AD229" i="3"/>
  <c r="AI229" i="3"/>
  <c r="AO229" i="3"/>
  <c r="AT229" i="3"/>
  <c r="AY229" i="3"/>
  <c r="BE229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Q241" i="3"/>
  <c r="W241" i="3"/>
  <c r="AB241" i="3"/>
  <c r="AG241" i="3"/>
  <c r="AM241" i="3"/>
  <c r="AR241" i="3"/>
  <c r="AW241" i="3"/>
  <c r="BC241" i="3"/>
  <c r="BH241" i="3"/>
  <c r="M241" i="3"/>
  <c r="S241" i="3"/>
  <c r="X241" i="3"/>
  <c r="AC241" i="3"/>
  <c r="AI241" i="3"/>
  <c r="AN241" i="3"/>
  <c r="AS241" i="3"/>
  <c r="AY241" i="3"/>
  <c r="BD241" i="3"/>
  <c r="BI241" i="3"/>
  <c r="O241" i="3"/>
  <c r="T241" i="3"/>
  <c r="Y241" i="3"/>
  <c r="AE241" i="3"/>
  <c r="AJ241" i="3"/>
  <c r="AO241" i="3"/>
  <c r="AU241" i="3"/>
  <c r="AZ241" i="3"/>
  <c r="BE241" i="3"/>
  <c r="P241" i="3"/>
  <c r="U241" i="3"/>
  <c r="AA241" i="3"/>
  <c r="AF241" i="3"/>
  <c r="AK241" i="3"/>
  <c r="AQ241" i="3"/>
  <c r="AV241" i="3"/>
  <c r="BA241" i="3"/>
  <c r="BG241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P257" i="3"/>
  <c r="T257" i="3"/>
  <c r="X257" i="3"/>
  <c r="AB257" i="3"/>
  <c r="AF257" i="3"/>
  <c r="AJ257" i="3"/>
  <c r="AN257" i="3"/>
  <c r="AR257" i="3"/>
  <c r="AV257" i="3"/>
  <c r="AZ257" i="3"/>
  <c r="BD257" i="3"/>
  <c r="BH257" i="3"/>
  <c r="M257" i="3"/>
  <c r="Q257" i="3"/>
  <c r="U257" i="3"/>
  <c r="Y257" i="3"/>
  <c r="AC257" i="3"/>
  <c r="AG257" i="3"/>
  <c r="AK257" i="3"/>
  <c r="AO257" i="3"/>
  <c r="AS257" i="3"/>
  <c r="AW257" i="3"/>
  <c r="BA257" i="3"/>
  <c r="BE257" i="3"/>
  <c r="BI257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BN343" i="3"/>
  <c r="BK343" i="3"/>
  <c r="BJ340" i="3"/>
  <c r="BL347" i="3"/>
  <c r="BL349" i="3"/>
  <c r="BM333" i="3"/>
  <c r="BL331" i="3"/>
  <c r="BJ343" i="3"/>
  <c r="BN353" i="3"/>
  <c r="BL345" i="3"/>
  <c r="BL355" i="3"/>
  <c r="BN351" i="3"/>
  <c r="BK351" i="3"/>
  <c r="BL343" i="3"/>
  <c r="BL337" i="3"/>
  <c r="BK352" i="3"/>
  <c r="BN352" i="3"/>
  <c r="BM345" i="3"/>
  <c r="BL336" i="3"/>
  <c r="BN329" i="3"/>
  <c r="BK329" i="3"/>
  <c r="BM324" i="3"/>
  <c r="BM328" i="3"/>
  <c r="BJ335" i="3"/>
  <c r="BM353" i="3"/>
  <c r="BK331" i="3"/>
  <c r="BN331" i="3"/>
  <c r="BM329" i="3"/>
  <c r="BJ328" i="3"/>
  <c r="BL328" i="3"/>
  <c r="BK332" i="3"/>
  <c r="BN332" i="3"/>
  <c r="BK341" i="3"/>
  <c r="BN341" i="3"/>
  <c r="BL325" i="3"/>
  <c r="BJ303" i="3"/>
  <c r="W319" i="3"/>
  <c r="AM319" i="3"/>
  <c r="BC319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X182" i="3"/>
  <c r="AF182" i="3"/>
  <c r="AN182" i="3"/>
  <c r="AV182" i="3"/>
  <c r="BD182" i="3"/>
  <c r="Q182" i="3"/>
  <c r="Y182" i="3"/>
  <c r="AG182" i="3"/>
  <c r="AO182" i="3"/>
  <c r="AW182" i="3"/>
  <c r="BE182" i="3"/>
  <c r="T182" i="3"/>
  <c r="AB182" i="3"/>
  <c r="AJ182" i="3"/>
  <c r="AR182" i="3"/>
  <c r="AZ182" i="3"/>
  <c r="BH182" i="3"/>
  <c r="M182" i="3"/>
  <c r="U182" i="3"/>
  <c r="AC182" i="3"/>
  <c r="AK182" i="3"/>
  <c r="AS182" i="3"/>
  <c r="BA182" i="3"/>
  <c r="BI182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X186" i="3"/>
  <c r="AF186" i="3"/>
  <c r="AN186" i="3"/>
  <c r="AV186" i="3"/>
  <c r="BD186" i="3"/>
  <c r="Q186" i="3"/>
  <c r="Y186" i="3"/>
  <c r="AG186" i="3"/>
  <c r="AO186" i="3"/>
  <c r="AW186" i="3"/>
  <c r="BE186" i="3"/>
  <c r="T186" i="3"/>
  <c r="AB186" i="3"/>
  <c r="AJ186" i="3"/>
  <c r="AR186" i="3"/>
  <c r="AZ186" i="3"/>
  <c r="BH186" i="3"/>
  <c r="M186" i="3"/>
  <c r="U186" i="3"/>
  <c r="AC186" i="3"/>
  <c r="AK186" i="3"/>
  <c r="AS186" i="3"/>
  <c r="BA186" i="3"/>
  <c r="BI186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V194" i="3"/>
  <c r="AD194" i="3"/>
  <c r="AL194" i="3"/>
  <c r="AT194" i="3"/>
  <c r="BB194" i="3"/>
  <c r="O194" i="3"/>
  <c r="W194" i="3"/>
  <c r="AE194" i="3"/>
  <c r="AM194" i="3"/>
  <c r="AU194" i="3"/>
  <c r="BC194" i="3"/>
  <c r="R194" i="3"/>
  <c r="Z194" i="3"/>
  <c r="AH194" i="3"/>
  <c r="AP194" i="3"/>
  <c r="AX194" i="3"/>
  <c r="BF194" i="3"/>
  <c r="S194" i="3"/>
  <c r="AA194" i="3"/>
  <c r="AI194" i="3"/>
  <c r="AQ194" i="3"/>
  <c r="AY194" i="3"/>
  <c r="BG194" i="3"/>
  <c r="N198" i="3"/>
  <c r="BJ198" i="3" s="1"/>
  <c r="R198" i="3"/>
  <c r="V198" i="3"/>
  <c r="Z198" i="3"/>
  <c r="AD198" i="3"/>
  <c r="AH198" i="3"/>
  <c r="AL198" i="3"/>
  <c r="AP198" i="3"/>
  <c r="AT198" i="3"/>
  <c r="AX198" i="3"/>
  <c r="BB198" i="3"/>
  <c r="BF198" i="3"/>
  <c r="O198" i="3"/>
  <c r="BL198" i="3" s="1"/>
  <c r="S198" i="3"/>
  <c r="BM198" i="3" s="1"/>
  <c r="W198" i="3"/>
  <c r="AA198" i="3"/>
  <c r="AE198" i="3"/>
  <c r="AI198" i="3"/>
  <c r="AM198" i="3"/>
  <c r="AQ198" i="3"/>
  <c r="AU198" i="3"/>
  <c r="AY198" i="3"/>
  <c r="BC198" i="3"/>
  <c r="BG198" i="3"/>
  <c r="P198" i="3"/>
  <c r="X198" i="3"/>
  <c r="AF198" i="3"/>
  <c r="AN198" i="3"/>
  <c r="AV198" i="3"/>
  <c r="BD198" i="3"/>
  <c r="Q198" i="3"/>
  <c r="Y198" i="3"/>
  <c r="AG198" i="3"/>
  <c r="AO198" i="3"/>
  <c r="AW198" i="3"/>
  <c r="BE198" i="3"/>
  <c r="T198" i="3"/>
  <c r="AB198" i="3"/>
  <c r="AJ198" i="3"/>
  <c r="AR198" i="3"/>
  <c r="AZ198" i="3"/>
  <c r="BH198" i="3"/>
  <c r="M198" i="3"/>
  <c r="U198" i="3"/>
  <c r="AC198" i="3"/>
  <c r="AK198" i="3"/>
  <c r="AS198" i="3"/>
  <c r="BA198" i="3"/>
  <c r="BI198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R202" i="3"/>
  <c r="Z202" i="3"/>
  <c r="AH202" i="3"/>
  <c r="AP202" i="3"/>
  <c r="AX202" i="3"/>
  <c r="BF202" i="3"/>
  <c r="M202" i="3"/>
  <c r="U202" i="3"/>
  <c r="AC202" i="3"/>
  <c r="AK202" i="3"/>
  <c r="AS202" i="3"/>
  <c r="BA202" i="3"/>
  <c r="BI202" i="3"/>
  <c r="N202" i="3"/>
  <c r="V202" i="3"/>
  <c r="AD202" i="3"/>
  <c r="AL202" i="3"/>
  <c r="AT202" i="3"/>
  <c r="BB202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S206" i="3"/>
  <c r="AA206" i="3"/>
  <c r="AI206" i="3"/>
  <c r="AQ206" i="3"/>
  <c r="AY206" i="3"/>
  <c r="BG206" i="3"/>
  <c r="T206" i="3"/>
  <c r="AB206" i="3"/>
  <c r="AJ206" i="3"/>
  <c r="AR206" i="3"/>
  <c r="AZ206" i="3"/>
  <c r="BH206" i="3"/>
  <c r="O206" i="3"/>
  <c r="W206" i="3"/>
  <c r="AE206" i="3"/>
  <c r="AM206" i="3"/>
  <c r="AU206" i="3"/>
  <c r="BC206" i="3"/>
  <c r="P206" i="3"/>
  <c r="X206" i="3"/>
  <c r="AF206" i="3"/>
  <c r="AN206" i="3"/>
  <c r="AV206" i="3"/>
  <c r="BD206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W210" i="3"/>
  <c r="AE210" i="3"/>
  <c r="AM210" i="3"/>
  <c r="AU210" i="3"/>
  <c r="BC210" i="3"/>
  <c r="P210" i="3"/>
  <c r="X210" i="3"/>
  <c r="AF210" i="3"/>
  <c r="AN210" i="3"/>
  <c r="AV210" i="3"/>
  <c r="BD210" i="3"/>
  <c r="S210" i="3"/>
  <c r="AA210" i="3"/>
  <c r="AI210" i="3"/>
  <c r="AQ210" i="3"/>
  <c r="AY210" i="3"/>
  <c r="BG210" i="3"/>
  <c r="T210" i="3"/>
  <c r="AB210" i="3"/>
  <c r="AJ210" i="3"/>
  <c r="AR210" i="3"/>
  <c r="AZ210" i="3"/>
  <c r="BH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R214" i="3"/>
  <c r="X214" i="3"/>
  <c r="AC214" i="3"/>
  <c r="AH214" i="3"/>
  <c r="AN214" i="3"/>
  <c r="AS214" i="3"/>
  <c r="AX214" i="3"/>
  <c r="BD214" i="3"/>
  <c r="BI214" i="3"/>
  <c r="N214" i="3"/>
  <c r="T214" i="3"/>
  <c r="Y214" i="3"/>
  <c r="AD214" i="3"/>
  <c r="AJ214" i="3"/>
  <c r="AO214" i="3"/>
  <c r="AT214" i="3"/>
  <c r="AZ214" i="3"/>
  <c r="BE214" i="3"/>
  <c r="P214" i="3"/>
  <c r="U214" i="3"/>
  <c r="Z214" i="3"/>
  <c r="AF214" i="3"/>
  <c r="AK214" i="3"/>
  <c r="AP214" i="3"/>
  <c r="AV214" i="3"/>
  <c r="BA214" i="3"/>
  <c r="BF214" i="3"/>
  <c r="Q214" i="3"/>
  <c r="V214" i="3"/>
  <c r="AB214" i="3"/>
  <c r="AG214" i="3"/>
  <c r="AL214" i="3"/>
  <c r="AR214" i="3"/>
  <c r="AW214" i="3"/>
  <c r="BB214" i="3"/>
  <c r="BH214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R218" i="3"/>
  <c r="W218" i="3"/>
  <c r="AB218" i="3"/>
  <c r="AH218" i="3"/>
  <c r="AM218" i="3"/>
  <c r="AR218" i="3"/>
  <c r="AX218" i="3"/>
  <c r="BC218" i="3"/>
  <c r="BH218" i="3"/>
  <c r="N218" i="3"/>
  <c r="S218" i="3"/>
  <c r="X218" i="3"/>
  <c r="AD218" i="3"/>
  <c r="AI218" i="3"/>
  <c r="AN218" i="3"/>
  <c r="AT218" i="3"/>
  <c r="AY218" i="3"/>
  <c r="BD218" i="3"/>
  <c r="O218" i="3"/>
  <c r="T218" i="3"/>
  <c r="Z218" i="3"/>
  <c r="AE218" i="3"/>
  <c r="AJ218" i="3"/>
  <c r="AP218" i="3"/>
  <c r="AU218" i="3"/>
  <c r="AZ218" i="3"/>
  <c r="BF218" i="3"/>
  <c r="P218" i="3"/>
  <c r="V218" i="3"/>
  <c r="AA218" i="3"/>
  <c r="AF218" i="3"/>
  <c r="AL218" i="3"/>
  <c r="AQ218" i="3"/>
  <c r="AV218" i="3"/>
  <c r="BB218" i="3"/>
  <c r="BG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S222" i="3"/>
  <c r="X222" i="3"/>
  <c r="AD222" i="3"/>
  <c r="AI222" i="3"/>
  <c r="AN222" i="3"/>
  <c r="AT222" i="3"/>
  <c r="AY222" i="3"/>
  <c r="BD222" i="3"/>
  <c r="O222" i="3"/>
  <c r="T222" i="3"/>
  <c r="Z222" i="3"/>
  <c r="AE222" i="3"/>
  <c r="AJ222" i="3"/>
  <c r="AP222" i="3"/>
  <c r="AU222" i="3"/>
  <c r="AZ222" i="3"/>
  <c r="BF222" i="3"/>
  <c r="P222" i="3"/>
  <c r="V222" i="3"/>
  <c r="AA222" i="3"/>
  <c r="AF222" i="3"/>
  <c r="AL222" i="3"/>
  <c r="AQ222" i="3"/>
  <c r="AV222" i="3"/>
  <c r="BB222" i="3"/>
  <c r="BG222" i="3"/>
  <c r="R222" i="3"/>
  <c r="W222" i="3"/>
  <c r="BJ222" i="3" s="1"/>
  <c r="AB222" i="3"/>
  <c r="AH222" i="3"/>
  <c r="AM222" i="3"/>
  <c r="AR222" i="3"/>
  <c r="AX222" i="3"/>
  <c r="BC222" i="3"/>
  <c r="BH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N226" i="3"/>
  <c r="S226" i="3"/>
  <c r="Y226" i="3"/>
  <c r="AD226" i="3"/>
  <c r="AI226" i="3"/>
  <c r="AO226" i="3"/>
  <c r="AT226" i="3"/>
  <c r="AY226" i="3"/>
  <c r="BE226" i="3"/>
  <c r="O226" i="3"/>
  <c r="U226" i="3"/>
  <c r="Z226" i="3"/>
  <c r="AE226" i="3"/>
  <c r="AK226" i="3"/>
  <c r="AP226" i="3"/>
  <c r="AU226" i="3"/>
  <c r="BA226" i="3"/>
  <c r="BF226" i="3"/>
  <c r="Q226" i="3"/>
  <c r="V226" i="3"/>
  <c r="AA226" i="3"/>
  <c r="AG226" i="3"/>
  <c r="AL226" i="3"/>
  <c r="AQ226" i="3"/>
  <c r="AW226" i="3"/>
  <c r="BB226" i="3"/>
  <c r="BG226" i="3"/>
  <c r="M226" i="3"/>
  <c r="R226" i="3"/>
  <c r="W226" i="3"/>
  <c r="AC226" i="3"/>
  <c r="AH226" i="3"/>
  <c r="AM226" i="3"/>
  <c r="AS226" i="3"/>
  <c r="AX226" i="3"/>
  <c r="BC226" i="3"/>
  <c r="BI226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N230" i="3"/>
  <c r="T230" i="3"/>
  <c r="Y230" i="3"/>
  <c r="AD230" i="3"/>
  <c r="AJ230" i="3"/>
  <c r="AO230" i="3"/>
  <c r="AT230" i="3"/>
  <c r="AZ230" i="3"/>
  <c r="BE230" i="3"/>
  <c r="P230" i="3"/>
  <c r="U230" i="3"/>
  <c r="Z230" i="3"/>
  <c r="AF230" i="3"/>
  <c r="AK230" i="3"/>
  <c r="AP230" i="3"/>
  <c r="AV230" i="3"/>
  <c r="BA230" i="3"/>
  <c r="BF230" i="3"/>
  <c r="Q230" i="3"/>
  <c r="V230" i="3"/>
  <c r="AB230" i="3"/>
  <c r="AG230" i="3"/>
  <c r="AL230" i="3"/>
  <c r="AR230" i="3"/>
  <c r="AW230" i="3"/>
  <c r="BB230" i="3"/>
  <c r="BH230" i="3"/>
  <c r="M230" i="3"/>
  <c r="R230" i="3"/>
  <c r="X230" i="3"/>
  <c r="AC230" i="3"/>
  <c r="AH230" i="3"/>
  <c r="AN230" i="3"/>
  <c r="AS230" i="3"/>
  <c r="AX230" i="3"/>
  <c r="BD230" i="3"/>
  <c r="BI230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T234" i="3"/>
  <c r="Y234" i="3"/>
  <c r="AE234" i="3"/>
  <c r="AJ234" i="3"/>
  <c r="AO234" i="3"/>
  <c r="AU234" i="3"/>
  <c r="AZ234" i="3"/>
  <c r="BE234" i="3"/>
  <c r="P234" i="3"/>
  <c r="U234" i="3"/>
  <c r="AA234" i="3"/>
  <c r="AF234" i="3"/>
  <c r="AK234" i="3"/>
  <c r="AQ234" i="3"/>
  <c r="AV234" i="3"/>
  <c r="BA234" i="3"/>
  <c r="BG234" i="3"/>
  <c r="Q234" i="3"/>
  <c r="W234" i="3"/>
  <c r="AB234" i="3"/>
  <c r="AG234" i="3"/>
  <c r="AM234" i="3"/>
  <c r="AR234" i="3"/>
  <c r="AW234" i="3"/>
  <c r="BC234" i="3"/>
  <c r="BH234" i="3"/>
  <c r="M234" i="3"/>
  <c r="S234" i="3"/>
  <c r="X234" i="3"/>
  <c r="AC234" i="3"/>
  <c r="AI234" i="3"/>
  <c r="AN234" i="3"/>
  <c r="AS234" i="3"/>
  <c r="AY234" i="3"/>
  <c r="BD234" i="3"/>
  <c r="BI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T238" i="3"/>
  <c r="Z238" i="3"/>
  <c r="AE238" i="3"/>
  <c r="AJ238" i="3"/>
  <c r="AP238" i="3"/>
  <c r="AU238" i="3"/>
  <c r="AZ238" i="3"/>
  <c r="BF238" i="3"/>
  <c r="P238" i="3"/>
  <c r="V238" i="3"/>
  <c r="AA238" i="3"/>
  <c r="AF238" i="3"/>
  <c r="AL238" i="3"/>
  <c r="AQ238" i="3"/>
  <c r="AV238" i="3"/>
  <c r="BB238" i="3"/>
  <c r="BG238" i="3"/>
  <c r="R238" i="3"/>
  <c r="W238" i="3"/>
  <c r="AB238" i="3"/>
  <c r="AH238" i="3"/>
  <c r="AM238" i="3"/>
  <c r="AR238" i="3"/>
  <c r="AX238" i="3"/>
  <c r="BC238" i="3"/>
  <c r="BH238" i="3"/>
  <c r="N238" i="3"/>
  <c r="S238" i="3"/>
  <c r="X238" i="3"/>
  <c r="AD238" i="3"/>
  <c r="AI238" i="3"/>
  <c r="AN238" i="3"/>
  <c r="AT238" i="3"/>
  <c r="AY238" i="3"/>
  <c r="BD238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P242" i="3"/>
  <c r="V242" i="3"/>
  <c r="AA242" i="3"/>
  <c r="AF242" i="3"/>
  <c r="AL242" i="3"/>
  <c r="AQ242" i="3"/>
  <c r="AV242" i="3"/>
  <c r="BB242" i="3"/>
  <c r="BG242" i="3"/>
  <c r="R242" i="3"/>
  <c r="W242" i="3"/>
  <c r="AB242" i="3"/>
  <c r="AH242" i="3"/>
  <c r="AM242" i="3"/>
  <c r="AR242" i="3"/>
  <c r="AX242" i="3"/>
  <c r="BC242" i="3"/>
  <c r="BH242" i="3"/>
  <c r="N242" i="3"/>
  <c r="S242" i="3"/>
  <c r="X242" i="3"/>
  <c r="AD242" i="3"/>
  <c r="AI242" i="3"/>
  <c r="AN242" i="3"/>
  <c r="AT242" i="3"/>
  <c r="AY242" i="3"/>
  <c r="BD242" i="3"/>
  <c r="O242" i="3"/>
  <c r="T242" i="3"/>
  <c r="Z242" i="3"/>
  <c r="AE242" i="3"/>
  <c r="AJ242" i="3"/>
  <c r="AP242" i="3"/>
  <c r="AU242" i="3"/>
  <c r="AZ242" i="3"/>
  <c r="BF242" i="3"/>
  <c r="O246" i="3"/>
  <c r="S246" i="3"/>
  <c r="W246" i="3"/>
  <c r="P246" i="3"/>
  <c r="U246" i="3"/>
  <c r="Z246" i="3"/>
  <c r="AD246" i="3"/>
  <c r="AH246" i="3"/>
  <c r="AL246" i="3"/>
  <c r="AP246" i="3"/>
  <c r="AT246" i="3"/>
  <c r="AX246" i="3"/>
  <c r="BB246" i="3"/>
  <c r="BF246" i="3"/>
  <c r="Q246" i="3"/>
  <c r="V246" i="3"/>
  <c r="AA246" i="3"/>
  <c r="AE246" i="3"/>
  <c r="AI246" i="3"/>
  <c r="AM246" i="3"/>
  <c r="AQ246" i="3"/>
  <c r="AU246" i="3"/>
  <c r="AY246" i="3"/>
  <c r="BC246" i="3"/>
  <c r="BG246" i="3"/>
  <c r="M246" i="3"/>
  <c r="R246" i="3"/>
  <c r="X246" i="3"/>
  <c r="AB246" i="3"/>
  <c r="AF246" i="3"/>
  <c r="AJ246" i="3"/>
  <c r="AN246" i="3"/>
  <c r="AR246" i="3"/>
  <c r="AV246" i="3"/>
  <c r="AZ246" i="3"/>
  <c r="BD246" i="3"/>
  <c r="BH246" i="3"/>
  <c r="N246" i="3"/>
  <c r="T246" i="3"/>
  <c r="Y246" i="3"/>
  <c r="AC246" i="3"/>
  <c r="AG246" i="3"/>
  <c r="AK246" i="3"/>
  <c r="AO246" i="3"/>
  <c r="AS246" i="3"/>
  <c r="AW246" i="3"/>
  <c r="BA246" i="3"/>
  <c r="BE246" i="3"/>
  <c r="BI246" i="3"/>
  <c r="N250" i="3"/>
  <c r="BJ250" i="3" s="1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BL250" i="3" s="1"/>
  <c r="S250" i="3"/>
  <c r="BM250" i="3" s="1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8" i="3"/>
  <c r="BL258" i="3" s="1"/>
  <c r="S258" i="3"/>
  <c r="BM258" i="3" s="1"/>
  <c r="W258" i="3"/>
  <c r="AA258" i="3"/>
  <c r="AE258" i="3"/>
  <c r="AI258" i="3"/>
  <c r="AM258" i="3"/>
  <c r="AQ258" i="3"/>
  <c r="AU258" i="3"/>
  <c r="AY258" i="3"/>
  <c r="BC258" i="3"/>
  <c r="BG258" i="3"/>
  <c r="U258" i="3"/>
  <c r="AK258" i="3"/>
  <c r="BA258" i="3"/>
  <c r="BJ295" i="3"/>
  <c r="X319" i="3"/>
  <c r="AN319" i="3"/>
  <c r="BD319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R176" i="3"/>
  <c r="Z176" i="3"/>
  <c r="AH176" i="3"/>
  <c r="AP176" i="3"/>
  <c r="AX176" i="3"/>
  <c r="BF176" i="3"/>
  <c r="S176" i="3"/>
  <c r="AA176" i="3"/>
  <c r="AI176" i="3"/>
  <c r="AQ176" i="3"/>
  <c r="AY176" i="3"/>
  <c r="BG176" i="3"/>
  <c r="N176" i="3"/>
  <c r="V176" i="3"/>
  <c r="AD176" i="3"/>
  <c r="AL176" i="3"/>
  <c r="AT176" i="3"/>
  <c r="BB176" i="3"/>
  <c r="O176" i="3"/>
  <c r="W176" i="3"/>
  <c r="AE176" i="3"/>
  <c r="AM176" i="3"/>
  <c r="AU176" i="3"/>
  <c r="BC176" i="3"/>
  <c r="BL313" i="3"/>
  <c r="BF319" i="3"/>
  <c r="AJ323" i="3"/>
  <c r="BN356" i="3"/>
  <c r="Z258" i="3"/>
  <c r="AP258" i="3"/>
  <c r="BF258" i="3"/>
  <c r="BL303" i="3"/>
  <c r="BK307" i="3"/>
  <c r="BN307" i="3"/>
  <c r="Y319" i="3"/>
  <c r="AO319" i="3"/>
  <c r="BE319" i="3"/>
  <c r="W323" i="3"/>
  <c r="AM323" i="3"/>
  <c r="BC323" i="3"/>
  <c r="V319" i="3"/>
  <c r="S321" i="3"/>
  <c r="BG321" i="3"/>
  <c r="BJ293" i="3"/>
  <c r="BB319" i="3"/>
  <c r="T323" i="3"/>
  <c r="O319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U233" i="3"/>
  <c r="Z233" i="3"/>
  <c r="AF233" i="3"/>
  <c r="AK233" i="3"/>
  <c r="AP233" i="3"/>
  <c r="AV233" i="3"/>
  <c r="BA233" i="3"/>
  <c r="BF233" i="3"/>
  <c r="Q233" i="3"/>
  <c r="V233" i="3"/>
  <c r="AB233" i="3"/>
  <c r="AG233" i="3"/>
  <c r="AL233" i="3"/>
  <c r="AR233" i="3"/>
  <c r="AW233" i="3"/>
  <c r="BB233" i="3"/>
  <c r="BH233" i="3"/>
  <c r="M233" i="3"/>
  <c r="R233" i="3"/>
  <c r="X233" i="3"/>
  <c r="AC233" i="3"/>
  <c r="AH233" i="3"/>
  <c r="AN233" i="3"/>
  <c r="AS233" i="3"/>
  <c r="AX233" i="3"/>
  <c r="BD233" i="3"/>
  <c r="BI233" i="3"/>
  <c r="N233" i="3"/>
  <c r="T233" i="3"/>
  <c r="Y233" i="3"/>
  <c r="AD233" i="3"/>
  <c r="AJ233" i="3"/>
  <c r="AO233" i="3"/>
  <c r="AT233" i="3"/>
  <c r="AZ233" i="3"/>
  <c r="BE233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BK339" i="3"/>
  <c r="BN33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Q219" i="3"/>
  <c r="V219" i="3"/>
  <c r="AA219" i="3"/>
  <c r="AG219" i="3"/>
  <c r="AL219" i="3"/>
  <c r="AQ219" i="3"/>
  <c r="AW219" i="3"/>
  <c r="BB219" i="3"/>
  <c r="BG219" i="3"/>
  <c r="M219" i="3"/>
  <c r="R219" i="3"/>
  <c r="W219" i="3"/>
  <c r="AC219" i="3"/>
  <c r="AH219" i="3"/>
  <c r="AM219" i="3"/>
  <c r="AS219" i="3"/>
  <c r="AX219" i="3"/>
  <c r="BC219" i="3"/>
  <c r="BI219" i="3"/>
  <c r="N219" i="3"/>
  <c r="S219" i="3"/>
  <c r="Y219" i="3"/>
  <c r="AD219" i="3"/>
  <c r="AI219" i="3"/>
  <c r="AO219" i="3"/>
  <c r="AT219" i="3"/>
  <c r="AY219" i="3"/>
  <c r="BE219" i="3"/>
  <c r="O219" i="3"/>
  <c r="U219" i="3"/>
  <c r="Z219" i="3"/>
  <c r="AE219" i="3"/>
  <c r="AK219" i="3"/>
  <c r="AP219" i="3"/>
  <c r="AU219" i="3"/>
  <c r="BA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Q223" i="3"/>
  <c r="V223" i="3"/>
  <c r="AB223" i="3"/>
  <c r="AG223" i="3"/>
  <c r="AL223" i="3"/>
  <c r="AR223" i="3"/>
  <c r="AW223" i="3"/>
  <c r="BB223" i="3"/>
  <c r="BH223" i="3"/>
  <c r="M223" i="3"/>
  <c r="R223" i="3"/>
  <c r="X223" i="3"/>
  <c r="AC223" i="3"/>
  <c r="AH223" i="3"/>
  <c r="AN223" i="3"/>
  <c r="AS223" i="3"/>
  <c r="AX223" i="3"/>
  <c r="BD223" i="3"/>
  <c r="BI223" i="3"/>
  <c r="N223" i="3"/>
  <c r="T223" i="3"/>
  <c r="Y223" i="3"/>
  <c r="AD223" i="3"/>
  <c r="AJ223" i="3"/>
  <c r="AO223" i="3"/>
  <c r="AT223" i="3"/>
  <c r="AZ223" i="3"/>
  <c r="BE223" i="3"/>
  <c r="P223" i="3"/>
  <c r="U223" i="3"/>
  <c r="Z223" i="3"/>
  <c r="AF223" i="3"/>
  <c r="AK223" i="3"/>
  <c r="AP223" i="3"/>
  <c r="AV223" i="3"/>
  <c r="BA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M227" i="3"/>
  <c r="R227" i="3"/>
  <c r="X227" i="3"/>
  <c r="AC227" i="3"/>
  <c r="AH227" i="3"/>
  <c r="AN227" i="3"/>
  <c r="AS227" i="3"/>
  <c r="AX227" i="3"/>
  <c r="BD227" i="3"/>
  <c r="BI227" i="3"/>
  <c r="N227" i="3"/>
  <c r="T227" i="3"/>
  <c r="Y227" i="3"/>
  <c r="AD227" i="3"/>
  <c r="AJ227" i="3"/>
  <c r="AO227" i="3"/>
  <c r="AT227" i="3"/>
  <c r="AZ227" i="3"/>
  <c r="BE227" i="3"/>
  <c r="P227" i="3"/>
  <c r="U227" i="3"/>
  <c r="Z227" i="3"/>
  <c r="AF227" i="3"/>
  <c r="AK227" i="3"/>
  <c r="AP227" i="3"/>
  <c r="AV227" i="3"/>
  <c r="BA227" i="3"/>
  <c r="BF227" i="3"/>
  <c r="Q227" i="3"/>
  <c r="V227" i="3"/>
  <c r="AB227" i="3"/>
  <c r="AG227" i="3"/>
  <c r="AL227" i="3"/>
  <c r="AR227" i="3"/>
  <c r="AW227" i="3"/>
  <c r="BB227" i="3"/>
  <c r="BH227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W231" i="3"/>
  <c r="AB231" i="3"/>
  <c r="AH231" i="3"/>
  <c r="AM231" i="3"/>
  <c r="AR231" i="3"/>
  <c r="AX231" i="3"/>
  <c r="BC231" i="3"/>
  <c r="BH231" i="3"/>
  <c r="N231" i="3"/>
  <c r="S231" i="3"/>
  <c r="X231" i="3"/>
  <c r="AD231" i="3"/>
  <c r="AI231" i="3"/>
  <c r="AN231" i="3"/>
  <c r="AT231" i="3"/>
  <c r="AY231" i="3"/>
  <c r="BD231" i="3"/>
  <c r="O231" i="3"/>
  <c r="T231" i="3"/>
  <c r="Z231" i="3"/>
  <c r="AE231" i="3"/>
  <c r="AJ231" i="3"/>
  <c r="AP231" i="3"/>
  <c r="AU231" i="3"/>
  <c r="AZ231" i="3"/>
  <c r="BF231" i="3"/>
  <c r="P231" i="3"/>
  <c r="V231" i="3"/>
  <c r="AA231" i="3"/>
  <c r="AF231" i="3"/>
  <c r="AL231" i="3"/>
  <c r="AQ231" i="3"/>
  <c r="AV231" i="3"/>
  <c r="BB231" i="3"/>
  <c r="BG231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N235" i="3"/>
  <c r="S235" i="3"/>
  <c r="X235" i="3"/>
  <c r="AD235" i="3"/>
  <c r="AI235" i="3"/>
  <c r="AN235" i="3"/>
  <c r="AT235" i="3"/>
  <c r="AY235" i="3"/>
  <c r="BD235" i="3"/>
  <c r="O235" i="3"/>
  <c r="T235" i="3"/>
  <c r="Z235" i="3"/>
  <c r="AE235" i="3"/>
  <c r="AJ235" i="3"/>
  <c r="AP235" i="3"/>
  <c r="AU235" i="3"/>
  <c r="AZ235" i="3"/>
  <c r="BF235" i="3"/>
  <c r="P235" i="3"/>
  <c r="V235" i="3"/>
  <c r="AA235" i="3"/>
  <c r="AF235" i="3"/>
  <c r="AL235" i="3"/>
  <c r="AQ235" i="3"/>
  <c r="AV235" i="3"/>
  <c r="BB235" i="3"/>
  <c r="BG235" i="3"/>
  <c r="R235" i="3"/>
  <c r="W235" i="3"/>
  <c r="AB235" i="3"/>
  <c r="AH235" i="3"/>
  <c r="AM235" i="3"/>
  <c r="AR235" i="3"/>
  <c r="AX235" i="3"/>
  <c r="BC235" i="3"/>
  <c r="BH235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N239" i="3"/>
  <c r="S239" i="3"/>
  <c r="Y239" i="3"/>
  <c r="AD239" i="3"/>
  <c r="AI239" i="3"/>
  <c r="AO239" i="3"/>
  <c r="AT239" i="3"/>
  <c r="AY239" i="3"/>
  <c r="BE239" i="3"/>
  <c r="O239" i="3"/>
  <c r="U239" i="3"/>
  <c r="Z239" i="3"/>
  <c r="AE239" i="3"/>
  <c r="AK239" i="3"/>
  <c r="AP239" i="3"/>
  <c r="AU239" i="3"/>
  <c r="BA239" i="3"/>
  <c r="BF239" i="3"/>
  <c r="Q239" i="3"/>
  <c r="V239" i="3"/>
  <c r="AA239" i="3"/>
  <c r="AG239" i="3"/>
  <c r="AL239" i="3"/>
  <c r="AQ239" i="3"/>
  <c r="AW239" i="3"/>
  <c r="BB239" i="3"/>
  <c r="BG239" i="3"/>
  <c r="M239" i="3"/>
  <c r="R239" i="3"/>
  <c r="W239" i="3"/>
  <c r="AC239" i="3"/>
  <c r="AH239" i="3"/>
  <c r="AM239" i="3"/>
  <c r="AS239" i="3"/>
  <c r="AX239" i="3"/>
  <c r="BC239" i="3"/>
  <c r="BI239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O243" i="3"/>
  <c r="U243" i="3"/>
  <c r="Z243" i="3"/>
  <c r="AE243" i="3"/>
  <c r="AK243" i="3"/>
  <c r="AP243" i="3"/>
  <c r="AU243" i="3"/>
  <c r="BA243" i="3"/>
  <c r="BF243" i="3"/>
  <c r="Q243" i="3"/>
  <c r="V243" i="3"/>
  <c r="AA243" i="3"/>
  <c r="AG243" i="3"/>
  <c r="AL243" i="3"/>
  <c r="AQ243" i="3"/>
  <c r="AW243" i="3"/>
  <c r="BB243" i="3"/>
  <c r="BG243" i="3"/>
  <c r="AT243" i="3"/>
  <c r="M243" i="3"/>
  <c r="R243" i="3"/>
  <c r="W243" i="3"/>
  <c r="AC243" i="3"/>
  <c r="AH243" i="3"/>
  <c r="AM243" i="3"/>
  <c r="AS243" i="3"/>
  <c r="AX243" i="3"/>
  <c r="BC243" i="3"/>
  <c r="BI243" i="3"/>
  <c r="N243" i="3"/>
  <c r="S243" i="3"/>
  <c r="Y243" i="3"/>
  <c r="AD243" i="3"/>
  <c r="AI243" i="3"/>
  <c r="AO243" i="3"/>
  <c r="AY243" i="3"/>
  <c r="BE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BJ347" i="3"/>
  <c r="BJ349" i="3"/>
  <c r="BJ331" i="3"/>
  <c r="BM347" i="3"/>
  <c r="BK328" i="3"/>
  <c r="BN328" i="3"/>
  <c r="BK356" i="3"/>
  <c r="BJ345" i="3"/>
  <c r="BM331" i="3"/>
  <c r="BJ355" i="3"/>
  <c r="BL339" i="3"/>
  <c r="BN335" i="3"/>
  <c r="BK335" i="3"/>
  <c r="BJ337" i="3"/>
  <c r="BM356" i="3"/>
  <c r="BK353" i="3"/>
  <c r="BK344" i="3"/>
  <c r="BN344" i="3"/>
  <c r="BJ336" i="3"/>
  <c r="BK333" i="3"/>
  <c r="BN333" i="3"/>
  <c r="BN324" i="3"/>
  <c r="BK324" i="3"/>
  <c r="BM339" i="3"/>
  <c r="BL352" i="3"/>
  <c r="BL333" i="3"/>
  <c r="BL327" i="3"/>
  <c r="BJ348" i="3"/>
  <c r="BK348" i="3"/>
  <c r="BN348" i="3"/>
  <c r="BJ332" i="3"/>
  <c r="BJ341" i="3"/>
  <c r="BK325" i="3"/>
  <c r="AA319" i="3"/>
  <c r="AQ319" i="3"/>
  <c r="BG319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X177" i="3"/>
  <c r="AF177" i="3"/>
  <c r="AN177" i="3"/>
  <c r="AV177" i="3"/>
  <c r="BD177" i="3"/>
  <c r="Q177" i="3"/>
  <c r="Y177" i="3"/>
  <c r="AG177" i="3"/>
  <c r="AO177" i="3"/>
  <c r="AW177" i="3"/>
  <c r="BE177" i="3"/>
  <c r="T177" i="3"/>
  <c r="AB177" i="3"/>
  <c r="AJ177" i="3"/>
  <c r="AR177" i="3"/>
  <c r="AZ177" i="3"/>
  <c r="BH177" i="3"/>
  <c r="M177" i="3"/>
  <c r="U177" i="3"/>
  <c r="AC177" i="3"/>
  <c r="AK177" i="3"/>
  <c r="AS177" i="3"/>
  <c r="BA177" i="3"/>
  <c r="BI177" i="3"/>
  <c r="Y258" i="3"/>
  <c r="AO258" i="3"/>
  <c r="BE258" i="3"/>
  <c r="BJ301" i="3"/>
  <c r="AB319" i="3"/>
  <c r="AR319" i="3"/>
  <c r="BH319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P260" i="3"/>
  <c r="T260" i="3"/>
  <c r="X260" i="3"/>
  <c r="AB260" i="3"/>
  <c r="AF260" i="3"/>
  <c r="AJ260" i="3"/>
  <c r="AN260" i="3"/>
  <c r="AR260" i="3"/>
  <c r="AV260" i="3"/>
  <c r="AZ260" i="3"/>
  <c r="BD260" i="3"/>
  <c r="BH260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N264" i="3"/>
  <c r="R264" i="3"/>
  <c r="V264" i="3"/>
  <c r="Z264" i="3"/>
  <c r="AD264" i="3"/>
  <c r="AH264" i="3"/>
  <c r="AL264" i="3"/>
  <c r="AP264" i="3"/>
  <c r="AT264" i="3"/>
  <c r="AX264" i="3"/>
  <c r="BB264" i="3"/>
  <c r="BF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N268" i="3"/>
  <c r="BJ268" i="3" s="1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BL268" i="3" s="1"/>
  <c r="S268" i="3"/>
  <c r="BM268" i="3" s="1"/>
  <c r="W268" i="3"/>
  <c r="AA268" i="3"/>
  <c r="AE268" i="3"/>
  <c r="AI268" i="3"/>
  <c r="AM268" i="3"/>
  <c r="AQ268" i="3"/>
  <c r="AU268" i="3"/>
  <c r="AY268" i="3"/>
  <c r="BC268" i="3"/>
  <c r="BG268" i="3"/>
  <c r="X268" i="3"/>
  <c r="P268" i="3"/>
  <c r="T268" i="3"/>
  <c r="AB268" i="3"/>
  <c r="AF268" i="3"/>
  <c r="AJ268" i="3"/>
  <c r="AN268" i="3"/>
  <c r="AR268" i="3"/>
  <c r="AV268" i="3"/>
  <c r="AZ268" i="3"/>
  <c r="BD268" i="3"/>
  <c r="BH268" i="3"/>
  <c r="N272" i="3"/>
  <c r="R272" i="3"/>
  <c r="V272" i="3"/>
  <c r="Z272" i="3"/>
  <c r="AD272" i="3"/>
  <c r="AH272" i="3"/>
  <c r="AL272" i="3"/>
  <c r="AP272" i="3"/>
  <c r="AT272" i="3"/>
  <c r="AX272" i="3"/>
  <c r="BB272" i="3"/>
  <c r="BF272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M272" i="3"/>
  <c r="AC272" i="3"/>
  <c r="AK272" i="3"/>
  <c r="AS272" i="3"/>
  <c r="BE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2" i="3"/>
  <c r="Y272" i="3"/>
  <c r="AO272" i="3"/>
  <c r="AW272" i="3"/>
  <c r="BI272" i="3"/>
  <c r="U272" i="3"/>
  <c r="AG272" i="3"/>
  <c r="BA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W276" i="3"/>
  <c r="AE276" i="3"/>
  <c r="AU276" i="3"/>
  <c r="BC276" i="3"/>
  <c r="N276" i="3"/>
  <c r="R276" i="3"/>
  <c r="V276" i="3"/>
  <c r="Z276" i="3"/>
  <c r="AD276" i="3"/>
  <c r="AH276" i="3"/>
  <c r="AL276" i="3"/>
  <c r="AP276" i="3"/>
  <c r="AT276" i="3"/>
  <c r="AX276" i="3"/>
  <c r="BB276" i="3"/>
  <c r="BF276" i="3"/>
  <c r="S276" i="3"/>
  <c r="AI276" i="3"/>
  <c r="AQ276" i="3"/>
  <c r="AY276" i="3"/>
  <c r="O276" i="3"/>
  <c r="AA276" i="3"/>
  <c r="AM276" i="3"/>
  <c r="BG276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R280" i="3"/>
  <c r="V280" i="3"/>
  <c r="Z280" i="3"/>
  <c r="AD280" i="3"/>
  <c r="AH280" i="3"/>
  <c r="AL280" i="3"/>
  <c r="AP280" i="3"/>
  <c r="AT280" i="3"/>
  <c r="AX280" i="3"/>
  <c r="BB280" i="3"/>
  <c r="BF280" i="3"/>
  <c r="T280" i="3"/>
  <c r="AB280" i="3"/>
  <c r="AJ280" i="3"/>
  <c r="AV280" i="3"/>
  <c r="BD280" i="3"/>
  <c r="O280" i="3"/>
  <c r="BL280" i="3" s="1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BK280" i="3" s="1"/>
  <c r="AF280" i="3"/>
  <c r="AN280" i="3"/>
  <c r="AZ280" i="3"/>
  <c r="X280" i="3"/>
  <c r="AR280" i="3"/>
  <c r="BH280" i="3"/>
  <c r="O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T284" i="3"/>
  <c r="X284" i="3"/>
  <c r="AB284" i="3"/>
  <c r="AF284" i="3"/>
  <c r="AJ284" i="3"/>
  <c r="AN284" i="3"/>
  <c r="AR284" i="3"/>
  <c r="AV284" i="3"/>
  <c r="AZ284" i="3"/>
  <c r="BD284" i="3"/>
  <c r="BH284" i="3"/>
  <c r="R284" i="3"/>
  <c r="Z284" i="3"/>
  <c r="AL284" i="3"/>
  <c r="AT284" i="3"/>
  <c r="BF284" i="3"/>
  <c r="M284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V284" i="3"/>
  <c r="AD284" i="3"/>
  <c r="AP284" i="3"/>
  <c r="AX284" i="3"/>
  <c r="N284" i="3"/>
  <c r="AH284" i="3"/>
  <c r="BB284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S288" i="3"/>
  <c r="AE288" i="3"/>
  <c r="AM288" i="3"/>
  <c r="AU288" i="3"/>
  <c r="BG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O288" i="3"/>
  <c r="AA288" i="3"/>
  <c r="AQ288" i="3"/>
  <c r="AY288" i="3"/>
  <c r="W288" i="3"/>
  <c r="AI288" i="3"/>
  <c r="BC288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R292" i="3"/>
  <c r="AD292" i="3"/>
  <c r="AP292" i="3"/>
  <c r="BB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Z292" i="3"/>
  <c r="AL292" i="3"/>
  <c r="AX292" i="3"/>
  <c r="BF292" i="3"/>
  <c r="V292" i="3"/>
  <c r="AH292" i="3"/>
  <c r="AT292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N296" i="3"/>
  <c r="V296" i="3"/>
  <c r="AH296" i="3"/>
  <c r="AT296" i="3"/>
  <c r="BF296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R296" i="3"/>
  <c r="Z296" i="3"/>
  <c r="AL296" i="3"/>
  <c r="AX296" i="3"/>
  <c r="AD296" i="3"/>
  <c r="AP296" i="3"/>
  <c r="BB296" i="3"/>
  <c r="M300" i="3"/>
  <c r="Q300" i="3"/>
  <c r="U300" i="3"/>
  <c r="Y300" i="3"/>
  <c r="AC300" i="3"/>
  <c r="AG300" i="3"/>
  <c r="AK300" i="3"/>
  <c r="AO300" i="3"/>
  <c r="AS300" i="3"/>
  <c r="AW300" i="3"/>
  <c r="BA300" i="3"/>
  <c r="BE300" i="3"/>
  <c r="BI300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J300" i="3"/>
  <c r="AR300" i="3"/>
  <c r="AZ300" i="3"/>
  <c r="BD300" i="3"/>
  <c r="T300" i="3"/>
  <c r="AB300" i="3"/>
  <c r="AN300" i="3"/>
  <c r="AV300" i="3"/>
  <c r="BH300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R304" i="3"/>
  <c r="AD304" i="3"/>
  <c r="AL304" i="3"/>
  <c r="AX304" i="3"/>
  <c r="BF304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V304" i="3"/>
  <c r="AH304" i="3"/>
  <c r="AP304" i="3"/>
  <c r="BB304" i="3"/>
  <c r="N304" i="3"/>
  <c r="Z304" i="3"/>
  <c r="AT304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8" i="3"/>
  <c r="Z308" i="3"/>
  <c r="AH308" i="3"/>
  <c r="AP308" i="3"/>
  <c r="AX308" i="3"/>
  <c r="BF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R308" i="3"/>
  <c r="V308" i="3"/>
  <c r="AD308" i="3"/>
  <c r="AL308" i="3"/>
  <c r="AT308" i="3"/>
  <c r="BB308" i="3"/>
  <c r="M312" i="3"/>
  <c r="Q312" i="3"/>
  <c r="U312" i="3"/>
  <c r="Y312" i="3"/>
  <c r="AC312" i="3"/>
  <c r="AG312" i="3"/>
  <c r="AK312" i="3"/>
  <c r="AO312" i="3"/>
  <c r="AS312" i="3"/>
  <c r="AW312" i="3"/>
  <c r="BA312" i="3"/>
  <c r="BE312" i="3"/>
  <c r="BI312" i="3"/>
  <c r="N312" i="3"/>
  <c r="BJ312" i="3" s="1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AB312" i="3"/>
  <c r="AN312" i="3"/>
  <c r="AV312" i="3"/>
  <c r="BH312" i="3"/>
  <c r="O312" i="3"/>
  <c r="BL312" i="3" s="1"/>
  <c r="S312" i="3"/>
  <c r="BM312" i="3" s="1"/>
  <c r="W312" i="3"/>
  <c r="AA312" i="3"/>
  <c r="AE312" i="3"/>
  <c r="AI312" i="3"/>
  <c r="AM312" i="3"/>
  <c r="AQ312" i="3"/>
  <c r="AU312" i="3"/>
  <c r="AY312" i="3"/>
  <c r="BC312" i="3"/>
  <c r="BG312" i="3"/>
  <c r="X312" i="3"/>
  <c r="AF312" i="3"/>
  <c r="AR312" i="3"/>
  <c r="AZ312" i="3"/>
  <c r="T312" i="3"/>
  <c r="AJ312" i="3"/>
  <c r="BD312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N316" i="3"/>
  <c r="Z316" i="3"/>
  <c r="AH316" i="3"/>
  <c r="AP316" i="3"/>
  <c r="BB316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V316" i="3"/>
  <c r="AD316" i="3"/>
  <c r="AL316" i="3"/>
  <c r="AX316" i="3"/>
  <c r="BF316" i="3"/>
  <c r="R316" i="3"/>
  <c r="AT316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P320" i="3"/>
  <c r="X320" i="3"/>
  <c r="AF320" i="3"/>
  <c r="AN320" i="3"/>
  <c r="AZ320" i="3"/>
  <c r="BH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AB320" i="3"/>
  <c r="AJ320" i="3"/>
  <c r="AV320" i="3"/>
  <c r="BD320" i="3"/>
  <c r="T320" i="3"/>
  <c r="AR320" i="3"/>
  <c r="BL305" i="3"/>
  <c r="Z319" i="3"/>
  <c r="P323" i="3"/>
  <c r="AV323" i="3"/>
  <c r="N258" i="3"/>
  <c r="BJ258" i="3" s="1"/>
  <c r="AD258" i="3"/>
  <c r="AT258" i="3"/>
  <c r="BN311" i="3"/>
  <c r="BL315" i="3"/>
  <c r="M319" i="3"/>
  <c r="AC319" i="3"/>
  <c r="AS319" i="3"/>
  <c r="BI319" i="3"/>
  <c r="AA323" i="3"/>
  <c r="AQ323" i="3"/>
  <c r="BG323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Q181" i="3"/>
  <c r="Y181" i="3"/>
  <c r="AG181" i="3"/>
  <c r="AO181" i="3"/>
  <c r="AW181" i="3"/>
  <c r="BE181" i="3"/>
  <c r="R181" i="3"/>
  <c r="Z181" i="3"/>
  <c r="AH181" i="3"/>
  <c r="AP181" i="3"/>
  <c r="AX181" i="3"/>
  <c r="BF181" i="3"/>
  <c r="M181" i="3"/>
  <c r="U181" i="3"/>
  <c r="AC181" i="3"/>
  <c r="AK181" i="3"/>
  <c r="AS181" i="3"/>
  <c r="BA181" i="3"/>
  <c r="BI181" i="3"/>
  <c r="N181" i="3"/>
  <c r="BJ181" i="3" s="1"/>
  <c r="V181" i="3"/>
  <c r="AD181" i="3"/>
  <c r="AL181" i="3"/>
  <c r="AT181" i="3"/>
  <c r="BB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Q185" i="3"/>
  <c r="Y185" i="3"/>
  <c r="AG185" i="3"/>
  <c r="AO185" i="3"/>
  <c r="AW185" i="3"/>
  <c r="BE185" i="3"/>
  <c r="R185" i="3"/>
  <c r="Z185" i="3"/>
  <c r="AH185" i="3"/>
  <c r="AP185" i="3"/>
  <c r="AX185" i="3"/>
  <c r="BF185" i="3"/>
  <c r="M185" i="3"/>
  <c r="U185" i="3"/>
  <c r="AC185" i="3"/>
  <c r="AK185" i="3"/>
  <c r="AS185" i="3"/>
  <c r="BA185" i="3"/>
  <c r="BI185" i="3"/>
  <c r="N185" i="3"/>
  <c r="V185" i="3"/>
  <c r="AD185" i="3"/>
  <c r="AL185" i="3"/>
  <c r="AT185" i="3"/>
  <c r="BB185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M193" i="3"/>
  <c r="Q193" i="3"/>
  <c r="U193" i="3"/>
  <c r="Y193" i="3"/>
  <c r="AC193" i="3"/>
  <c r="AG193" i="3"/>
  <c r="AK193" i="3"/>
  <c r="AO193" i="3"/>
  <c r="AS193" i="3"/>
  <c r="AW193" i="3"/>
  <c r="BA193" i="3"/>
  <c r="BE193" i="3"/>
  <c r="BI193" i="3"/>
  <c r="N193" i="3"/>
  <c r="R193" i="3"/>
  <c r="V193" i="3"/>
  <c r="Z193" i="3"/>
  <c r="AD193" i="3"/>
  <c r="AH193" i="3"/>
  <c r="AL193" i="3"/>
  <c r="AP193" i="3"/>
  <c r="AT193" i="3"/>
  <c r="AX193" i="3"/>
  <c r="BB193" i="3"/>
  <c r="BF193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S193" i="3"/>
  <c r="AA193" i="3"/>
  <c r="AI193" i="3"/>
  <c r="AQ193" i="3"/>
  <c r="AY193" i="3"/>
  <c r="BG193" i="3"/>
  <c r="T193" i="3"/>
  <c r="AB193" i="3"/>
  <c r="BL193" i="3" s="1"/>
  <c r="AJ193" i="3"/>
  <c r="AR193" i="3"/>
  <c r="AZ193" i="3"/>
  <c r="BH193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P197" i="3"/>
  <c r="T197" i="3"/>
  <c r="X197" i="3"/>
  <c r="AB197" i="3"/>
  <c r="AF197" i="3"/>
  <c r="AJ197" i="3"/>
  <c r="AN197" i="3"/>
  <c r="AR197" i="3"/>
  <c r="AV197" i="3"/>
  <c r="AZ197" i="3"/>
  <c r="BD197" i="3"/>
  <c r="BH197" i="3"/>
  <c r="Q197" i="3"/>
  <c r="Y197" i="3"/>
  <c r="AG197" i="3"/>
  <c r="AO197" i="3"/>
  <c r="AW197" i="3"/>
  <c r="BE197" i="3"/>
  <c r="R197" i="3"/>
  <c r="Z197" i="3"/>
  <c r="AH197" i="3"/>
  <c r="AP197" i="3"/>
  <c r="AX197" i="3"/>
  <c r="BF197" i="3"/>
  <c r="M197" i="3"/>
  <c r="U197" i="3"/>
  <c r="AC197" i="3"/>
  <c r="AK197" i="3"/>
  <c r="AS197" i="3"/>
  <c r="BA197" i="3"/>
  <c r="BI197" i="3"/>
  <c r="N197" i="3"/>
  <c r="BJ197" i="3" s="1"/>
  <c r="V197" i="3"/>
  <c r="AD197" i="3"/>
  <c r="AL197" i="3"/>
  <c r="AT197" i="3"/>
  <c r="BB197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R201" i="3"/>
  <c r="Z201" i="3"/>
  <c r="AH201" i="3"/>
  <c r="AP201" i="3"/>
  <c r="AX201" i="3"/>
  <c r="BF201" i="3"/>
  <c r="S201" i="3"/>
  <c r="AA201" i="3"/>
  <c r="AI201" i="3"/>
  <c r="AQ201" i="3"/>
  <c r="AY201" i="3"/>
  <c r="BG201" i="3"/>
  <c r="N201" i="3"/>
  <c r="V201" i="3"/>
  <c r="AD201" i="3"/>
  <c r="AL201" i="3"/>
  <c r="AT201" i="3"/>
  <c r="BB201" i="3"/>
  <c r="O201" i="3"/>
  <c r="W201" i="3"/>
  <c r="AE201" i="3"/>
  <c r="AM201" i="3"/>
  <c r="AU201" i="3"/>
  <c r="BC201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T205" i="3"/>
  <c r="AB205" i="3"/>
  <c r="AJ205" i="3"/>
  <c r="AR205" i="3"/>
  <c r="AZ205" i="3"/>
  <c r="BH205" i="3"/>
  <c r="M205" i="3"/>
  <c r="U205" i="3"/>
  <c r="AC205" i="3"/>
  <c r="AK205" i="3"/>
  <c r="AS205" i="3"/>
  <c r="BA205" i="3"/>
  <c r="BI205" i="3"/>
  <c r="P205" i="3"/>
  <c r="X205" i="3"/>
  <c r="AF205" i="3"/>
  <c r="AN205" i="3"/>
  <c r="AV205" i="3"/>
  <c r="BD205" i="3"/>
  <c r="Q205" i="3"/>
  <c r="Y205" i="3"/>
  <c r="AG205" i="3"/>
  <c r="AO205" i="3"/>
  <c r="AW205" i="3"/>
  <c r="BE205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X209" i="3"/>
  <c r="AF209" i="3"/>
  <c r="AN209" i="3"/>
  <c r="AV209" i="3"/>
  <c r="BD209" i="3"/>
  <c r="Q209" i="3"/>
  <c r="Y209" i="3"/>
  <c r="AG209" i="3"/>
  <c r="AO209" i="3"/>
  <c r="AW209" i="3"/>
  <c r="BE209" i="3"/>
  <c r="T209" i="3"/>
  <c r="AB209" i="3"/>
  <c r="AJ209" i="3"/>
  <c r="AR209" i="3"/>
  <c r="AZ209" i="3"/>
  <c r="BH209" i="3"/>
  <c r="M209" i="3"/>
  <c r="U209" i="3"/>
  <c r="AC209" i="3"/>
  <c r="AK209" i="3"/>
  <c r="AS209" i="3"/>
  <c r="BA209" i="3"/>
  <c r="BI209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S213" i="3"/>
  <c r="Y213" i="3"/>
  <c r="AD213" i="3"/>
  <c r="AI213" i="3"/>
  <c r="AO213" i="3"/>
  <c r="AT213" i="3"/>
  <c r="AY213" i="3"/>
  <c r="BE213" i="3"/>
  <c r="O213" i="3"/>
  <c r="U213" i="3"/>
  <c r="Z213" i="3"/>
  <c r="AE213" i="3"/>
  <c r="AK213" i="3"/>
  <c r="AP213" i="3"/>
  <c r="AU213" i="3"/>
  <c r="BA213" i="3"/>
  <c r="BF213" i="3"/>
  <c r="Q213" i="3"/>
  <c r="V213" i="3"/>
  <c r="AA213" i="3"/>
  <c r="AG213" i="3"/>
  <c r="AL213" i="3"/>
  <c r="AQ213" i="3"/>
  <c r="AW213" i="3"/>
  <c r="BB213" i="3"/>
  <c r="BG213" i="3"/>
  <c r="M213" i="3"/>
  <c r="R213" i="3"/>
  <c r="W213" i="3"/>
  <c r="AC213" i="3"/>
  <c r="AH213" i="3"/>
  <c r="AM213" i="3"/>
  <c r="AS213" i="3"/>
  <c r="AX213" i="3"/>
  <c r="BC213" i="3"/>
  <c r="BI213" i="3"/>
  <c r="AD319" i="3"/>
  <c r="AA321" i="3"/>
  <c r="AN323" i="3"/>
  <c r="BJ305" i="3"/>
  <c r="O321" i="3"/>
  <c r="AF323" i="3"/>
  <c r="M323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M217" i="3"/>
  <c r="S217" i="3"/>
  <c r="X217" i="3"/>
  <c r="AC217" i="3"/>
  <c r="AI217" i="3"/>
  <c r="AN217" i="3"/>
  <c r="AS217" i="3"/>
  <c r="AY217" i="3"/>
  <c r="BD217" i="3"/>
  <c r="BI217" i="3"/>
  <c r="O217" i="3"/>
  <c r="T217" i="3"/>
  <c r="Y217" i="3"/>
  <c r="AE217" i="3"/>
  <c r="AJ217" i="3"/>
  <c r="AO217" i="3"/>
  <c r="AU217" i="3"/>
  <c r="AZ217" i="3"/>
  <c r="BE217" i="3"/>
  <c r="P217" i="3"/>
  <c r="U217" i="3"/>
  <c r="AA217" i="3"/>
  <c r="AF217" i="3"/>
  <c r="AK217" i="3"/>
  <c r="AQ217" i="3"/>
  <c r="AV217" i="3"/>
  <c r="BA217" i="3"/>
  <c r="BG217" i="3"/>
  <c r="Q217" i="3"/>
  <c r="W217" i="3"/>
  <c r="AB217" i="3"/>
  <c r="AG217" i="3"/>
  <c r="AM217" i="3"/>
  <c r="AR217" i="3"/>
  <c r="AW217" i="3"/>
  <c r="BC217" i="3"/>
  <c r="BH217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O225" i="3"/>
  <c r="T225" i="3"/>
  <c r="Z225" i="3"/>
  <c r="AE225" i="3"/>
  <c r="AJ225" i="3"/>
  <c r="AP225" i="3"/>
  <c r="AU225" i="3"/>
  <c r="AZ225" i="3"/>
  <c r="BF225" i="3"/>
  <c r="P225" i="3"/>
  <c r="V225" i="3"/>
  <c r="AA225" i="3"/>
  <c r="AF225" i="3"/>
  <c r="AL225" i="3"/>
  <c r="AQ225" i="3"/>
  <c r="AV225" i="3"/>
  <c r="BB225" i="3"/>
  <c r="BG225" i="3"/>
  <c r="R225" i="3"/>
  <c r="W225" i="3"/>
  <c r="AB225" i="3"/>
  <c r="AH225" i="3"/>
  <c r="AM225" i="3"/>
  <c r="AR225" i="3"/>
  <c r="AX225" i="3"/>
  <c r="BC225" i="3"/>
  <c r="BH225" i="3"/>
  <c r="N225" i="3"/>
  <c r="S225" i="3"/>
  <c r="X225" i="3"/>
  <c r="AD225" i="3"/>
  <c r="AI225" i="3"/>
  <c r="AN225" i="3"/>
  <c r="AT225" i="3"/>
  <c r="AY225" i="3"/>
  <c r="BD225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U237" i="3"/>
  <c r="AA237" i="3"/>
  <c r="AF237" i="3"/>
  <c r="AK237" i="3"/>
  <c r="AQ237" i="3"/>
  <c r="AV237" i="3"/>
  <c r="BA237" i="3"/>
  <c r="BG237" i="3"/>
  <c r="Q237" i="3"/>
  <c r="W237" i="3"/>
  <c r="AB237" i="3"/>
  <c r="AG237" i="3"/>
  <c r="AM237" i="3"/>
  <c r="AR237" i="3"/>
  <c r="AW237" i="3"/>
  <c r="BC237" i="3"/>
  <c r="BH237" i="3"/>
  <c r="M237" i="3"/>
  <c r="S237" i="3"/>
  <c r="X237" i="3"/>
  <c r="AC237" i="3"/>
  <c r="AI237" i="3"/>
  <c r="AN237" i="3"/>
  <c r="AS237" i="3"/>
  <c r="AY237" i="3"/>
  <c r="BD237" i="3"/>
  <c r="BI237" i="3"/>
  <c r="O237" i="3"/>
  <c r="T237" i="3"/>
  <c r="Y237" i="3"/>
  <c r="AE237" i="3"/>
  <c r="AJ237" i="3"/>
  <c r="AO237" i="3"/>
  <c r="AU237" i="3"/>
  <c r="AZ237" i="3"/>
  <c r="BE237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Q245" i="3"/>
  <c r="V245" i="3"/>
  <c r="AA245" i="3"/>
  <c r="AG245" i="3"/>
  <c r="AL245" i="3"/>
  <c r="AQ245" i="3"/>
  <c r="AW245" i="3"/>
  <c r="BB245" i="3"/>
  <c r="BG245" i="3"/>
  <c r="M245" i="3"/>
  <c r="R245" i="3"/>
  <c r="W245" i="3"/>
  <c r="AC245" i="3"/>
  <c r="AH245" i="3"/>
  <c r="AM245" i="3"/>
  <c r="AS245" i="3"/>
  <c r="AX245" i="3"/>
  <c r="BC245" i="3"/>
  <c r="BI245" i="3"/>
  <c r="N245" i="3"/>
  <c r="S245" i="3"/>
  <c r="Y245" i="3"/>
  <c r="AD245" i="3"/>
  <c r="AI245" i="3"/>
  <c r="AO245" i="3"/>
  <c r="AT245" i="3"/>
  <c r="AY245" i="3"/>
  <c r="BE245" i="3"/>
  <c r="O245" i="3"/>
  <c r="U245" i="3"/>
  <c r="Z245" i="3"/>
  <c r="AE245" i="3"/>
  <c r="AK245" i="3"/>
  <c r="AP245" i="3"/>
  <c r="AU245" i="3"/>
  <c r="BA245" i="3"/>
  <c r="BF245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BM352" i="3"/>
  <c r="BK340" i="3"/>
  <c r="BN340" i="3"/>
  <c r="BJ327" i="3"/>
  <c r="BN355" i="3"/>
  <c r="BL356" i="3"/>
  <c r="BM349" i="3"/>
  <c r="BN345" i="3"/>
  <c r="BK345" i="3"/>
  <c r="BM340" i="3"/>
  <c r="BK336" i="3"/>
  <c r="BN336" i="3"/>
  <c r="BL351" i="3"/>
  <c r="BJ339" i="3"/>
  <c r="BN337" i="3"/>
  <c r="BK337" i="3"/>
  <c r="BL353" i="3"/>
  <c r="BL329" i="3"/>
  <c r="BM351" i="3"/>
  <c r="BK347" i="3"/>
  <c r="BN347" i="3"/>
  <c r="BJ352" i="3"/>
  <c r="BK349" i="3"/>
  <c r="BN349" i="3"/>
  <c r="BL344" i="3"/>
  <c r="BM336" i="3"/>
  <c r="BJ333" i="3"/>
  <c r="BM348" i="3"/>
  <c r="BN357" i="3"/>
  <c r="BK357" i="3"/>
  <c r="BM341" i="3"/>
  <c r="BL341" i="3"/>
  <c r="BJ325" i="3"/>
  <c r="BN325" i="3"/>
  <c r="BM325" i="3"/>
  <c r="BJ287" i="3"/>
  <c r="AE319" i="3"/>
  <c r="AU319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BJ180" i="3" s="1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BL180" i="3" s="1"/>
  <c r="W180" i="3"/>
  <c r="AE180" i="3"/>
  <c r="AM180" i="3"/>
  <c r="AU180" i="3"/>
  <c r="BC180" i="3"/>
  <c r="P180" i="3"/>
  <c r="X180" i="3"/>
  <c r="AF180" i="3"/>
  <c r="AN180" i="3"/>
  <c r="AV180" i="3"/>
  <c r="BD180" i="3"/>
  <c r="S180" i="3"/>
  <c r="BM180" i="3" s="1"/>
  <c r="AA180" i="3"/>
  <c r="AI180" i="3"/>
  <c r="AQ180" i="3"/>
  <c r="AY180" i="3"/>
  <c r="BG180" i="3"/>
  <c r="T180" i="3"/>
  <c r="AB180" i="3"/>
  <c r="AJ180" i="3"/>
  <c r="AR180" i="3"/>
  <c r="AZ180" i="3"/>
  <c r="BH180" i="3"/>
  <c r="O184" i="3"/>
  <c r="BL184" i="3" s="1"/>
  <c r="S184" i="3"/>
  <c r="BM184" i="3" s="1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M184" i="3"/>
  <c r="U184" i="3"/>
  <c r="AC184" i="3"/>
  <c r="AK184" i="3"/>
  <c r="AS184" i="3"/>
  <c r="BA184" i="3"/>
  <c r="BI184" i="3"/>
  <c r="N184" i="3"/>
  <c r="BJ184" i="3" s="1"/>
  <c r="V184" i="3"/>
  <c r="AD184" i="3"/>
  <c r="AL184" i="3"/>
  <c r="AT184" i="3"/>
  <c r="BB184" i="3"/>
  <c r="Q184" i="3"/>
  <c r="Y184" i="3"/>
  <c r="AG184" i="3"/>
  <c r="AO184" i="3"/>
  <c r="AW184" i="3"/>
  <c r="BE184" i="3"/>
  <c r="R184" i="3"/>
  <c r="Z184" i="3"/>
  <c r="AH184" i="3"/>
  <c r="AP184" i="3"/>
  <c r="AX184" i="3"/>
  <c r="BF184" i="3"/>
  <c r="O188" i="3"/>
  <c r="BL188" i="3" s="1"/>
  <c r="S188" i="3"/>
  <c r="BM188" i="3" s="1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Q188" i="3"/>
  <c r="Y188" i="3"/>
  <c r="AG188" i="3"/>
  <c r="AO188" i="3"/>
  <c r="AW188" i="3"/>
  <c r="BE188" i="3"/>
  <c r="R188" i="3"/>
  <c r="Z188" i="3"/>
  <c r="AH188" i="3"/>
  <c r="AP188" i="3"/>
  <c r="AX188" i="3"/>
  <c r="BF188" i="3"/>
  <c r="M188" i="3"/>
  <c r="U188" i="3"/>
  <c r="AC188" i="3"/>
  <c r="AK188" i="3"/>
  <c r="AS188" i="3"/>
  <c r="BA188" i="3"/>
  <c r="BI188" i="3"/>
  <c r="N188" i="3"/>
  <c r="BJ188" i="3" s="1"/>
  <c r="V188" i="3"/>
  <c r="AD188" i="3"/>
  <c r="AL188" i="3"/>
  <c r="AT188" i="3"/>
  <c r="BB188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Q192" i="3"/>
  <c r="Y192" i="3"/>
  <c r="AG192" i="3"/>
  <c r="AO192" i="3"/>
  <c r="AW192" i="3"/>
  <c r="BE192" i="3"/>
  <c r="R192" i="3"/>
  <c r="Z192" i="3"/>
  <c r="AH192" i="3"/>
  <c r="AP192" i="3"/>
  <c r="AX192" i="3"/>
  <c r="BF192" i="3"/>
  <c r="M192" i="3"/>
  <c r="U192" i="3"/>
  <c r="AC192" i="3"/>
  <c r="AK192" i="3"/>
  <c r="AS192" i="3"/>
  <c r="BA192" i="3"/>
  <c r="BI192" i="3"/>
  <c r="N192" i="3"/>
  <c r="V192" i="3"/>
  <c r="AD192" i="3"/>
  <c r="AL192" i="3"/>
  <c r="AT192" i="3"/>
  <c r="BB192" i="3"/>
  <c r="M196" i="3"/>
  <c r="BK196" i="3" s="1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S196" i="3"/>
  <c r="AA196" i="3"/>
  <c r="AI196" i="3"/>
  <c r="AQ196" i="3"/>
  <c r="AY196" i="3"/>
  <c r="BG196" i="3"/>
  <c r="T196" i="3"/>
  <c r="AB196" i="3"/>
  <c r="AJ196" i="3"/>
  <c r="AR196" i="3"/>
  <c r="AZ196" i="3"/>
  <c r="BH196" i="3"/>
  <c r="O196" i="3"/>
  <c r="W196" i="3"/>
  <c r="AE196" i="3"/>
  <c r="AM196" i="3"/>
  <c r="AU196" i="3"/>
  <c r="BC196" i="3"/>
  <c r="P196" i="3"/>
  <c r="X196" i="3"/>
  <c r="AF196" i="3"/>
  <c r="AN196" i="3"/>
  <c r="AV196" i="3"/>
  <c r="BD196" i="3"/>
  <c r="N200" i="3"/>
  <c r="R200" i="3"/>
  <c r="V200" i="3"/>
  <c r="Z200" i="3"/>
  <c r="AD200" i="3"/>
  <c r="AH200" i="3"/>
  <c r="AL200" i="3"/>
  <c r="AP200" i="3"/>
  <c r="AT200" i="3"/>
  <c r="AX200" i="3"/>
  <c r="BB200" i="3"/>
  <c r="BF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T200" i="3"/>
  <c r="AB200" i="3"/>
  <c r="AJ200" i="3"/>
  <c r="AR200" i="3"/>
  <c r="AZ200" i="3"/>
  <c r="BH200" i="3"/>
  <c r="M200" i="3"/>
  <c r="U200" i="3"/>
  <c r="AC200" i="3"/>
  <c r="AK200" i="3"/>
  <c r="AS200" i="3"/>
  <c r="BA200" i="3"/>
  <c r="BI200" i="3"/>
  <c r="P200" i="3"/>
  <c r="X200" i="3"/>
  <c r="AF200" i="3"/>
  <c r="AN200" i="3"/>
  <c r="AV200" i="3"/>
  <c r="BD200" i="3"/>
  <c r="Q200" i="3"/>
  <c r="Y200" i="3"/>
  <c r="AG200" i="3"/>
  <c r="AO200" i="3"/>
  <c r="AW200" i="3"/>
  <c r="BE200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N204" i="3"/>
  <c r="V204" i="3"/>
  <c r="AD204" i="3"/>
  <c r="AL204" i="3"/>
  <c r="AT204" i="3"/>
  <c r="BB204" i="3"/>
  <c r="O204" i="3"/>
  <c r="W204" i="3"/>
  <c r="AE204" i="3"/>
  <c r="AM204" i="3"/>
  <c r="AU204" i="3"/>
  <c r="BC204" i="3"/>
  <c r="R204" i="3"/>
  <c r="Z204" i="3"/>
  <c r="AH204" i="3"/>
  <c r="AP204" i="3"/>
  <c r="AX204" i="3"/>
  <c r="BF204" i="3"/>
  <c r="S204" i="3"/>
  <c r="AA204" i="3"/>
  <c r="AI204" i="3"/>
  <c r="AQ204" i="3"/>
  <c r="AY204" i="3"/>
  <c r="BG204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Q208" i="3"/>
  <c r="Y208" i="3"/>
  <c r="AG208" i="3"/>
  <c r="AO208" i="3"/>
  <c r="AW208" i="3"/>
  <c r="BE208" i="3"/>
  <c r="R208" i="3"/>
  <c r="Z208" i="3"/>
  <c r="AH208" i="3"/>
  <c r="AP208" i="3"/>
  <c r="AX208" i="3"/>
  <c r="BF208" i="3"/>
  <c r="M208" i="3"/>
  <c r="U208" i="3"/>
  <c r="AC208" i="3"/>
  <c r="AK208" i="3"/>
  <c r="AS208" i="3"/>
  <c r="BA208" i="3"/>
  <c r="BI208" i="3"/>
  <c r="N208" i="3"/>
  <c r="V208" i="3"/>
  <c r="AD208" i="3"/>
  <c r="AL208" i="3"/>
  <c r="AT208" i="3"/>
  <c r="BB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P212" i="3"/>
  <c r="U212" i="3"/>
  <c r="AA212" i="3"/>
  <c r="AF212" i="3"/>
  <c r="AK212" i="3"/>
  <c r="AQ212" i="3"/>
  <c r="AV212" i="3"/>
  <c r="BA212" i="3"/>
  <c r="BG212" i="3"/>
  <c r="Q212" i="3"/>
  <c r="W212" i="3"/>
  <c r="AB212" i="3"/>
  <c r="AG212" i="3"/>
  <c r="AM212" i="3"/>
  <c r="AR212" i="3"/>
  <c r="AW212" i="3"/>
  <c r="BC212" i="3"/>
  <c r="BH212" i="3"/>
  <c r="M212" i="3"/>
  <c r="S212" i="3"/>
  <c r="X212" i="3"/>
  <c r="AC212" i="3"/>
  <c r="AI212" i="3"/>
  <c r="AN212" i="3"/>
  <c r="AS212" i="3"/>
  <c r="AY212" i="3"/>
  <c r="BD212" i="3"/>
  <c r="BI212" i="3"/>
  <c r="O212" i="3"/>
  <c r="BL212" i="3" s="1"/>
  <c r="T212" i="3"/>
  <c r="Y212" i="3"/>
  <c r="AE212" i="3"/>
  <c r="AJ212" i="3"/>
  <c r="AO212" i="3"/>
  <c r="AU212" i="3"/>
  <c r="AZ212" i="3"/>
  <c r="BE212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O216" i="3"/>
  <c r="U216" i="3"/>
  <c r="Z216" i="3"/>
  <c r="AE216" i="3"/>
  <c r="AK216" i="3"/>
  <c r="AP216" i="3"/>
  <c r="AU216" i="3"/>
  <c r="BA216" i="3"/>
  <c r="BF216" i="3"/>
  <c r="Q216" i="3"/>
  <c r="V216" i="3"/>
  <c r="AA216" i="3"/>
  <c r="AG216" i="3"/>
  <c r="AL216" i="3"/>
  <c r="AQ216" i="3"/>
  <c r="AW216" i="3"/>
  <c r="BB216" i="3"/>
  <c r="BG216" i="3"/>
  <c r="M216" i="3"/>
  <c r="R216" i="3"/>
  <c r="W216" i="3"/>
  <c r="AC216" i="3"/>
  <c r="AH216" i="3"/>
  <c r="AM216" i="3"/>
  <c r="AS216" i="3"/>
  <c r="AX216" i="3"/>
  <c r="BC216" i="3"/>
  <c r="BI216" i="3"/>
  <c r="N216" i="3"/>
  <c r="S216" i="3"/>
  <c r="Y216" i="3"/>
  <c r="AD216" i="3"/>
  <c r="AI216" i="3"/>
  <c r="AO216" i="3"/>
  <c r="AT216" i="3"/>
  <c r="AY216" i="3"/>
  <c r="BE216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U220" i="3"/>
  <c r="Z220" i="3"/>
  <c r="AF220" i="3"/>
  <c r="AK220" i="3"/>
  <c r="AP220" i="3"/>
  <c r="AV220" i="3"/>
  <c r="BA220" i="3"/>
  <c r="BF220" i="3"/>
  <c r="Q220" i="3"/>
  <c r="V220" i="3"/>
  <c r="AB220" i="3"/>
  <c r="AG220" i="3"/>
  <c r="AL220" i="3"/>
  <c r="AR220" i="3"/>
  <c r="AW220" i="3"/>
  <c r="BB220" i="3"/>
  <c r="BH220" i="3"/>
  <c r="M220" i="3"/>
  <c r="R220" i="3"/>
  <c r="X220" i="3"/>
  <c r="AC220" i="3"/>
  <c r="AH220" i="3"/>
  <c r="AN220" i="3"/>
  <c r="AS220" i="3"/>
  <c r="AX220" i="3"/>
  <c r="BD220" i="3"/>
  <c r="BI220" i="3"/>
  <c r="N220" i="3"/>
  <c r="T220" i="3"/>
  <c r="Y220" i="3"/>
  <c r="AD220" i="3"/>
  <c r="AJ220" i="3"/>
  <c r="AO220" i="3"/>
  <c r="AT220" i="3"/>
  <c r="AZ220" i="3"/>
  <c r="BE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P224" i="3"/>
  <c r="U224" i="3"/>
  <c r="AA224" i="3"/>
  <c r="AF224" i="3"/>
  <c r="AK224" i="3"/>
  <c r="AQ224" i="3"/>
  <c r="AV224" i="3"/>
  <c r="BA224" i="3"/>
  <c r="BG224" i="3"/>
  <c r="Q224" i="3"/>
  <c r="W224" i="3"/>
  <c r="AB224" i="3"/>
  <c r="AG224" i="3"/>
  <c r="AM224" i="3"/>
  <c r="AR224" i="3"/>
  <c r="AW224" i="3"/>
  <c r="BC224" i="3"/>
  <c r="BH224" i="3"/>
  <c r="M224" i="3"/>
  <c r="S224" i="3"/>
  <c r="X224" i="3"/>
  <c r="AC224" i="3"/>
  <c r="AI224" i="3"/>
  <c r="AN224" i="3"/>
  <c r="AS224" i="3"/>
  <c r="AY224" i="3"/>
  <c r="BD224" i="3"/>
  <c r="BI224" i="3"/>
  <c r="O224" i="3"/>
  <c r="T224" i="3"/>
  <c r="Y224" i="3"/>
  <c r="AE224" i="3"/>
  <c r="AJ224" i="3"/>
  <c r="AO224" i="3"/>
  <c r="AU224" i="3"/>
  <c r="AZ224" i="3"/>
  <c r="BE224" i="3"/>
  <c r="M228" i="3"/>
  <c r="Q228" i="3"/>
  <c r="U228" i="3"/>
  <c r="Y228" i="3"/>
  <c r="AC228" i="3"/>
  <c r="AG228" i="3"/>
  <c r="AK228" i="3"/>
  <c r="AO228" i="3"/>
  <c r="AS228" i="3"/>
  <c r="AW228" i="3"/>
  <c r="BA228" i="3"/>
  <c r="BE228" i="3"/>
  <c r="BI228" i="3"/>
  <c r="P228" i="3"/>
  <c r="V228" i="3"/>
  <c r="AA228" i="3"/>
  <c r="AF228" i="3"/>
  <c r="AL228" i="3"/>
  <c r="AQ228" i="3"/>
  <c r="AV228" i="3"/>
  <c r="BB228" i="3"/>
  <c r="BG228" i="3"/>
  <c r="R228" i="3"/>
  <c r="W228" i="3"/>
  <c r="AB228" i="3"/>
  <c r="AH228" i="3"/>
  <c r="AM228" i="3"/>
  <c r="AR228" i="3"/>
  <c r="AX228" i="3"/>
  <c r="BC228" i="3"/>
  <c r="BH228" i="3"/>
  <c r="N228" i="3"/>
  <c r="S228" i="3"/>
  <c r="X228" i="3"/>
  <c r="AD228" i="3"/>
  <c r="AI228" i="3"/>
  <c r="AN228" i="3"/>
  <c r="AT228" i="3"/>
  <c r="AY228" i="3"/>
  <c r="BD228" i="3"/>
  <c r="O228" i="3"/>
  <c r="T228" i="3"/>
  <c r="Z228" i="3"/>
  <c r="AE228" i="3"/>
  <c r="AJ228" i="3"/>
  <c r="AP228" i="3"/>
  <c r="AU228" i="3"/>
  <c r="AZ228" i="3"/>
  <c r="BF228" i="3"/>
  <c r="P232" i="3"/>
  <c r="T232" i="3"/>
  <c r="X232" i="3"/>
  <c r="AB232" i="3"/>
  <c r="AF232" i="3"/>
  <c r="AJ232" i="3"/>
  <c r="AN232" i="3"/>
  <c r="AR232" i="3"/>
  <c r="AV232" i="3"/>
  <c r="AZ232" i="3"/>
  <c r="BD232" i="3"/>
  <c r="BH232" i="3"/>
  <c r="Q232" i="3"/>
  <c r="V232" i="3"/>
  <c r="AA232" i="3"/>
  <c r="AG232" i="3"/>
  <c r="AL232" i="3"/>
  <c r="AQ232" i="3"/>
  <c r="AW232" i="3"/>
  <c r="BB232" i="3"/>
  <c r="BG232" i="3"/>
  <c r="M232" i="3"/>
  <c r="R232" i="3"/>
  <c r="W232" i="3"/>
  <c r="AC232" i="3"/>
  <c r="AH232" i="3"/>
  <c r="AM232" i="3"/>
  <c r="AS232" i="3"/>
  <c r="AX232" i="3"/>
  <c r="BC232" i="3"/>
  <c r="BI232" i="3"/>
  <c r="N232" i="3"/>
  <c r="S232" i="3"/>
  <c r="Y232" i="3"/>
  <c r="AD232" i="3"/>
  <c r="AI232" i="3"/>
  <c r="AO232" i="3"/>
  <c r="AT232" i="3"/>
  <c r="AY232" i="3"/>
  <c r="BE232" i="3"/>
  <c r="O232" i="3"/>
  <c r="U232" i="3"/>
  <c r="Z232" i="3"/>
  <c r="AE232" i="3"/>
  <c r="AK232" i="3"/>
  <c r="AP232" i="3"/>
  <c r="AU232" i="3"/>
  <c r="BA232" i="3"/>
  <c r="BF232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Q236" i="3"/>
  <c r="V236" i="3"/>
  <c r="AB236" i="3"/>
  <c r="AG236" i="3"/>
  <c r="AL236" i="3"/>
  <c r="AR236" i="3"/>
  <c r="AW236" i="3"/>
  <c r="BB236" i="3"/>
  <c r="BH236" i="3"/>
  <c r="M236" i="3"/>
  <c r="R236" i="3"/>
  <c r="X236" i="3"/>
  <c r="AC236" i="3"/>
  <c r="AH236" i="3"/>
  <c r="AN236" i="3"/>
  <c r="AS236" i="3"/>
  <c r="AX236" i="3"/>
  <c r="BD236" i="3"/>
  <c r="BI236" i="3"/>
  <c r="N236" i="3"/>
  <c r="T236" i="3"/>
  <c r="Y236" i="3"/>
  <c r="AD236" i="3"/>
  <c r="AJ236" i="3"/>
  <c r="AO236" i="3"/>
  <c r="AT236" i="3"/>
  <c r="AZ236" i="3"/>
  <c r="BE236" i="3"/>
  <c r="P236" i="3"/>
  <c r="U236" i="3"/>
  <c r="Z236" i="3"/>
  <c r="AF236" i="3"/>
  <c r="AK236" i="3"/>
  <c r="AP236" i="3"/>
  <c r="AV236" i="3"/>
  <c r="BA236" i="3"/>
  <c r="BF236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M240" i="3"/>
  <c r="R240" i="3"/>
  <c r="X240" i="3"/>
  <c r="AC240" i="3"/>
  <c r="AH240" i="3"/>
  <c r="AN240" i="3"/>
  <c r="AS240" i="3"/>
  <c r="AX240" i="3"/>
  <c r="BD240" i="3"/>
  <c r="BI240" i="3"/>
  <c r="N240" i="3"/>
  <c r="T240" i="3"/>
  <c r="Y240" i="3"/>
  <c r="AD240" i="3"/>
  <c r="AJ240" i="3"/>
  <c r="AO240" i="3"/>
  <c r="AT240" i="3"/>
  <c r="AZ240" i="3"/>
  <c r="BE240" i="3"/>
  <c r="P240" i="3"/>
  <c r="U240" i="3"/>
  <c r="Z240" i="3"/>
  <c r="AF240" i="3"/>
  <c r="AK240" i="3"/>
  <c r="AP240" i="3"/>
  <c r="AV240" i="3"/>
  <c r="BA240" i="3"/>
  <c r="BF240" i="3"/>
  <c r="Q240" i="3"/>
  <c r="V240" i="3"/>
  <c r="AB240" i="3"/>
  <c r="AG240" i="3"/>
  <c r="AL240" i="3"/>
  <c r="AR240" i="3"/>
  <c r="AW240" i="3"/>
  <c r="BB240" i="3"/>
  <c r="BH240" i="3"/>
  <c r="O244" i="3"/>
  <c r="BL244" i="3" s="1"/>
  <c r="S244" i="3"/>
  <c r="BM244" i="3" s="1"/>
  <c r="W244" i="3"/>
  <c r="AA244" i="3"/>
  <c r="AE244" i="3"/>
  <c r="AI244" i="3"/>
  <c r="AM244" i="3"/>
  <c r="AQ244" i="3"/>
  <c r="AU244" i="3"/>
  <c r="AY244" i="3"/>
  <c r="BC244" i="3"/>
  <c r="BG244" i="3"/>
  <c r="N244" i="3"/>
  <c r="BJ244" i="3" s="1"/>
  <c r="T244" i="3"/>
  <c r="Y244" i="3"/>
  <c r="AD244" i="3"/>
  <c r="AJ244" i="3"/>
  <c r="AO244" i="3"/>
  <c r="AT244" i="3"/>
  <c r="AZ244" i="3"/>
  <c r="BE244" i="3"/>
  <c r="P244" i="3"/>
  <c r="U244" i="3"/>
  <c r="Z244" i="3"/>
  <c r="AF244" i="3"/>
  <c r="AK244" i="3"/>
  <c r="AP244" i="3"/>
  <c r="AV244" i="3"/>
  <c r="BA244" i="3"/>
  <c r="BF244" i="3"/>
  <c r="Q244" i="3"/>
  <c r="V244" i="3"/>
  <c r="AB244" i="3"/>
  <c r="AG244" i="3"/>
  <c r="AL244" i="3"/>
  <c r="AR244" i="3"/>
  <c r="AW244" i="3"/>
  <c r="BB244" i="3"/>
  <c r="BH244" i="3"/>
  <c r="M244" i="3"/>
  <c r="R244" i="3"/>
  <c r="X244" i="3"/>
  <c r="AC244" i="3"/>
  <c r="AH244" i="3"/>
  <c r="AN244" i="3"/>
  <c r="AS244" i="3"/>
  <c r="AX244" i="3"/>
  <c r="BD244" i="3"/>
  <c r="BI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8" i="3"/>
  <c r="AC258" i="3"/>
  <c r="AS258" i="3"/>
  <c r="BI258" i="3"/>
  <c r="BJ283" i="3"/>
  <c r="BL317" i="3"/>
  <c r="P319" i="3"/>
  <c r="AF319" i="3"/>
  <c r="AV319" i="3"/>
  <c r="BN321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N322" i="3"/>
  <c r="Z322" i="3"/>
  <c r="AH322" i="3"/>
  <c r="AX322" i="3"/>
  <c r="BF322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R322" i="3"/>
  <c r="AD322" i="3"/>
  <c r="AL322" i="3"/>
  <c r="AT322" i="3"/>
  <c r="V322" i="3"/>
  <c r="AP322" i="3"/>
  <c r="BB322" i="3"/>
  <c r="AH319" i="3"/>
  <c r="X323" i="3"/>
  <c r="BH323" i="3"/>
  <c r="R258" i="3"/>
  <c r="AH258" i="3"/>
  <c r="AX258" i="3"/>
  <c r="Q319" i="3"/>
  <c r="AG319" i="3"/>
  <c r="AW319" i="3"/>
  <c r="O323" i="3"/>
  <c r="BL323" i="3" s="1"/>
  <c r="AE323" i="3"/>
  <c r="AU323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O175" i="3"/>
  <c r="BL175" i="3" s="1"/>
  <c r="W175" i="3"/>
  <c r="AE175" i="3"/>
  <c r="AM175" i="3"/>
  <c r="AU175" i="3"/>
  <c r="BC175" i="3"/>
  <c r="P175" i="3"/>
  <c r="X175" i="3"/>
  <c r="AF175" i="3"/>
  <c r="AN175" i="3"/>
  <c r="AV175" i="3"/>
  <c r="BD175" i="3"/>
  <c r="AP319" i="3"/>
  <c r="AM321" i="3"/>
  <c r="BJ321" i="3" s="1"/>
  <c r="AZ323" i="3"/>
  <c r="BN178" i="3"/>
  <c r="BJ178" i="3"/>
  <c r="P258" i="3"/>
  <c r="E172" i="3"/>
  <c r="F172" i="3"/>
  <c r="G172" i="3"/>
  <c r="H172" i="3"/>
  <c r="I172" i="3"/>
  <c r="J172" i="3"/>
  <c r="BN235" i="3" l="1"/>
  <c r="BJ235" i="3"/>
  <c r="BJ231" i="3"/>
  <c r="BL223" i="3"/>
  <c r="BK219" i="3"/>
  <c r="BN219" i="3"/>
  <c r="BN249" i="3"/>
  <c r="BK249" i="3"/>
  <c r="BL249" i="3"/>
  <c r="BM233" i="3"/>
  <c r="BJ176" i="3"/>
  <c r="BJ254" i="3"/>
  <c r="BM254" i="3"/>
  <c r="BL242" i="3"/>
  <c r="BM242" i="3"/>
  <c r="BN242" i="3"/>
  <c r="BK242" i="3"/>
  <c r="BM238" i="3"/>
  <c r="BL238" i="3"/>
  <c r="BN230" i="3"/>
  <c r="BK230" i="3"/>
  <c r="BK210" i="3"/>
  <c r="BL206" i="3"/>
  <c r="BM206" i="3"/>
  <c r="BJ206" i="3"/>
  <c r="BK194" i="3"/>
  <c r="BM190" i="3"/>
  <c r="BN186" i="3"/>
  <c r="BK186" i="3"/>
  <c r="BJ241" i="3"/>
  <c r="BM229" i="3"/>
  <c r="BL229" i="3"/>
  <c r="BJ215" i="3"/>
  <c r="BJ207" i="3"/>
  <c r="BL195" i="3"/>
  <c r="BJ195" i="3"/>
  <c r="BJ191" i="3"/>
  <c r="BM183" i="3"/>
  <c r="BL183" i="3"/>
  <c r="BK179" i="3"/>
  <c r="BN179" i="3"/>
  <c r="BL318" i="3"/>
  <c r="BN310" i="3"/>
  <c r="BK310" i="3"/>
  <c r="BJ306" i="3"/>
  <c r="BN294" i="3"/>
  <c r="BK294" i="3"/>
  <c r="BJ290" i="3"/>
  <c r="BJ278" i="3"/>
  <c r="BL278" i="3"/>
  <c r="BK262" i="3"/>
  <c r="BN262" i="3"/>
  <c r="BL262" i="3"/>
  <c r="BM173" i="3"/>
  <c r="BK258" i="3"/>
  <c r="BN258" i="3"/>
  <c r="BM252" i="3"/>
  <c r="BM240" i="3"/>
  <c r="BJ232" i="3"/>
  <c r="BJ212" i="3"/>
  <c r="BM192" i="3"/>
  <c r="BK323" i="3"/>
  <c r="BN323" i="3"/>
  <c r="BM316" i="3"/>
  <c r="BL300" i="3"/>
  <c r="BM264" i="3"/>
  <c r="BN255" i="3"/>
  <c r="BK255" i="3"/>
  <c r="BJ255" i="3"/>
  <c r="BM247" i="3"/>
  <c r="BN243" i="3"/>
  <c r="BK243" i="3"/>
  <c r="BJ239" i="3"/>
  <c r="K172" i="3"/>
  <c r="BK175" i="3"/>
  <c r="BN175" i="3"/>
  <c r="BK322" i="3"/>
  <c r="BM322" i="3"/>
  <c r="BK256" i="3"/>
  <c r="BN256" i="3"/>
  <c r="BL252" i="3"/>
  <c r="BJ252" i="3"/>
  <c r="BM248" i="3"/>
  <c r="BN244" i="3"/>
  <c r="BK244" i="3"/>
  <c r="BN240" i="3"/>
  <c r="BK240" i="3"/>
  <c r="BL240" i="3"/>
  <c r="BN236" i="3"/>
  <c r="BK236" i="3"/>
  <c r="BM236" i="3"/>
  <c r="BL224" i="3"/>
  <c r="BJ220" i="3"/>
  <c r="BM220" i="3"/>
  <c r="BK216" i="3"/>
  <c r="BN216" i="3"/>
  <c r="BM212" i="3"/>
  <c r="BK208" i="3"/>
  <c r="BN208" i="3"/>
  <c r="BJ208" i="3"/>
  <c r="BL208" i="3"/>
  <c r="BN204" i="3"/>
  <c r="BJ204" i="3"/>
  <c r="BK200" i="3"/>
  <c r="BN200" i="3"/>
  <c r="BK192" i="3"/>
  <c r="BN192" i="3"/>
  <c r="BL192" i="3"/>
  <c r="BM253" i="3"/>
  <c r="BJ245" i="3"/>
  <c r="BL237" i="3"/>
  <c r="BJ237" i="3"/>
  <c r="BM225" i="3"/>
  <c r="BL225" i="3"/>
  <c r="BL217" i="3"/>
  <c r="BL205" i="3"/>
  <c r="BJ205" i="3"/>
  <c r="BJ201" i="3"/>
  <c r="BK189" i="3"/>
  <c r="BN189" i="3"/>
  <c r="BL189" i="3"/>
  <c r="BM185" i="3"/>
  <c r="BL320" i="3"/>
  <c r="BN316" i="3"/>
  <c r="BJ316" i="3"/>
  <c r="BK316" i="3"/>
  <c r="BN308" i="3"/>
  <c r="BK308" i="3"/>
  <c r="BN300" i="3"/>
  <c r="BK300" i="3"/>
  <c r="BN296" i="3"/>
  <c r="BK296" i="3"/>
  <c r="BM296" i="3"/>
  <c r="BL284" i="3"/>
  <c r="BJ280" i="3"/>
  <c r="BK268" i="3"/>
  <c r="BN268" i="3"/>
  <c r="BL264" i="3"/>
  <c r="BJ264" i="3"/>
  <c r="BM260" i="3"/>
  <c r="BK177" i="3"/>
  <c r="BN177" i="3"/>
  <c r="BK251" i="3"/>
  <c r="BN251" i="3"/>
  <c r="BL251" i="3"/>
  <c r="BJ251" i="3"/>
  <c r="BL247" i="3"/>
  <c r="BJ247" i="3"/>
  <c r="BM243" i="3"/>
  <c r="BN239" i="3"/>
  <c r="BK239" i="3"/>
  <c r="BK235" i="3"/>
  <c r="BJ227" i="3"/>
  <c r="BJ223" i="3"/>
  <c r="BL219" i="3"/>
  <c r="BM219" i="3"/>
  <c r="BJ233" i="3"/>
  <c r="BL233" i="3"/>
  <c r="BN176" i="3"/>
  <c r="BK176" i="3"/>
  <c r="BN254" i="3"/>
  <c r="BK254" i="3"/>
  <c r="BL254" i="3"/>
  <c r="BJ242" i="3"/>
  <c r="BJ238" i="3"/>
  <c r="BK238" i="3"/>
  <c r="BN238" i="3"/>
  <c r="BJ234" i="3"/>
  <c r="BJ230" i="3"/>
  <c r="BK226" i="3"/>
  <c r="BN226" i="3"/>
  <c r="BN222" i="3"/>
  <c r="BK222" i="3"/>
  <c r="BJ218" i="3"/>
  <c r="BN214" i="3"/>
  <c r="BJ214" i="3"/>
  <c r="BN206" i="3"/>
  <c r="BK206" i="3"/>
  <c r="BM202" i="3"/>
  <c r="BN198" i="3"/>
  <c r="BK198" i="3"/>
  <c r="BM194" i="3"/>
  <c r="BL194" i="3"/>
  <c r="BL190" i="3"/>
  <c r="BJ190" i="3"/>
  <c r="BN182" i="3"/>
  <c r="BK182" i="3"/>
  <c r="BJ182" i="3"/>
  <c r="BL241" i="3"/>
  <c r="BJ229" i="3"/>
  <c r="BN211" i="3"/>
  <c r="BK211" i="3"/>
  <c r="BL211" i="3"/>
  <c r="BN207" i="3"/>
  <c r="BK207" i="3"/>
  <c r="BM203" i="3"/>
  <c r="BJ203" i="3"/>
  <c r="BN191" i="3"/>
  <c r="BK191" i="3"/>
  <c r="BJ187" i="3"/>
  <c r="BN318" i="3"/>
  <c r="BJ318" i="3"/>
  <c r="BN306" i="3"/>
  <c r="BK306" i="3"/>
  <c r="BJ302" i="3"/>
  <c r="BM302" i="3"/>
  <c r="BJ298" i="3"/>
  <c r="BK290" i="3"/>
  <c r="BN290" i="3"/>
  <c r="BK286" i="3"/>
  <c r="BN286" i="3"/>
  <c r="BK274" i="3"/>
  <c r="BN274" i="3"/>
  <c r="BM270" i="3"/>
  <c r="BN173" i="3"/>
  <c r="BK173" i="3"/>
  <c r="BL173" i="3"/>
  <c r="BM175" i="3"/>
  <c r="BL228" i="3"/>
  <c r="BK228" i="3"/>
  <c r="BK220" i="3"/>
  <c r="BN220" i="3"/>
  <c r="BL245" i="3"/>
  <c r="BL213" i="3"/>
  <c r="BL209" i="3"/>
  <c r="BM205" i="3"/>
  <c r="BM189" i="3"/>
  <c r="BJ300" i="3"/>
  <c r="BM284" i="3"/>
  <c r="BJ272" i="3"/>
  <c r="BN322" i="3"/>
  <c r="BJ322" i="3"/>
  <c r="BL322" i="3"/>
  <c r="BN252" i="3"/>
  <c r="BK252" i="3"/>
  <c r="BL248" i="3"/>
  <c r="BJ248" i="3"/>
  <c r="BL236" i="3"/>
  <c r="BK232" i="3"/>
  <c r="BN232" i="3"/>
  <c r="BM224" i="3"/>
  <c r="BL220" i="3"/>
  <c r="BM216" i="3"/>
  <c r="BK212" i="3"/>
  <c r="BK204" i="3"/>
  <c r="BM200" i="3"/>
  <c r="BJ192" i="3"/>
  <c r="BN188" i="3"/>
  <c r="BK188" i="3"/>
  <c r="BL253" i="3"/>
  <c r="BJ253" i="3"/>
  <c r="BM237" i="3"/>
  <c r="BJ225" i="3"/>
  <c r="BN225" i="3"/>
  <c r="BK225" i="3"/>
  <c r="BM217" i="3"/>
  <c r="BL321" i="3"/>
  <c r="BM213" i="3"/>
  <c r="BK209" i="3"/>
  <c r="BN209" i="3"/>
  <c r="BN201" i="3"/>
  <c r="BK201" i="3"/>
  <c r="BM197" i="3"/>
  <c r="BJ189" i="3"/>
  <c r="BK185" i="3"/>
  <c r="BN185" i="3"/>
  <c r="BL185" i="3"/>
  <c r="BM181" i="3"/>
  <c r="BN319" i="3"/>
  <c r="BK319" i="3"/>
  <c r="BL316" i="3"/>
  <c r="BN312" i="3"/>
  <c r="BK312" i="3"/>
  <c r="BM308" i="3"/>
  <c r="BJ296" i="3"/>
  <c r="BL296" i="3"/>
  <c r="BJ292" i="3"/>
  <c r="BM292" i="3"/>
  <c r="BL288" i="3"/>
  <c r="BJ288" i="3"/>
  <c r="BN280" i="3"/>
  <c r="BL276" i="3"/>
  <c r="BM276" i="3"/>
  <c r="BJ276" i="3"/>
  <c r="BK264" i="3"/>
  <c r="BN264" i="3"/>
  <c r="BL260" i="3"/>
  <c r="BJ260" i="3"/>
  <c r="BL177" i="3"/>
  <c r="BM177" i="3"/>
  <c r="BN247" i="3"/>
  <c r="BK247" i="3"/>
  <c r="BJ243" i="3"/>
  <c r="BN231" i="3"/>
  <c r="BK231" i="3"/>
  <c r="BM227" i="3"/>
  <c r="BJ219" i="3"/>
  <c r="BL319" i="3"/>
  <c r="BL176" i="3"/>
  <c r="BM176" i="3"/>
  <c r="BK250" i="3"/>
  <c r="BN250" i="3"/>
  <c r="BJ246" i="3"/>
  <c r="BK246" i="3"/>
  <c r="BN246" i="3"/>
  <c r="BM246" i="3"/>
  <c r="BM234" i="3"/>
  <c r="BL234" i="3"/>
  <c r="BM230" i="3"/>
  <c r="BN218" i="3"/>
  <c r="BK218" i="3"/>
  <c r="BM214" i="3"/>
  <c r="BN202" i="3"/>
  <c r="BK202" i="3"/>
  <c r="BL202" i="3"/>
  <c r="BM182" i="3"/>
  <c r="BM241" i="3"/>
  <c r="BM221" i="3"/>
  <c r="BL221" i="3"/>
  <c r="BJ221" i="3"/>
  <c r="BJ211" i="3"/>
  <c r="BL207" i="3"/>
  <c r="BM207" i="3"/>
  <c r="BL203" i="3"/>
  <c r="BN203" i="3"/>
  <c r="BK203" i="3"/>
  <c r="BK195" i="3"/>
  <c r="BN195" i="3"/>
  <c r="BM191" i="3"/>
  <c r="BL191" i="3"/>
  <c r="BK187" i="3"/>
  <c r="BN187" i="3"/>
  <c r="BJ183" i="3"/>
  <c r="BK318" i="3"/>
  <c r="BK314" i="3"/>
  <c r="BM314" i="3"/>
  <c r="BN302" i="3"/>
  <c r="BK302" i="3"/>
  <c r="BL302" i="3"/>
  <c r="BL298" i="3"/>
  <c r="BM298" i="3"/>
  <c r="BM294" i="3"/>
  <c r="BM290" i="3"/>
  <c r="BK282" i="3"/>
  <c r="BM282" i="3"/>
  <c r="BK278" i="3"/>
  <c r="BN278" i="3"/>
  <c r="BL270" i="3"/>
  <c r="BJ270" i="3"/>
  <c r="BK270" i="3"/>
  <c r="BN270" i="3"/>
  <c r="BJ266" i="3"/>
  <c r="BM266" i="3"/>
  <c r="BJ173" i="3"/>
  <c r="BJ175" i="3"/>
  <c r="BM228" i="3"/>
  <c r="BM208" i="3"/>
  <c r="BN180" i="3"/>
  <c r="BK180" i="3"/>
  <c r="BM245" i="3"/>
  <c r="BN213" i="3"/>
  <c r="BK213" i="3"/>
  <c r="BJ209" i="3"/>
  <c r="BK193" i="3"/>
  <c r="BN193" i="3"/>
  <c r="BM320" i="3"/>
  <c r="BL304" i="3"/>
  <c r="BN288" i="3"/>
  <c r="BK288" i="3"/>
  <c r="BK284" i="3"/>
  <c r="BN284" i="3"/>
  <c r="BK272" i="3"/>
  <c r="BN272" i="3"/>
  <c r="BL272" i="3"/>
  <c r="BL255" i="3"/>
  <c r="BM251" i="3"/>
  <c r="BK248" i="3"/>
  <c r="BN248" i="3"/>
  <c r="BJ240" i="3"/>
  <c r="BJ236" i="3"/>
  <c r="BL232" i="3"/>
  <c r="BM232" i="3"/>
  <c r="BJ228" i="3"/>
  <c r="BN228" i="3"/>
  <c r="BK224" i="3"/>
  <c r="BN224" i="3"/>
  <c r="BJ224" i="3"/>
  <c r="BJ216" i="3"/>
  <c r="BL216" i="3"/>
  <c r="BN212" i="3"/>
  <c r="BM204" i="3"/>
  <c r="BL204" i="3"/>
  <c r="BL200" i="3"/>
  <c r="BJ200" i="3"/>
  <c r="BL196" i="3"/>
  <c r="BM196" i="3"/>
  <c r="BN196" i="3"/>
  <c r="BJ196" i="3"/>
  <c r="BK184" i="3"/>
  <c r="BN184" i="3"/>
  <c r="BN253" i="3"/>
  <c r="BK253" i="3"/>
  <c r="BN245" i="3"/>
  <c r="BK245" i="3"/>
  <c r="BK237" i="3"/>
  <c r="BN237" i="3"/>
  <c r="BK217" i="3"/>
  <c r="BN217" i="3"/>
  <c r="BJ217" i="3"/>
  <c r="BJ213" i="3"/>
  <c r="BM209" i="3"/>
  <c r="BN205" i="3"/>
  <c r="BK205" i="3"/>
  <c r="BM201" i="3"/>
  <c r="BL201" i="3"/>
  <c r="BK197" i="3"/>
  <c r="BN197" i="3"/>
  <c r="BL197" i="3"/>
  <c r="BM193" i="3"/>
  <c r="BJ193" i="3"/>
  <c r="BJ185" i="3"/>
  <c r="BN181" i="3"/>
  <c r="BK181" i="3"/>
  <c r="BL181" i="3"/>
  <c r="BK320" i="3"/>
  <c r="BN320" i="3"/>
  <c r="BJ320" i="3"/>
  <c r="BJ308" i="3"/>
  <c r="BL308" i="3"/>
  <c r="BK304" i="3"/>
  <c r="BN304" i="3"/>
  <c r="BJ304" i="3"/>
  <c r="BM304" i="3"/>
  <c r="BM300" i="3"/>
  <c r="BN292" i="3"/>
  <c r="BK292" i="3"/>
  <c r="BL292" i="3"/>
  <c r="BM288" i="3"/>
  <c r="BJ284" i="3"/>
  <c r="BM280" i="3"/>
  <c r="BK276" i="3"/>
  <c r="BN276" i="3"/>
  <c r="BM272" i="3"/>
  <c r="BK260" i="3"/>
  <c r="BN260" i="3"/>
  <c r="BJ177" i="3"/>
  <c r="BM255" i="3"/>
  <c r="BL243" i="3"/>
  <c r="BL239" i="3"/>
  <c r="BM239" i="3"/>
  <c r="BL235" i="3"/>
  <c r="BM235" i="3"/>
  <c r="BL231" i="3"/>
  <c r="BM231" i="3"/>
  <c r="BK227" i="3"/>
  <c r="BN227" i="3"/>
  <c r="BL227" i="3"/>
  <c r="BK223" i="3"/>
  <c r="BN223" i="3"/>
  <c r="BM223" i="3"/>
  <c r="BJ249" i="3"/>
  <c r="BM249" i="3"/>
  <c r="BN233" i="3"/>
  <c r="BK233" i="3"/>
  <c r="BK321" i="3"/>
  <c r="BM321" i="3"/>
  <c r="BL246" i="3"/>
  <c r="BK234" i="3"/>
  <c r="BN234" i="3"/>
  <c r="BL230" i="3"/>
  <c r="BL226" i="3"/>
  <c r="BM226" i="3"/>
  <c r="BJ226" i="3"/>
  <c r="BL222" i="3"/>
  <c r="BM222" i="3"/>
  <c r="BL218" i="3"/>
  <c r="BM218" i="3"/>
  <c r="BK214" i="3"/>
  <c r="BL214" i="3"/>
  <c r="BM210" i="3"/>
  <c r="BL210" i="3"/>
  <c r="BN210" i="3"/>
  <c r="BJ210" i="3"/>
  <c r="BJ202" i="3"/>
  <c r="BN194" i="3"/>
  <c r="BJ194" i="3"/>
  <c r="BK190" i="3"/>
  <c r="BN190" i="3"/>
  <c r="BL182" i="3"/>
  <c r="BN257" i="3"/>
  <c r="BK257" i="3"/>
  <c r="BK241" i="3"/>
  <c r="BN241" i="3"/>
  <c r="BK229" i="3"/>
  <c r="BN229" i="3"/>
  <c r="BN221" i="3"/>
  <c r="BK221" i="3"/>
  <c r="BJ319" i="3"/>
  <c r="BL215" i="3"/>
  <c r="BM215" i="3"/>
  <c r="BN215" i="3"/>
  <c r="BK215" i="3"/>
  <c r="BM211" i="3"/>
  <c r="BN199" i="3"/>
  <c r="BK199" i="3"/>
  <c r="BM195" i="3"/>
  <c r="BL187" i="3"/>
  <c r="BM187" i="3"/>
  <c r="BK183" i="3"/>
  <c r="BN183" i="3"/>
  <c r="BM319" i="3"/>
  <c r="BM318" i="3"/>
  <c r="BN314" i="3"/>
  <c r="BJ314" i="3"/>
  <c r="BL314" i="3"/>
  <c r="BL310" i="3"/>
  <c r="BJ310" i="3"/>
  <c r="BM310" i="3"/>
  <c r="BM306" i="3"/>
  <c r="BL306" i="3"/>
  <c r="BK298" i="3"/>
  <c r="BN298" i="3"/>
  <c r="BL294" i="3"/>
  <c r="BJ294" i="3"/>
  <c r="BL290" i="3"/>
  <c r="BN282" i="3"/>
  <c r="BL282" i="3"/>
  <c r="BJ282" i="3"/>
  <c r="BM278" i="3"/>
  <c r="BK266" i="3"/>
  <c r="BN266" i="3"/>
  <c r="BL266" i="3"/>
  <c r="BJ262" i="3"/>
  <c r="BM262" i="3"/>
  <c r="L172" i="3"/>
  <c r="M172" i="3" s="1"/>
  <c r="BB172" i="3"/>
  <c r="AO172" i="3"/>
  <c r="E78" i="3"/>
  <c r="F78" i="3"/>
  <c r="G78" i="3"/>
  <c r="H78" i="3"/>
  <c r="I78" i="3"/>
  <c r="L78" i="3" s="1"/>
  <c r="J78" i="3"/>
  <c r="K78" i="3"/>
  <c r="O78" i="3" s="1"/>
  <c r="E79" i="3"/>
  <c r="F79" i="3"/>
  <c r="K79" i="3" s="1"/>
  <c r="G79" i="3"/>
  <c r="H79" i="3"/>
  <c r="I79" i="3"/>
  <c r="J79" i="3"/>
  <c r="E80" i="3"/>
  <c r="K80" i="3" s="1"/>
  <c r="O80" i="3" s="1"/>
  <c r="F80" i="3"/>
  <c r="G80" i="3"/>
  <c r="H80" i="3"/>
  <c r="I80" i="3"/>
  <c r="L80" i="3" s="1"/>
  <c r="J80" i="3"/>
  <c r="E81" i="3"/>
  <c r="F81" i="3"/>
  <c r="G81" i="3"/>
  <c r="H81" i="3"/>
  <c r="I81" i="3"/>
  <c r="L81" i="3" s="1"/>
  <c r="J81" i="3"/>
  <c r="E82" i="3"/>
  <c r="K82" i="3" s="1"/>
  <c r="M82" i="3" s="1"/>
  <c r="F82" i="3"/>
  <c r="G82" i="3"/>
  <c r="H82" i="3"/>
  <c r="I82" i="3"/>
  <c r="L82" i="3" s="1"/>
  <c r="J82" i="3"/>
  <c r="E83" i="3"/>
  <c r="F83" i="3"/>
  <c r="G83" i="3"/>
  <c r="H83" i="3"/>
  <c r="I83" i="3"/>
  <c r="L83" i="3" s="1"/>
  <c r="J83" i="3"/>
  <c r="E84" i="3"/>
  <c r="K84" i="3" s="1"/>
  <c r="M84" i="3" s="1"/>
  <c r="F84" i="3"/>
  <c r="G84" i="3"/>
  <c r="H84" i="3"/>
  <c r="I84" i="3"/>
  <c r="L84" i="3" s="1"/>
  <c r="J84" i="3"/>
  <c r="E85" i="3"/>
  <c r="F85" i="3"/>
  <c r="G85" i="3"/>
  <c r="H85" i="3"/>
  <c r="I85" i="3"/>
  <c r="L85" i="3" s="1"/>
  <c r="J85" i="3"/>
  <c r="E86" i="3"/>
  <c r="K86" i="3" s="1"/>
  <c r="M86" i="3" s="1"/>
  <c r="F86" i="3"/>
  <c r="G86" i="3"/>
  <c r="H86" i="3"/>
  <c r="I86" i="3"/>
  <c r="L86" i="3" s="1"/>
  <c r="J86" i="3"/>
  <c r="E87" i="3"/>
  <c r="F87" i="3"/>
  <c r="G87" i="3"/>
  <c r="H87" i="3"/>
  <c r="I87" i="3"/>
  <c r="L87" i="3" s="1"/>
  <c r="J87" i="3"/>
  <c r="E88" i="3"/>
  <c r="K88" i="3" s="1"/>
  <c r="P88" i="3" s="1"/>
  <c r="F88" i="3"/>
  <c r="G88" i="3"/>
  <c r="H88" i="3"/>
  <c r="I88" i="3"/>
  <c r="L88" i="3" s="1"/>
  <c r="J88" i="3"/>
  <c r="E89" i="3"/>
  <c r="F89" i="3"/>
  <c r="G89" i="3"/>
  <c r="H89" i="3"/>
  <c r="I89" i="3"/>
  <c r="L89" i="3" s="1"/>
  <c r="J89" i="3"/>
  <c r="E90" i="3"/>
  <c r="K90" i="3" s="1"/>
  <c r="N90" i="3" s="1"/>
  <c r="F90" i="3"/>
  <c r="G90" i="3"/>
  <c r="H90" i="3"/>
  <c r="I90" i="3"/>
  <c r="L90" i="3" s="1"/>
  <c r="J90" i="3"/>
  <c r="E91" i="3"/>
  <c r="F91" i="3"/>
  <c r="G91" i="3"/>
  <c r="H91" i="3"/>
  <c r="I91" i="3"/>
  <c r="L91" i="3" s="1"/>
  <c r="J91" i="3"/>
  <c r="E92" i="3"/>
  <c r="K92" i="3" s="1"/>
  <c r="P92" i="3" s="1"/>
  <c r="F92" i="3"/>
  <c r="G92" i="3"/>
  <c r="H92" i="3"/>
  <c r="I92" i="3"/>
  <c r="L92" i="3" s="1"/>
  <c r="J92" i="3"/>
  <c r="E93" i="3"/>
  <c r="F93" i="3"/>
  <c r="G93" i="3"/>
  <c r="H93" i="3"/>
  <c r="I93" i="3"/>
  <c r="L93" i="3" s="1"/>
  <c r="J93" i="3"/>
  <c r="E94" i="3"/>
  <c r="K94" i="3" s="1"/>
  <c r="N94" i="3" s="1"/>
  <c r="F94" i="3"/>
  <c r="G94" i="3"/>
  <c r="H94" i="3"/>
  <c r="I94" i="3"/>
  <c r="L94" i="3" s="1"/>
  <c r="J94" i="3"/>
  <c r="E95" i="3"/>
  <c r="F95" i="3"/>
  <c r="G95" i="3"/>
  <c r="H95" i="3"/>
  <c r="I95" i="3"/>
  <c r="L95" i="3" s="1"/>
  <c r="J95" i="3"/>
  <c r="E96" i="3"/>
  <c r="K96" i="3" s="1"/>
  <c r="P96" i="3" s="1"/>
  <c r="F96" i="3"/>
  <c r="G96" i="3"/>
  <c r="H96" i="3"/>
  <c r="I96" i="3"/>
  <c r="L96" i="3" s="1"/>
  <c r="J96" i="3"/>
  <c r="E97" i="3"/>
  <c r="F97" i="3"/>
  <c r="G97" i="3"/>
  <c r="H97" i="3"/>
  <c r="I97" i="3"/>
  <c r="L97" i="3" s="1"/>
  <c r="J97" i="3"/>
  <c r="E98" i="3"/>
  <c r="K98" i="3" s="1"/>
  <c r="N98" i="3" s="1"/>
  <c r="F98" i="3"/>
  <c r="G98" i="3"/>
  <c r="H98" i="3"/>
  <c r="I98" i="3"/>
  <c r="L98" i="3" s="1"/>
  <c r="J98" i="3"/>
  <c r="E99" i="3"/>
  <c r="F99" i="3"/>
  <c r="G99" i="3"/>
  <c r="H99" i="3"/>
  <c r="I99" i="3"/>
  <c r="L99" i="3" s="1"/>
  <c r="J99" i="3"/>
  <c r="E100" i="3"/>
  <c r="K100" i="3" s="1"/>
  <c r="P100" i="3" s="1"/>
  <c r="F100" i="3"/>
  <c r="G100" i="3"/>
  <c r="H100" i="3"/>
  <c r="I100" i="3"/>
  <c r="L100" i="3" s="1"/>
  <c r="J100" i="3"/>
  <c r="E101" i="3"/>
  <c r="F101" i="3"/>
  <c r="G101" i="3"/>
  <c r="H101" i="3"/>
  <c r="I101" i="3"/>
  <c r="L101" i="3" s="1"/>
  <c r="J101" i="3"/>
  <c r="E102" i="3"/>
  <c r="K102" i="3" s="1"/>
  <c r="O102" i="3" s="1"/>
  <c r="F102" i="3"/>
  <c r="G102" i="3"/>
  <c r="H102" i="3"/>
  <c r="I102" i="3"/>
  <c r="L102" i="3" s="1"/>
  <c r="J102" i="3"/>
  <c r="E103" i="3"/>
  <c r="F103" i="3"/>
  <c r="G103" i="3"/>
  <c r="H103" i="3"/>
  <c r="I103" i="3"/>
  <c r="L103" i="3" s="1"/>
  <c r="J103" i="3"/>
  <c r="E104" i="3"/>
  <c r="K104" i="3" s="1"/>
  <c r="P104" i="3" s="1"/>
  <c r="F104" i="3"/>
  <c r="G104" i="3"/>
  <c r="H104" i="3"/>
  <c r="I104" i="3"/>
  <c r="L104" i="3" s="1"/>
  <c r="J104" i="3"/>
  <c r="E105" i="3"/>
  <c r="F105" i="3"/>
  <c r="G105" i="3"/>
  <c r="H105" i="3"/>
  <c r="I105" i="3"/>
  <c r="L105" i="3" s="1"/>
  <c r="J105" i="3"/>
  <c r="E106" i="3"/>
  <c r="K106" i="3" s="1"/>
  <c r="P106" i="3" s="1"/>
  <c r="F106" i="3"/>
  <c r="G106" i="3"/>
  <c r="H106" i="3"/>
  <c r="I106" i="3"/>
  <c r="L106" i="3" s="1"/>
  <c r="J106" i="3"/>
  <c r="E107" i="3"/>
  <c r="F107" i="3"/>
  <c r="G107" i="3"/>
  <c r="H107" i="3"/>
  <c r="I107" i="3"/>
  <c r="L107" i="3" s="1"/>
  <c r="J107" i="3"/>
  <c r="E108" i="3"/>
  <c r="K108" i="3" s="1"/>
  <c r="N108" i="3" s="1"/>
  <c r="F108" i="3"/>
  <c r="G108" i="3"/>
  <c r="H108" i="3"/>
  <c r="I108" i="3"/>
  <c r="L108" i="3" s="1"/>
  <c r="J108" i="3"/>
  <c r="E109" i="3"/>
  <c r="F109" i="3"/>
  <c r="G109" i="3"/>
  <c r="H109" i="3"/>
  <c r="I109" i="3"/>
  <c r="L109" i="3" s="1"/>
  <c r="J109" i="3"/>
  <c r="E110" i="3"/>
  <c r="K110" i="3" s="1"/>
  <c r="P110" i="3" s="1"/>
  <c r="F110" i="3"/>
  <c r="G110" i="3"/>
  <c r="H110" i="3"/>
  <c r="I110" i="3"/>
  <c r="L110" i="3" s="1"/>
  <c r="J110" i="3"/>
  <c r="E111" i="3"/>
  <c r="F111" i="3"/>
  <c r="G111" i="3"/>
  <c r="H111" i="3"/>
  <c r="I111" i="3"/>
  <c r="L111" i="3" s="1"/>
  <c r="J111" i="3"/>
  <c r="E112" i="3"/>
  <c r="K112" i="3" s="1"/>
  <c r="N112" i="3" s="1"/>
  <c r="F112" i="3"/>
  <c r="G112" i="3"/>
  <c r="H112" i="3"/>
  <c r="I112" i="3"/>
  <c r="L112" i="3" s="1"/>
  <c r="J112" i="3"/>
  <c r="E113" i="3"/>
  <c r="F113" i="3"/>
  <c r="G113" i="3"/>
  <c r="H113" i="3"/>
  <c r="I113" i="3"/>
  <c r="L113" i="3" s="1"/>
  <c r="J113" i="3"/>
  <c r="E114" i="3"/>
  <c r="K114" i="3" s="1"/>
  <c r="P114" i="3" s="1"/>
  <c r="F114" i="3"/>
  <c r="G114" i="3"/>
  <c r="H114" i="3"/>
  <c r="I114" i="3"/>
  <c r="L114" i="3" s="1"/>
  <c r="J114" i="3"/>
  <c r="E115" i="3"/>
  <c r="F115" i="3"/>
  <c r="G115" i="3"/>
  <c r="H115" i="3"/>
  <c r="I115" i="3"/>
  <c r="L115" i="3" s="1"/>
  <c r="J115" i="3"/>
  <c r="E116" i="3"/>
  <c r="K116" i="3" s="1"/>
  <c r="N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E118" i="3"/>
  <c r="K118" i="3" s="1"/>
  <c r="P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E120" i="3"/>
  <c r="K120" i="3" s="1"/>
  <c r="O120" i="3" s="1"/>
  <c r="F120" i="3"/>
  <c r="G120" i="3"/>
  <c r="H120" i="3"/>
  <c r="I120" i="3"/>
  <c r="L120" i="3" s="1"/>
  <c r="J120" i="3"/>
  <c r="E121" i="3"/>
  <c r="F121" i="3"/>
  <c r="G121" i="3"/>
  <c r="H121" i="3"/>
  <c r="I121" i="3"/>
  <c r="L121" i="3" s="1"/>
  <c r="J121" i="3"/>
  <c r="E122" i="3"/>
  <c r="K122" i="3" s="1"/>
  <c r="N122" i="3" s="1"/>
  <c r="BJ122" i="3" s="1"/>
  <c r="F122" i="3"/>
  <c r="G122" i="3"/>
  <c r="H122" i="3"/>
  <c r="I122" i="3"/>
  <c r="L122" i="3" s="1"/>
  <c r="J122" i="3"/>
  <c r="E123" i="3"/>
  <c r="F123" i="3"/>
  <c r="G123" i="3"/>
  <c r="H123" i="3"/>
  <c r="I123" i="3"/>
  <c r="L123" i="3" s="1"/>
  <c r="J123" i="3"/>
  <c r="E124" i="3"/>
  <c r="K124" i="3" s="1"/>
  <c r="M124" i="3" s="1"/>
  <c r="F124" i="3"/>
  <c r="G124" i="3"/>
  <c r="H124" i="3"/>
  <c r="I124" i="3"/>
  <c r="L124" i="3" s="1"/>
  <c r="J124" i="3"/>
  <c r="E125" i="3"/>
  <c r="F125" i="3"/>
  <c r="G125" i="3"/>
  <c r="H125" i="3"/>
  <c r="I125" i="3"/>
  <c r="L125" i="3" s="1"/>
  <c r="J125" i="3"/>
  <c r="E126" i="3"/>
  <c r="K126" i="3" s="1"/>
  <c r="P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E128" i="3"/>
  <c r="K128" i="3" s="1"/>
  <c r="M128" i="3" s="1"/>
  <c r="F128" i="3"/>
  <c r="G128" i="3"/>
  <c r="H128" i="3"/>
  <c r="I128" i="3"/>
  <c r="L128" i="3" s="1"/>
  <c r="J128" i="3"/>
  <c r="E129" i="3"/>
  <c r="F129" i="3"/>
  <c r="G129" i="3"/>
  <c r="H129" i="3"/>
  <c r="I129" i="3"/>
  <c r="L129" i="3" s="1"/>
  <c r="J129" i="3"/>
  <c r="E130" i="3"/>
  <c r="K130" i="3" s="1"/>
  <c r="N130" i="3" s="1"/>
  <c r="BJ130" i="3" s="1"/>
  <c r="F130" i="3"/>
  <c r="G130" i="3"/>
  <c r="H130" i="3"/>
  <c r="I130" i="3"/>
  <c r="L130" i="3" s="1"/>
  <c r="J130" i="3"/>
  <c r="E131" i="3"/>
  <c r="F131" i="3"/>
  <c r="G131" i="3"/>
  <c r="H131" i="3"/>
  <c r="I131" i="3"/>
  <c r="L131" i="3" s="1"/>
  <c r="J131" i="3"/>
  <c r="E132" i="3"/>
  <c r="K132" i="3" s="1"/>
  <c r="O132" i="3" s="1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K134" i="3" s="1"/>
  <c r="N134" i="3" s="1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K136" i="3" s="1"/>
  <c r="M136" i="3" s="1"/>
  <c r="F136" i="3"/>
  <c r="G136" i="3"/>
  <c r="H136" i="3"/>
  <c r="I136" i="3"/>
  <c r="L136" i="3" s="1"/>
  <c r="J136" i="3"/>
  <c r="E137" i="3"/>
  <c r="F137" i="3"/>
  <c r="G137" i="3"/>
  <c r="H137" i="3"/>
  <c r="I137" i="3"/>
  <c r="J137" i="3"/>
  <c r="E138" i="3"/>
  <c r="K138" i="3" s="1"/>
  <c r="N138" i="3" s="1"/>
  <c r="F138" i="3"/>
  <c r="G138" i="3"/>
  <c r="H138" i="3"/>
  <c r="I138" i="3"/>
  <c r="L138" i="3" s="1"/>
  <c r="J138" i="3"/>
  <c r="E139" i="3"/>
  <c r="F139" i="3"/>
  <c r="G139" i="3"/>
  <c r="H139" i="3"/>
  <c r="I139" i="3"/>
  <c r="J139" i="3"/>
  <c r="E140" i="3"/>
  <c r="K140" i="3" s="1"/>
  <c r="O140" i="3" s="1"/>
  <c r="F140" i="3"/>
  <c r="G140" i="3"/>
  <c r="H140" i="3"/>
  <c r="I140" i="3"/>
  <c r="L140" i="3" s="1"/>
  <c r="J140" i="3"/>
  <c r="E141" i="3"/>
  <c r="F141" i="3"/>
  <c r="G141" i="3"/>
  <c r="H141" i="3"/>
  <c r="I141" i="3"/>
  <c r="J141" i="3"/>
  <c r="E142" i="3"/>
  <c r="K142" i="3" s="1"/>
  <c r="N142" i="3" s="1"/>
  <c r="F142" i="3"/>
  <c r="G142" i="3"/>
  <c r="H142" i="3"/>
  <c r="I142" i="3"/>
  <c r="L142" i="3" s="1"/>
  <c r="J142" i="3"/>
  <c r="E143" i="3"/>
  <c r="F143" i="3"/>
  <c r="G143" i="3"/>
  <c r="H143" i="3"/>
  <c r="I143" i="3"/>
  <c r="J143" i="3"/>
  <c r="E144" i="3"/>
  <c r="K144" i="3" s="1"/>
  <c r="M144" i="3" s="1"/>
  <c r="F144" i="3"/>
  <c r="G144" i="3"/>
  <c r="H144" i="3"/>
  <c r="I144" i="3"/>
  <c r="L144" i="3" s="1"/>
  <c r="J144" i="3"/>
  <c r="E145" i="3"/>
  <c r="F145" i="3"/>
  <c r="G145" i="3"/>
  <c r="H145" i="3"/>
  <c r="I145" i="3"/>
  <c r="J145" i="3"/>
  <c r="E146" i="3"/>
  <c r="K146" i="3" s="1"/>
  <c r="N146" i="3" s="1"/>
  <c r="F146" i="3"/>
  <c r="G146" i="3"/>
  <c r="H146" i="3"/>
  <c r="I146" i="3"/>
  <c r="L146" i="3" s="1"/>
  <c r="J146" i="3"/>
  <c r="E147" i="3"/>
  <c r="F147" i="3"/>
  <c r="G147" i="3"/>
  <c r="K147" i="3" s="1"/>
  <c r="H147" i="3"/>
  <c r="I147" i="3"/>
  <c r="J147" i="3"/>
  <c r="E148" i="3"/>
  <c r="F148" i="3"/>
  <c r="G148" i="3"/>
  <c r="H148" i="3"/>
  <c r="I148" i="3"/>
  <c r="J148" i="3"/>
  <c r="E149" i="3"/>
  <c r="K149" i="3" s="1"/>
  <c r="F149" i="3"/>
  <c r="G149" i="3"/>
  <c r="H149" i="3"/>
  <c r="I149" i="3"/>
  <c r="J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J151" i="3"/>
  <c r="K151" i="3"/>
  <c r="E152" i="3"/>
  <c r="K152" i="3" s="1"/>
  <c r="P152" i="3" s="1"/>
  <c r="F152" i="3"/>
  <c r="G152" i="3"/>
  <c r="H152" i="3"/>
  <c r="I152" i="3"/>
  <c r="L152" i="3" s="1"/>
  <c r="J152" i="3"/>
  <c r="E153" i="3"/>
  <c r="F153" i="3"/>
  <c r="G153" i="3"/>
  <c r="H153" i="3"/>
  <c r="I153" i="3"/>
  <c r="J153" i="3"/>
  <c r="E154" i="3"/>
  <c r="K154" i="3" s="1"/>
  <c r="F154" i="3"/>
  <c r="G154" i="3"/>
  <c r="H154" i="3"/>
  <c r="I154" i="3"/>
  <c r="J154" i="3"/>
  <c r="E155" i="3"/>
  <c r="K155" i="3" s="1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K158" i="3" s="1"/>
  <c r="H158" i="3"/>
  <c r="I158" i="3"/>
  <c r="J158" i="3"/>
  <c r="E159" i="3"/>
  <c r="F159" i="3"/>
  <c r="G159" i="3"/>
  <c r="H159" i="3"/>
  <c r="I159" i="3"/>
  <c r="J159" i="3"/>
  <c r="K159" i="3"/>
  <c r="E160" i="3"/>
  <c r="K160" i="3" s="1"/>
  <c r="P160" i="3" s="1"/>
  <c r="F160" i="3"/>
  <c r="G160" i="3"/>
  <c r="H160" i="3"/>
  <c r="I160" i="3"/>
  <c r="L160" i="3" s="1"/>
  <c r="J160" i="3"/>
  <c r="E161" i="3"/>
  <c r="F161" i="3"/>
  <c r="G161" i="3"/>
  <c r="H161" i="3"/>
  <c r="I161" i="3"/>
  <c r="J161" i="3"/>
  <c r="E162" i="3"/>
  <c r="K162" i="3" s="1"/>
  <c r="F162" i="3"/>
  <c r="G162" i="3"/>
  <c r="H162" i="3"/>
  <c r="I162" i="3"/>
  <c r="J162" i="3"/>
  <c r="E163" i="3"/>
  <c r="K163" i="3" s="1"/>
  <c r="F163" i="3"/>
  <c r="G163" i="3"/>
  <c r="H163" i="3"/>
  <c r="I163" i="3"/>
  <c r="L163" i="3" s="1"/>
  <c r="J163" i="3"/>
  <c r="E164" i="3"/>
  <c r="F164" i="3"/>
  <c r="G164" i="3"/>
  <c r="H164" i="3"/>
  <c r="L164" i="3" s="1"/>
  <c r="I164" i="3"/>
  <c r="J164" i="3"/>
  <c r="E165" i="3"/>
  <c r="F165" i="3"/>
  <c r="G165" i="3"/>
  <c r="H165" i="3"/>
  <c r="I165" i="3"/>
  <c r="J165" i="3"/>
  <c r="L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P163" i="3" l="1"/>
  <c r="T163" i="3"/>
  <c r="X163" i="3"/>
  <c r="AB163" i="3"/>
  <c r="BL163" i="3" s="1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BK84" i="3"/>
  <c r="R162" i="3"/>
  <c r="AH162" i="3"/>
  <c r="AX162" i="3"/>
  <c r="S162" i="3"/>
  <c r="AI162" i="3"/>
  <c r="AY162" i="3"/>
  <c r="T162" i="3"/>
  <c r="AJ162" i="3"/>
  <c r="AZ162" i="3"/>
  <c r="Q162" i="3"/>
  <c r="AG162" i="3"/>
  <c r="AW162" i="3"/>
  <c r="AA79" i="3"/>
  <c r="AQ79" i="3"/>
  <c r="BG79" i="3"/>
  <c r="AB79" i="3"/>
  <c r="AR79" i="3"/>
  <c r="BH79" i="3"/>
  <c r="Y79" i="3"/>
  <c r="AO79" i="3"/>
  <c r="BE79" i="3"/>
  <c r="V79" i="3"/>
  <c r="AL79" i="3"/>
  <c r="BB79" i="3"/>
  <c r="S155" i="3"/>
  <c r="AI155" i="3"/>
  <c r="AY155" i="3"/>
  <c r="T155" i="3"/>
  <c r="AJ155" i="3"/>
  <c r="AZ155" i="3"/>
  <c r="Q155" i="3"/>
  <c r="AG155" i="3"/>
  <c r="AW155" i="3"/>
  <c r="N155" i="3"/>
  <c r="AD155" i="3"/>
  <c r="AT155" i="3"/>
  <c r="BK86" i="3"/>
  <c r="BN82" i="3"/>
  <c r="BK82" i="3"/>
  <c r="N159" i="3"/>
  <c r="Y154" i="3"/>
  <c r="AO154" i="3"/>
  <c r="BE154" i="3"/>
  <c r="V154" i="3"/>
  <c r="AL154" i="3"/>
  <c r="BB154" i="3"/>
  <c r="W154" i="3"/>
  <c r="AM154" i="3"/>
  <c r="BC154" i="3"/>
  <c r="X154" i="3"/>
  <c r="AN154" i="3"/>
  <c r="BD154" i="3"/>
  <c r="R149" i="3"/>
  <c r="AH149" i="3"/>
  <c r="AX149" i="3"/>
  <c r="S149" i="3"/>
  <c r="AI149" i="3"/>
  <c r="AY149" i="3"/>
  <c r="T149" i="3"/>
  <c r="AJ149" i="3"/>
  <c r="AZ149" i="3"/>
  <c r="Q149" i="3"/>
  <c r="AG149" i="3"/>
  <c r="AW149" i="3"/>
  <c r="BG160" i="3"/>
  <c r="BC160" i="3"/>
  <c r="AY160" i="3"/>
  <c r="AU160" i="3"/>
  <c r="AQ160" i="3"/>
  <c r="AM160" i="3"/>
  <c r="AI160" i="3"/>
  <c r="AE160" i="3"/>
  <c r="AA160" i="3"/>
  <c r="BM160" i="3" s="1"/>
  <c r="W160" i="3"/>
  <c r="S160" i="3"/>
  <c r="O160" i="3"/>
  <c r="BG152" i="3"/>
  <c r="BC152" i="3"/>
  <c r="AY152" i="3"/>
  <c r="AU152" i="3"/>
  <c r="AQ152" i="3"/>
  <c r="AM152" i="3"/>
  <c r="AI152" i="3"/>
  <c r="AE152" i="3"/>
  <c r="AA152" i="3"/>
  <c r="W152" i="3"/>
  <c r="S152" i="3"/>
  <c r="BM152" i="3" s="1"/>
  <c r="O152" i="3"/>
  <c r="BL152" i="3" s="1"/>
  <c r="BG150" i="3"/>
  <c r="AQ150" i="3"/>
  <c r="AA150" i="3"/>
  <c r="BI146" i="3"/>
  <c r="BE146" i="3"/>
  <c r="BA146" i="3"/>
  <c r="AW146" i="3"/>
  <c r="AS146" i="3"/>
  <c r="AO146" i="3"/>
  <c r="AK146" i="3"/>
  <c r="AG146" i="3"/>
  <c r="AC146" i="3"/>
  <c r="Y146" i="3"/>
  <c r="U146" i="3"/>
  <c r="Q146" i="3"/>
  <c r="M146" i="3"/>
  <c r="BH144" i="3"/>
  <c r="BD144" i="3"/>
  <c r="AZ144" i="3"/>
  <c r="AV144" i="3"/>
  <c r="AR144" i="3"/>
  <c r="AN144" i="3"/>
  <c r="AJ144" i="3"/>
  <c r="AF144" i="3"/>
  <c r="AB144" i="3"/>
  <c r="X144" i="3"/>
  <c r="T144" i="3"/>
  <c r="P144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BJ142" i="3" s="1"/>
  <c r="M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BI138" i="3"/>
  <c r="BE138" i="3"/>
  <c r="BA138" i="3"/>
  <c r="AW138" i="3"/>
  <c r="AS138" i="3"/>
  <c r="AO138" i="3"/>
  <c r="AK138" i="3"/>
  <c r="AG138" i="3"/>
  <c r="AC138" i="3"/>
  <c r="Y138" i="3"/>
  <c r="U138" i="3"/>
  <c r="Q138" i="3"/>
  <c r="M138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4" i="3"/>
  <c r="BE134" i="3"/>
  <c r="BA134" i="3"/>
  <c r="AW134" i="3"/>
  <c r="AS134" i="3"/>
  <c r="AO134" i="3"/>
  <c r="AK134" i="3"/>
  <c r="AG134" i="3"/>
  <c r="AC134" i="3"/>
  <c r="Y134" i="3"/>
  <c r="U134" i="3"/>
  <c r="Q134" i="3"/>
  <c r="M134" i="3"/>
  <c r="BF132" i="3"/>
  <c r="BB132" i="3"/>
  <c r="AX132" i="3"/>
  <c r="AT132" i="3"/>
  <c r="AP132" i="3"/>
  <c r="AL132" i="3"/>
  <c r="AH132" i="3"/>
  <c r="AD132" i="3"/>
  <c r="Z132" i="3"/>
  <c r="V132" i="3"/>
  <c r="R132" i="3"/>
  <c r="N132" i="3"/>
  <c r="BN132" i="3" s="1"/>
  <c r="BI130" i="3"/>
  <c r="BE130" i="3"/>
  <c r="BA130" i="3"/>
  <c r="AW130" i="3"/>
  <c r="AS130" i="3"/>
  <c r="AO130" i="3"/>
  <c r="AK130" i="3"/>
  <c r="AG130" i="3"/>
  <c r="AC130" i="3"/>
  <c r="Y130" i="3"/>
  <c r="U130" i="3"/>
  <c r="Q130" i="3"/>
  <c r="M130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BN126" i="3" s="1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N124" i="3" s="1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M122" i="3"/>
  <c r="BF120" i="3"/>
  <c r="BB120" i="3"/>
  <c r="AX120" i="3"/>
  <c r="AT120" i="3"/>
  <c r="AP120" i="3"/>
  <c r="AL120" i="3"/>
  <c r="AH120" i="3"/>
  <c r="AD120" i="3"/>
  <c r="Z120" i="3"/>
  <c r="V120" i="3"/>
  <c r="R120" i="3"/>
  <c r="BL120" i="3" s="1"/>
  <c r="N120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M116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BI112" i="3"/>
  <c r="BE112" i="3"/>
  <c r="BA112" i="3"/>
  <c r="AW112" i="3"/>
  <c r="AS112" i="3"/>
  <c r="AO112" i="3"/>
  <c r="AK112" i="3"/>
  <c r="AG112" i="3"/>
  <c r="AC112" i="3"/>
  <c r="Y112" i="3"/>
  <c r="U112" i="3"/>
  <c r="Q112" i="3"/>
  <c r="M112" i="3"/>
  <c r="BG110" i="3"/>
  <c r="BC110" i="3"/>
  <c r="AY110" i="3"/>
  <c r="AU110" i="3"/>
  <c r="AQ110" i="3"/>
  <c r="AM110" i="3"/>
  <c r="AI110" i="3"/>
  <c r="AE110" i="3"/>
  <c r="AA110" i="3"/>
  <c r="W110" i="3"/>
  <c r="S110" i="3"/>
  <c r="O110" i="3"/>
  <c r="BI108" i="3"/>
  <c r="BE108" i="3"/>
  <c r="BA108" i="3"/>
  <c r="AW108" i="3"/>
  <c r="AS108" i="3"/>
  <c r="AO108" i="3"/>
  <c r="AK108" i="3"/>
  <c r="AG108" i="3"/>
  <c r="AC108" i="3"/>
  <c r="Y108" i="3"/>
  <c r="U108" i="3"/>
  <c r="Q108" i="3"/>
  <c r="M108" i="3"/>
  <c r="BN108" i="3" s="1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BF102" i="3"/>
  <c r="BB102" i="3"/>
  <c r="AX102" i="3"/>
  <c r="AT102" i="3"/>
  <c r="AP102" i="3"/>
  <c r="AL102" i="3"/>
  <c r="AH102" i="3"/>
  <c r="AD102" i="3"/>
  <c r="Z102" i="3"/>
  <c r="V102" i="3"/>
  <c r="R102" i="3"/>
  <c r="BL102" i="3" s="1"/>
  <c r="N102" i="3"/>
  <c r="BG100" i="3"/>
  <c r="BC100" i="3"/>
  <c r="AY100" i="3"/>
  <c r="AU100" i="3"/>
  <c r="AQ100" i="3"/>
  <c r="AM100" i="3"/>
  <c r="AI100" i="3"/>
  <c r="AE100" i="3"/>
  <c r="AA100" i="3"/>
  <c r="W100" i="3"/>
  <c r="S100" i="3"/>
  <c r="O100" i="3"/>
  <c r="BI98" i="3"/>
  <c r="BE98" i="3"/>
  <c r="BA98" i="3"/>
  <c r="AW98" i="3"/>
  <c r="AS98" i="3"/>
  <c r="AO98" i="3"/>
  <c r="AK98" i="3"/>
  <c r="AG98" i="3"/>
  <c r="AC98" i="3"/>
  <c r="Y98" i="3"/>
  <c r="U98" i="3"/>
  <c r="Q98" i="3"/>
  <c r="BJ98" i="3" s="1"/>
  <c r="M98" i="3"/>
  <c r="BG96" i="3"/>
  <c r="BC96" i="3"/>
  <c r="AY96" i="3"/>
  <c r="AU96" i="3"/>
  <c r="AQ96" i="3"/>
  <c r="AM96" i="3"/>
  <c r="AI96" i="3"/>
  <c r="AE96" i="3"/>
  <c r="AA96" i="3"/>
  <c r="W96" i="3"/>
  <c r="S96" i="3"/>
  <c r="O96" i="3"/>
  <c r="BI94" i="3"/>
  <c r="BE94" i="3"/>
  <c r="BA94" i="3"/>
  <c r="AW94" i="3"/>
  <c r="AS94" i="3"/>
  <c r="AO94" i="3"/>
  <c r="AK94" i="3"/>
  <c r="AG94" i="3"/>
  <c r="AC94" i="3"/>
  <c r="Y94" i="3"/>
  <c r="U94" i="3"/>
  <c r="Q94" i="3"/>
  <c r="BJ94" i="3" s="1"/>
  <c r="M94" i="3"/>
  <c r="BG92" i="3"/>
  <c r="BC92" i="3"/>
  <c r="AY92" i="3"/>
  <c r="AU92" i="3"/>
  <c r="AQ92" i="3"/>
  <c r="AM92" i="3"/>
  <c r="AI92" i="3"/>
  <c r="AE92" i="3"/>
  <c r="AA92" i="3"/>
  <c r="W92" i="3"/>
  <c r="S92" i="3"/>
  <c r="O92" i="3"/>
  <c r="BI90" i="3"/>
  <c r="BE90" i="3"/>
  <c r="BA90" i="3"/>
  <c r="AW90" i="3"/>
  <c r="AS90" i="3"/>
  <c r="AO90" i="3"/>
  <c r="AK90" i="3"/>
  <c r="AG90" i="3"/>
  <c r="AC90" i="3"/>
  <c r="Y90" i="3"/>
  <c r="U90" i="3"/>
  <c r="Q90" i="3"/>
  <c r="BJ90" i="3" s="1"/>
  <c r="M90" i="3"/>
  <c r="BG88" i="3"/>
  <c r="BC88" i="3"/>
  <c r="AY88" i="3"/>
  <c r="AU88" i="3"/>
  <c r="AQ88" i="3"/>
  <c r="AM88" i="3"/>
  <c r="AI88" i="3"/>
  <c r="AE88" i="3"/>
  <c r="AA88" i="3"/>
  <c r="W88" i="3"/>
  <c r="S88" i="3"/>
  <c r="O88" i="3"/>
  <c r="BH86" i="3"/>
  <c r="BD86" i="3"/>
  <c r="AZ86" i="3"/>
  <c r="AV86" i="3"/>
  <c r="AR86" i="3"/>
  <c r="AN86" i="3"/>
  <c r="AJ86" i="3"/>
  <c r="AF86" i="3"/>
  <c r="AB86" i="3"/>
  <c r="X86" i="3"/>
  <c r="T86" i="3"/>
  <c r="P86" i="3"/>
  <c r="BH84" i="3"/>
  <c r="BD84" i="3"/>
  <c r="AZ84" i="3"/>
  <c r="AV84" i="3"/>
  <c r="AR84" i="3"/>
  <c r="AN84" i="3"/>
  <c r="AJ84" i="3"/>
  <c r="AF84" i="3"/>
  <c r="AB84" i="3"/>
  <c r="X84" i="3"/>
  <c r="T84" i="3"/>
  <c r="P84" i="3"/>
  <c r="BH82" i="3"/>
  <c r="BD82" i="3"/>
  <c r="AZ82" i="3"/>
  <c r="AV82" i="3"/>
  <c r="AR82" i="3"/>
  <c r="AN82" i="3"/>
  <c r="AJ82" i="3"/>
  <c r="AF82" i="3"/>
  <c r="AB82" i="3"/>
  <c r="X82" i="3"/>
  <c r="T82" i="3"/>
  <c r="P82" i="3"/>
  <c r="BF80" i="3"/>
  <c r="BB80" i="3"/>
  <c r="AX80" i="3"/>
  <c r="AT80" i="3"/>
  <c r="AP80" i="3"/>
  <c r="AL80" i="3"/>
  <c r="AH80" i="3"/>
  <c r="AD80" i="3"/>
  <c r="Z80" i="3"/>
  <c r="V80" i="3"/>
  <c r="R80" i="3"/>
  <c r="N80" i="3"/>
  <c r="BF78" i="3"/>
  <c r="BB78" i="3"/>
  <c r="AX78" i="3"/>
  <c r="AT78" i="3"/>
  <c r="AP78" i="3"/>
  <c r="AL78" i="3"/>
  <c r="AH78" i="3"/>
  <c r="AD78" i="3"/>
  <c r="Z78" i="3"/>
  <c r="V78" i="3"/>
  <c r="R78" i="3"/>
  <c r="N78" i="3"/>
  <c r="V172" i="3"/>
  <c r="K171" i="3"/>
  <c r="K169" i="3"/>
  <c r="L167" i="3"/>
  <c r="K167" i="3"/>
  <c r="K164" i="3"/>
  <c r="K161" i="3"/>
  <c r="L155" i="3"/>
  <c r="W155" i="3" s="1"/>
  <c r="K153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BJ160" i="3" s="1"/>
  <c r="AV159" i="3"/>
  <c r="AF159" i="3"/>
  <c r="P159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J152" i="3" s="1"/>
  <c r="AZ151" i="3"/>
  <c r="AV151" i="3"/>
  <c r="AJ151" i="3"/>
  <c r="AF151" i="3"/>
  <c r="T151" i="3"/>
  <c r="P151" i="3"/>
  <c r="AX150" i="3"/>
  <c r="AT150" i="3"/>
  <c r="AH150" i="3"/>
  <c r="AD150" i="3"/>
  <c r="R150" i="3"/>
  <c r="N150" i="3"/>
  <c r="BH146" i="3"/>
  <c r="BD146" i="3"/>
  <c r="AZ146" i="3"/>
  <c r="AV146" i="3"/>
  <c r="AR146" i="3"/>
  <c r="AN146" i="3"/>
  <c r="AJ146" i="3"/>
  <c r="AF146" i="3"/>
  <c r="AB146" i="3"/>
  <c r="X146" i="3"/>
  <c r="T146" i="3"/>
  <c r="P146" i="3"/>
  <c r="BG144" i="3"/>
  <c r="BC144" i="3"/>
  <c r="AY144" i="3"/>
  <c r="AU144" i="3"/>
  <c r="AQ144" i="3"/>
  <c r="AM144" i="3"/>
  <c r="AI144" i="3"/>
  <c r="AE144" i="3"/>
  <c r="AA144" i="3"/>
  <c r="W144" i="3"/>
  <c r="S144" i="3"/>
  <c r="BM144" i="3" s="1"/>
  <c r="O144" i="3"/>
  <c r="BN144" i="3" s="1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P142" i="3"/>
  <c r="BK142" i="3" s="1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BJ140" i="3" s="1"/>
  <c r="M140" i="3"/>
  <c r="BN140" i="3" s="1"/>
  <c r="BH138" i="3"/>
  <c r="BD138" i="3"/>
  <c r="AZ138" i="3"/>
  <c r="AV138" i="3"/>
  <c r="AR138" i="3"/>
  <c r="AN138" i="3"/>
  <c r="AJ138" i="3"/>
  <c r="AF138" i="3"/>
  <c r="AB138" i="3"/>
  <c r="X138" i="3"/>
  <c r="T138" i="3"/>
  <c r="BJ138" i="3" s="1"/>
  <c r="P138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BH134" i="3"/>
  <c r="BD134" i="3"/>
  <c r="AZ134" i="3"/>
  <c r="AV134" i="3"/>
  <c r="AR134" i="3"/>
  <c r="AN134" i="3"/>
  <c r="AJ134" i="3"/>
  <c r="AF134" i="3"/>
  <c r="AB134" i="3"/>
  <c r="X134" i="3"/>
  <c r="T134" i="3"/>
  <c r="BM134" i="3" s="1"/>
  <c r="P134" i="3"/>
  <c r="BI132" i="3"/>
  <c r="BE132" i="3"/>
  <c r="BA132" i="3"/>
  <c r="AW132" i="3"/>
  <c r="AS132" i="3"/>
  <c r="AO132" i="3"/>
  <c r="AK132" i="3"/>
  <c r="AG132" i="3"/>
  <c r="AC132" i="3"/>
  <c r="Y132" i="3"/>
  <c r="U132" i="3"/>
  <c r="BL132" i="3" s="1"/>
  <c r="Q132" i="3"/>
  <c r="M132" i="3"/>
  <c r="BH130" i="3"/>
  <c r="BD130" i="3"/>
  <c r="AZ130" i="3"/>
  <c r="AV130" i="3"/>
  <c r="AR130" i="3"/>
  <c r="AN130" i="3"/>
  <c r="AJ130" i="3"/>
  <c r="AF130" i="3"/>
  <c r="AB130" i="3"/>
  <c r="X130" i="3"/>
  <c r="T130" i="3"/>
  <c r="P13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F126" i="3"/>
  <c r="BB126" i="3"/>
  <c r="AX126" i="3"/>
  <c r="AT126" i="3"/>
  <c r="AP126" i="3"/>
  <c r="AL126" i="3"/>
  <c r="AH126" i="3"/>
  <c r="AD126" i="3"/>
  <c r="Z126" i="3"/>
  <c r="V126" i="3"/>
  <c r="BM126" i="3" s="1"/>
  <c r="R126" i="3"/>
  <c r="N126" i="3"/>
  <c r="BG124" i="3"/>
  <c r="BC124" i="3"/>
  <c r="AY124" i="3"/>
  <c r="AU124" i="3"/>
  <c r="AQ124" i="3"/>
  <c r="AM124" i="3"/>
  <c r="AI124" i="3"/>
  <c r="AE124" i="3"/>
  <c r="AA124" i="3"/>
  <c r="W124" i="3"/>
  <c r="BM124" i="3" s="1"/>
  <c r="S124" i="3"/>
  <c r="O124" i="3"/>
  <c r="BH122" i="3"/>
  <c r="BD122" i="3"/>
  <c r="AZ122" i="3"/>
  <c r="AV122" i="3"/>
  <c r="AR122" i="3"/>
  <c r="AN122" i="3"/>
  <c r="AJ122" i="3"/>
  <c r="AF122" i="3"/>
  <c r="AB122" i="3"/>
  <c r="X122" i="3"/>
  <c r="T122" i="3"/>
  <c r="P122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K120" i="3" s="1"/>
  <c r="BF118" i="3"/>
  <c r="BB118" i="3"/>
  <c r="AX118" i="3"/>
  <c r="AT118" i="3"/>
  <c r="AP118" i="3"/>
  <c r="AL118" i="3"/>
  <c r="AH118" i="3"/>
  <c r="AD118" i="3"/>
  <c r="Z118" i="3"/>
  <c r="V118" i="3"/>
  <c r="R118" i="3"/>
  <c r="N118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H112" i="3"/>
  <c r="BD112" i="3"/>
  <c r="AZ112" i="3"/>
  <c r="AV112" i="3"/>
  <c r="AR112" i="3"/>
  <c r="AN112" i="3"/>
  <c r="AJ112" i="3"/>
  <c r="AF112" i="3"/>
  <c r="AB112" i="3"/>
  <c r="X112" i="3"/>
  <c r="T112" i="3"/>
  <c r="P112" i="3"/>
  <c r="BF110" i="3"/>
  <c r="BB110" i="3"/>
  <c r="AX110" i="3"/>
  <c r="AT110" i="3"/>
  <c r="AP110" i="3"/>
  <c r="AL110" i="3"/>
  <c r="AH110" i="3"/>
  <c r="AD110" i="3"/>
  <c r="Z110" i="3"/>
  <c r="V110" i="3"/>
  <c r="R110" i="3"/>
  <c r="N110" i="3"/>
  <c r="BH108" i="3"/>
  <c r="BD108" i="3"/>
  <c r="AZ108" i="3"/>
  <c r="AV108" i="3"/>
  <c r="AR108" i="3"/>
  <c r="AN108" i="3"/>
  <c r="AJ108" i="3"/>
  <c r="AF108" i="3"/>
  <c r="AB108" i="3"/>
  <c r="X108" i="3"/>
  <c r="T108" i="3"/>
  <c r="P108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F104" i="3"/>
  <c r="BB104" i="3"/>
  <c r="AX104" i="3"/>
  <c r="AT104" i="3"/>
  <c r="AP104" i="3"/>
  <c r="AL104" i="3"/>
  <c r="AH104" i="3"/>
  <c r="AD104" i="3"/>
  <c r="Z104" i="3"/>
  <c r="V104" i="3"/>
  <c r="R104" i="3"/>
  <c r="N104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BH98" i="3"/>
  <c r="BD98" i="3"/>
  <c r="AZ98" i="3"/>
  <c r="AV98" i="3"/>
  <c r="AR98" i="3"/>
  <c r="AN98" i="3"/>
  <c r="AJ98" i="3"/>
  <c r="AF98" i="3"/>
  <c r="AB98" i="3"/>
  <c r="X98" i="3"/>
  <c r="T98" i="3"/>
  <c r="P98" i="3"/>
  <c r="BF96" i="3"/>
  <c r="BB96" i="3"/>
  <c r="AX96" i="3"/>
  <c r="AT96" i="3"/>
  <c r="AP96" i="3"/>
  <c r="AL96" i="3"/>
  <c r="AH96" i="3"/>
  <c r="AD96" i="3"/>
  <c r="Z96" i="3"/>
  <c r="V96" i="3"/>
  <c r="R96" i="3"/>
  <c r="N96" i="3"/>
  <c r="BH94" i="3"/>
  <c r="BD94" i="3"/>
  <c r="AZ94" i="3"/>
  <c r="AV94" i="3"/>
  <c r="AR94" i="3"/>
  <c r="AN94" i="3"/>
  <c r="AJ94" i="3"/>
  <c r="AF94" i="3"/>
  <c r="AB94" i="3"/>
  <c r="X94" i="3"/>
  <c r="T94" i="3"/>
  <c r="P94" i="3"/>
  <c r="BF92" i="3"/>
  <c r="BB92" i="3"/>
  <c r="AX92" i="3"/>
  <c r="AT92" i="3"/>
  <c r="AP92" i="3"/>
  <c r="AL92" i="3"/>
  <c r="AH92" i="3"/>
  <c r="AD92" i="3"/>
  <c r="Z92" i="3"/>
  <c r="V92" i="3"/>
  <c r="R92" i="3"/>
  <c r="N92" i="3"/>
  <c r="BH90" i="3"/>
  <c r="BD90" i="3"/>
  <c r="AZ90" i="3"/>
  <c r="AV90" i="3"/>
  <c r="AR90" i="3"/>
  <c r="AN90" i="3"/>
  <c r="AJ90" i="3"/>
  <c r="AF90" i="3"/>
  <c r="AB90" i="3"/>
  <c r="X90" i="3"/>
  <c r="T90" i="3"/>
  <c r="P90" i="3"/>
  <c r="BF88" i="3"/>
  <c r="BB88" i="3"/>
  <c r="AX88" i="3"/>
  <c r="AT88" i="3"/>
  <c r="AP88" i="3"/>
  <c r="AL88" i="3"/>
  <c r="AH88" i="3"/>
  <c r="AD88" i="3"/>
  <c r="Z88" i="3"/>
  <c r="V88" i="3"/>
  <c r="R88" i="3"/>
  <c r="N88" i="3"/>
  <c r="BG86" i="3"/>
  <c r="BC86" i="3"/>
  <c r="AY86" i="3"/>
  <c r="AU86" i="3"/>
  <c r="AQ86" i="3"/>
  <c r="AM86" i="3"/>
  <c r="AI86" i="3"/>
  <c r="AE86" i="3"/>
  <c r="AA86" i="3"/>
  <c r="W86" i="3"/>
  <c r="S86" i="3"/>
  <c r="O86" i="3"/>
  <c r="BG84" i="3"/>
  <c r="BC84" i="3"/>
  <c r="AY84" i="3"/>
  <c r="AU84" i="3"/>
  <c r="AQ84" i="3"/>
  <c r="AM84" i="3"/>
  <c r="AI84" i="3"/>
  <c r="AE84" i="3"/>
  <c r="AA84" i="3"/>
  <c r="W84" i="3"/>
  <c r="S84" i="3"/>
  <c r="O84" i="3"/>
  <c r="BG82" i="3"/>
  <c r="BC82" i="3"/>
  <c r="AY82" i="3"/>
  <c r="AU82" i="3"/>
  <c r="AQ82" i="3"/>
  <c r="AM82" i="3"/>
  <c r="AI82" i="3"/>
  <c r="AE82" i="3"/>
  <c r="AA82" i="3"/>
  <c r="W82" i="3"/>
  <c r="S82" i="3"/>
  <c r="BM82" i="3" s="1"/>
  <c r="O82" i="3"/>
  <c r="BL82" i="3" s="1"/>
  <c r="BI80" i="3"/>
  <c r="BE80" i="3"/>
  <c r="BA80" i="3"/>
  <c r="AW80" i="3"/>
  <c r="AS80" i="3"/>
  <c r="AO80" i="3"/>
  <c r="AK80" i="3"/>
  <c r="AG80" i="3"/>
  <c r="AC80" i="3"/>
  <c r="Y80" i="3"/>
  <c r="U80" i="3"/>
  <c r="Q80" i="3"/>
  <c r="M80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AS172" i="3"/>
  <c r="AA172" i="3"/>
  <c r="X172" i="3"/>
  <c r="AP172" i="3"/>
  <c r="L171" i="3"/>
  <c r="L169" i="3"/>
  <c r="K165" i="3"/>
  <c r="L156" i="3"/>
  <c r="K156" i="3"/>
  <c r="L147" i="3"/>
  <c r="M147" i="3" s="1"/>
  <c r="L145" i="3"/>
  <c r="K145" i="3"/>
  <c r="L143" i="3"/>
  <c r="K143" i="3"/>
  <c r="L141" i="3"/>
  <c r="K141" i="3"/>
  <c r="L139" i="3"/>
  <c r="K139" i="3"/>
  <c r="L137" i="3"/>
  <c r="K137" i="3"/>
  <c r="L135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K160" i="3" s="1"/>
  <c r="AU159" i="3"/>
  <c r="AE159" i="3"/>
  <c r="O159" i="3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C151" i="3"/>
  <c r="AY151" i="3"/>
  <c r="AM151" i="3"/>
  <c r="AI151" i="3"/>
  <c r="W151" i="3"/>
  <c r="S151" i="3"/>
  <c r="BE150" i="3"/>
  <c r="BA150" i="3"/>
  <c r="AO150" i="3"/>
  <c r="AK150" i="3"/>
  <c r="Y150" i="3"/>
  <c r="U150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BH132" i="3"/>
  <c r="BD132" i="3"/>
  <c r="AZ132" i="3"/>
  <c r="AV132" i="3"/>
  <c r="AR132" i="3"/>
  <c r="AN132" i="3"/>
  <c r="AJ132" i="3"/>
  <c r="AF132" i="3"/>
  <c r="AB132" i="3"/>
  <c r="X132" i="3"/>
  <c r="T132" i="3"/>
  <c r="P132" i="3"/>
  <c r="BG130" i="3"/>
  <c r="BC130" i="3"/>
  <c r="AY130" i="3"/>
  <c r="AU130" i="3"/>
  <c r="AQ130" i="3"/>
  <c r="AM130" i="3"/>
  <c r="AI130" i="3"/>
  <c r="AE130" i="3"/>
  <c r="AA130" i="3"/>
  <c r="W130" i="3"/>
  <c r="S130" i="3"/>
  <c r="BM130" i="3" s="1"/>
  <c r="O130" i="3"/>
  <c r="BL130" i="3" s="1"/>
  <c r="BF128" i="3"/>
  <c r="BB128" i="3"/>
  <c r="AX128" i="3"/>
  <c r="AT128" i="3"/>
  <c r="AP128" i="3"/>
  <c r="AL128" i="3"/>
  <c r="AH128" i="3"/>
  <c r="AD128" i="3"/>
  <c r="Z128" i="3"/>
  <c r="V128" i="3"/>
  <c r="R128" i="3"/>
  <c r="N128" i="3"/>
  <c r="BI126" i="3"/>
  <c r="BE126" i="3"/>
  <c r="BA126" i="3"/>
  <c r="AW126" i="3"/>
  <c r="AS126" i="3"/>
  <c r="AO126" i="3"/>
  <c r="AK126" i="3"/>
  <c r="AG126" i="3"/>
  <c r="AC126" i="3"/>
  <c r="Y126" i="3"/>
  <c r="BJ126" i="3" s="1"/>
  <c r="U126" i="3"/>
  <c r="Q126" i="3"/>
  <c r="M12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J124" i="3" s="1"/>
  <c r="BG122" i="3"/>
  <c r="BC122" i="3"/>
  <c r="AY122" i="3"/>
  <c r="AU122" i="3"/>
  <c r="AQ122" i="3"/>
  <c r="AM122" i="3"/>
  <c r="AI122" i="3"/>
  <c r="AE122" i="3"/>
  <c r="AA122" i="3"/>
  <c r="W122" i="3"/>
  <c r="S122" i="3"/>
  <c r="BM122" i="3" s="1"/>
  <c r="O122" i="3"/>
  <c r="BL122" i="3" s="1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M118" i="3"/>
  <c r="BN118" i="3" s="1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I114" i="3"/>
  <c r="BE114" i="3"/>
  <c r="BA114" i="3"/>
  <c r="AW114" i="3"/>
  <c r="AS114" i="3"/>
  <c r="AO114" i="3"/>
  <c r="AK114" i="3"/>
  <c r="AG114" i="3"/>
  <c r="AC114" i="3"/>
  <c r="Y114" i="3"/>
  <c r="U114" i="3"/>
  <c r="Q114" i="3"/>
  <c r="M114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BI110" i="3"/>
  <c r="BE110" i="3"/>
  <c r="BA110" i="3"/>
  <c r="AW110" i="3"/>
  <c r="AS110" i="3"/>
  <c r="AO110" i="3"/>
  <c r="AK110" i="3"/>
  <c r="AG110" i="3"/>
  <c r="AC110" i="3"/>
  <c r="Y110" i="3"/>
  <c r="U110" i="3"/>
  <c r="Q110" i="3"/>
  <c r="M110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BI104" i="3"/>
  <c r="BE104" i="3"/>
  <c r="BA104" i="3"/>
  <c r="AW104" i="3"/>
  <c r="AS104" i="3"/>
  <c r="AO104" i="3"/>
  <c r="AK104" i="3"/>
  <c r="AG104" i="3"/>
  <c r="AC104" i="3"/>
  <c r="Y104" i="3"/>
  <c r="U104" i="3"/>
  <c r="Q104" i="3"/>
  <c r="M104" i="3"/>
  <c r="BH102" i="3"/>
  <c r="BD102" i="3"/>
  <c r="AZ102" i="3"/>
  <c r="AV102" i="3"/>
  <c r="AR102" i="3"/>
  <c r="AN102" i="3"/>
  <c r="AJ102" i="3"/>
  <c r="AF102" i="3"/>
  <c r="AB102" i="3"/>
  <c r="X102" i="3"/>
  <c r="T102" i="3"/>
  <c r="P102" i="3"/>
  <c r="BI100" i="3"/>
  <c r="BE100" i="3"/>
  <c r="BA100" i="3"/>
  <c r="AW100" i="3"/>
  <c r="AS100" i="3"/>
  <c r="AO100" i="3"/>
  <c r="AK100" i="3"/>
  <c r="AG100" i="3"/>
  <c r="AC100" i="3"/>
  <c r="Y100" i="3"/>
  <c r="U100" i="3"/>
  <c r="Q100" i="3"/>
  <c r="M100" i="3"/>
  <c r="BG98" i="3"/>
  <c r="BC98" i="3"/>
  <c r="AY98" i="3"/>
  <c r="AU98" i="3"/>
  <c r="AQ98" i="3"/>
  <c r="AM98" i="3"/>
  <c r="AI98" i="3"/>
  <c r="AE98" i="3"/>
  <c r="AA98" i="3"/>
  <c r="W98" i="3"/>
  <c r="S98" i="3"/>
  <c r="O98" i="3"/>
  <c r="BI96" i="3"/>
  <c r="BE96" i="3"/>
  <c r="BA96" i="3"/>
  <c r="AW96" i="3"/>
  <c r="AS96" i="3"/>
  <c r="AO96" i="3"/>
  <c r="AK96" i="3"/>
  <c r="AG96" i="3"/>
  <c r="AC96" i="3"/>
  <c r="Y96" i="3"/>
  <c r="U96" i="3"/>
  <c r="Q96" i="3"/>
  <c r="M96" i="3"/>
  <c r="BG94" i="3"/>
  <c r="BC94" i="3"/>
  <c r="AY94" i="3"/>
  <c r="AU94" i="3"/>
  <c r="AQ94" i="3"/>
  <c r="AM94" i="3"/>
  <c r="AI94" i="3"/>
  <c r="AE94" i="3"/>
  <c r="AA94" i="3"/>
  <c r="W94" i="3"/>
  <c r="S94" i="3"/>
  <c r="O94" i="3"/>
  <c r="BI92" i="3"/>
  <c r="BE92" i="3"/>
  <c r="BA92" i="3"/>
  <c r="AW92" i="3"/>
  <c r="AS92" i="3"/>
  <c r="AO92" i="3"/>
  <c r="AK92" i="3"/>
  <c r="AG92" i="3"/>
  <c r="AC92" i="3"/>
  <c r="Y92" i="3"/>
  <c r="U92" i="3"/>
  <c r="Q92" i="3"/>
  <c r="M92" i="3"/>
  <c r="BG90" i="3"/>
  <c r="BC90" i="3"/>
  <c r="AY90" i="3"/>
  <c r="AU90" i="3"/>
  <c r="AQ90" i="3"/>
  <c r="AM90" i="3"/>
  <c r="AI90" i="3"/>
  <c r="AE90" i="3"/>
  <c r="AA90" i="3"/>
  <c r="W90" i="3"/>
  <c r="S90" i="3"/>
  <c r="O90" i="3"/>
  <c r="BI88" i="3"/>
  <c r="BE88" i="3"/>
  <c r="BA88" i="3"/>
  <c r="AW88" i="3"/>
  <c r="AS88" i="3"/>
  <c r="AO88" i="3"/>
  <c r="AK88" i="3"/>
  <c r="AG88" i="3"/>
  <c r="AC88" i="3"/>
  <c r="Y88" i="3"/>
  <c r="U88" i="3"/>
  <c r="Q88" i="3"/>
  <c r="M88" i="3"/>
  <c r="BF86" i="3"/>
  <c r="BB86" i="3"/>
  <c r="AX86" i="3"/>
  <c r="AT86" i="3"/>
  <c r="AP86" i="3"/>
  <c r="AL86" i="3"/>
  <c r="AH86" i="3"/>
  <c r="AD86" i="3"/>
  <c r="Z86" i="3"/>
  <c r="V86" i="3"/>
  <c r="R86" i="3"/>
  <c r="N86" i="3"/>
  <c r="BN86" i="3" s="1"/>
  <c r="BF84" i="3"/>
  <c r="BB84" i="3"/>
  <c r="AX84" i="3"/>
  <c r="AT84" i="3"/>
  <c r="AP84" i="3"/>
  <c r="AL84" i="3"/>
  <c r="AH84" i="3"/>
  <c r="AD84" i="3"/>
  <c r="Z84" i="3"/>
  <c r="V84" i="3"/>
  <c r="R84" i="3"/>
  <c r="N84" i="3"/>
  <c r="BN84" i="3" s="1"/>
  <c r="BF82" i="3"/>
  <c r="BB82" i="3"/>
  <c r="AX82" i="3"/>
  <c r="AT82" i="3"/>
  <c r="AP82" i="3"/>
  <c r="AL82" i="3"/>
  <c r="AH82" i="3"/>
  <c r="AD82" i="3"/>
  <c r="Z82" i="3"/>
  <c r="V82" i="3"/>
  <c r="R82" i="3"/>
  <c r="N82" i="3"/>
  <c r="BJ82" i="3" s="1"/>
  <c r="BH80" i="3"/>
  <c r="BD80" i="3"/>
  <c r="AZ80" i="3"/>
  <c r="AV80" i="3"/>
  <c r="AR80" i="3"/>
  <c r="AN80" i="3"/>
  <c r="AJ80" i="3"/>
  <c r="AF80" i="3"/>
  <c r="AB80" i="3"/>
  <c r="X80" i="3"/>
  <c r="T80" i="3"/>
  <c r="P80" i="3"/>
  <c r="BH78" i="3"/>
  <c r="BD78" i="3"/>
  <c r="AZ78" i="3"/>
  <c r="AV78" i="3"/>
  <c r="AR78" i="3"/>
  <c r="AN78" i="3"/>
  <c r="AJ78" i="3"/>
  <c r="AF78" i="3"/>
  <c r="AB78" i="3"/>
  <c r="X78" i="3"/>
  <c r="T78" i="3"/>
  <c r="P78" i="3"/>
  <c r="Y172" i="3"/>
  <c r="BE172" i="3"/>
  <c r="AQ172" i="3"/>
  <c r="AN172" i="3"/>
  <c r="L170" i="3"/>
  <c r="K170" i="3"/>
  <c r="L168" i="3"/>
  <c r="K168" i="3"/>
  <c r="L166" i="3"/>
  <c r="K166" i="3"/>
  <c r="L159" i="3"/>
  <c r="K157" i="3"/>
  <c r="L151" i="3"/>
  <c r="N151" i="3" s="1"/>
  <c r="K148" i="3"/>
  <c r="L79" i="3"/>
  <c r="O79" i="3" s="1"/>
  <c r="BH160" i="3"/>
  <c r="BD160" i="3"/>
  <c r="AZ160" i="3"/>
  <c r="AV160" i="3"/>
  <c r="AR160" i="3"/>
  <c r="AN160" i="3"/>
  <c r="AJ160" i="3"/>
  <c r="AF160" i="3"/>
  <c r="AB160" i="3"/>
  <c r="BL160" i="3" s="1"/>
  <c r="X160" i="3"/>
  <c r="T160" i="3"/>
  <c r="BF159" i="3"/>
  <c r="BB159" i="3"/>
  <c r="AP159" i="3"/>
  <c r="AL159" i="3"/>
  <c r="Z159" i="3"/>
  <c r="V159" i="3"/>
  <c r="BH152" i="3"/>
  <c r="BD152" i="3"/>
  <c r="AZ152" i="3"/>
  <c r="AV152" i="3"/>
  <c r="AR152" i="3"/>
  <c r="AN152" i="3"/>
  <c r="AJ152" i="3"/>
  <c r="AF152" i="3"/>
  <c r="AB152" i="3"/>
  <c r="X152" i="3"/>
  <c r="T152" i="3"/>
  <c r="BF151" i="3"/>
  <c r="BB151" i="3"/>
  <c r="AX151" i="3"/>
  <c r="AT151" i="3"/>
  <c r="AP151" i="3"/>
  <c r="AL151" i="3"/>
  <c r="AH151" i="3"/>
  <c r="AD151" i="3"/>
  <c r="Z151" i="3"/>
  <c r="V151" i="3"/>
  <c r="R151" i="3"/>
  <c r="BH150" i="3"/>
  <c r="AV150" i="3"/>
  <c r="AR150" i="3"/>
  <c r="AF150" i="3"/>
  <c r="AB150" i="3"/>
  <c r="BF146" i="3"/>
  <c r="BB146" i="3"/>
  <c r="AX146" i="3"/>
  <c r="AT146" i="3"/>
  <c r="AP146" i="3"/>
  <c r="AL146" i="3"/>
  <c r="AH146" i="3"/>
  <c r="AD146" i="3"/>
  <c r="Z146" i="3"/>
  <c r="V146" i="3"/>
  <c r="R146" i="3"/>
  <c r="BI144" i="3"/>
  <c r="BE144" i="3"/>
  <c r="BA144" i="3"/>
  <c r="AW144" i="3"/>
  <c r="AS144" i="3"/>
  <c r="AO144" i="3"/>
  <c r="AK144" i="3"/>
  <c r="AG144" i="3"/>
  <c r="AC144" i="3"/>
  <c r="Y144" i="3"/>
  <c r="BJ144" i="3" s="1"/>
  <c r="U144" i="3"/>
  <c r="Q144" i="3"/>
  <c r="BF142" i="3"/>
  <c r="BB142" i="3"/>
  <c r="AX142" i="3"/>
  <c r="AT142" i="3"/>
  <c r="AP142" i="3"/>
  <c r="AL142" i="3"/>
  <c r="AH142" i="3"/>
  <c r="AD142" i="3"/>
  <c r="Z142" i="3"/>
  <c r="V142" i="3"/>
  <c r="R142" i="3"/>
  <c r="BG140" i="3"/>
  <c r="BC140" i="3"/>
  <c r="AY140" i="3"/>
  <c r="AU140" i="3"/>
  <c r="AQ140" i="3"/>
  <c r="AM140" i="3"/>
  <c r="AI140" i="3"/>
  <c r="AE140" i="3"/>
  <c r="AA140" i="3"/>
  <c r="W140" i="3"/>
  <c r="S140" i="3"/>
  <c r="BF138" i="3"/>
  <c r="BB138" i="3"/>
  <c r="AX138" i="3"/>
  <c r="AT138" i="3"/>
  <c r="AP138" i="3"/>
  <c r="AL138" i="3"/>
  <c r="AH138" i="3"/>
  <c r="AD138" i="3"/>
  <c r="Z138" i="3"/>
  <c r="V138" i="3"/>
  <c r="R138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BF134" i="3"/>
  <c r="BB134" i="3"/>
  <c r="AX134" i="3"/>
  <c r="AT134" i="3"/>
  <c r="AP134" i="3"/>
  <c r="AL134" i="3"/>
  <c r="AH134" i="3"/>
  <c r="AD134" i="3"/>
  <c r="Z134" i="3"/>
  <c r="V134" i="3"/>
  <c r="R134" i="3"/>
  <c r="BG132" i="3"/>
  <c r="BC132" i="3"/>
  <c r="AY132" i="3"/>
  <c r="AU132" i="3"/>
  <c r="AQ132" i="3"/>
  <c r="AM132" i="3"/>
  <c r="AI132" i="3"/>
  <c r="AE132" i="3"/>
  <c r="AA132" i="3"/>
  <c r="W132" i="3"/>
  <c r="BJ132" i="3" s="1"/>
  <c r="S132" i="3"/>
  <c r="BM132" i="3" s="1"/>
  <c r="BF130" i="3"/>
  <c r="BB130" i="3"/>
  <c r="AX130" i="3"/>
  <c r="AT130" i="3"/>
  <c r="AP130" i="3"/>
  <c r="AL130" i="3"/>
  <c r="AH130" i="3"/>
  <c r="AD130" i="3"/>
  <c r="Z130" i="3"/>
  <c r="V130" i="3"/>
  <c r="R13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BH126" i="3"/>
  <c r="BD126" i="3"/>
  <c r="AZ126" i="3"/>
  <c r="AV126" i="3"/>
  <c r="AR126" i="3"/>
  <c r="AN126" i="3"/>
  <c r="AJ126" i="3"/>
  <c r="AF126" i="3"/>
  <c r="AB126" i="3"/>
  <c r="BL126" i="3" s="1"/>
  <c r="X126" i="3"/>
  <c r="T126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BF122" i="3"/>
  <c r="BB122" i="3"/>
  <c r="AX122" i="3"/>
  <c r="AT122" i="3"/>
  <c r="AP122" i="3"/>
  <c r="AL122" i="3"/>
  <c r="AH122" i="3"/>
  <c r="AD122" i="3"/>
  <c r="Z122" i="3"/>
  <c r="V122" i="3"/>
  <c r="R122" i="3"/>
  <c r="BG120" i="3"/>
  <c r="BC120" i="3"/>
  <c r="AY120" i="3"/>
  <c r="AU120" i="3"/>
  <c r="AQ120" i="3"/>
  <c r="AM120" i="3"/>
  <c r="AI120" i="3"/>
  <c r="AE120" i="3"/>
  <c r="AA120" i="3"/>
  <c r="W120" i="3"/>
  <c r="BJ120" i="3" s="1"/>
  <c r="S120" i="3"/>
  <c r="BH118" i="3"/>
  <c r="BD118" i="3"/>
  <c r="AZ118" i="3"/>
  <c r="AV118" i="3"/>
  <c r="AR118" i="3"/>
  <c r="AN118" i="3"/>
  <c r="AJ118" i="3"/>
  <c r="AF118" i="3"/>
  <c r="BJ118" i="3" s="1"/>
  <c r="AB118" i="3"/>
  <c r="X118" i="3"/>
  <c r="T118" i="3"/>
  <c r="BF116" i="3"/>
  <c r="BB116" i="3"/>
  <c r="AX116" i="3"/>
  <c r="AT116" i="3"/>
  <c r="AP116" i="3"/>
  <c r="AL116" i="3"/>
  <c r="AH116" i="3"/>
  <c r="AD116" i="3"/>
  <c r="Z116" i="3"/>
  <c r="V116" i="3"/>
  <c r="R116" i="3"/>
  <c r="BH114" i="3"/>
  <c r="BD114" i="3"/>
  <c r="AZ114" i="3"/>
  <c r="AV114" i="3"/>
  <c r="AR114" i="3"/>
  <c r="AN114" i="3"/>
  <c r="AJ114" i="3"/>
  <c r="AF114" i="3"/>
  <c r="AB114" i="3"/>
  <c r="X114" i="3"/>
  <c r="T114" i="3"/>
  <c r="BF112" i="3"/>
  <c r="BB112" i="3"/>
  <c r="AX112" i="3"/>
  <c r="AT112" i="3"/>
  <c r="AP112" i="3"/>
  <c r="AL112" i="3"/>
  <c r="AH112" i="3"/>
  <c r="AD112" i="3"/>
  <c r="Z112" i="3"/>
  <c r="V112" i="3"/>
  <c r="R112" i="3"/>
  <c r="BH110" i="3"/>
  <c r="BD110" i="3"/>
  <c r="AZ110" i="3"/>
  <c r="AV110" i="3"/>
  <c r="AR110" i="3"/>
  <c r="AN110" i="3"/>
  <c r="AJ110" i="3"/>
  <c r="AF110" i="3"/>
  <c r="AB110" i="3"/>
  <c r="X110" i="3"/>
  <c r="T110" i="3"/>
  <c r="BF108" i="3"/>
  <c r="BB108" i="3"/>
  <c r="AX108" i="3"/>
  <c r="AT108" i="3"/>
  <c r="AP108" i="3"/>
  <c r="AL108" i="3"/>
  <c r="AH108" i="3"/>
  <c r="AD108" i="3"/>
  <c r="Z108" i="3"/>
  <c r="V108" i="3"/>
  <c r="R108" i="3"/>
  <c r="BH106" i="3"/>
  <c r="BD106" i="3"/>
  <c r="AZ106" i="3"/>
  <c r="AV106" i="3"/>
  <c r="AR106" i="3"/>
  <c r="AN106" i="3"/>
  <c r="AJ106" i="3"/>
  <c r="AF106" i="3"/>
  <c r="AB106" i="3"/>
  <c r="X106" i="3"/>
  <c r="BM106" i="3" s="1"/>
  <c r="T106" i="3"/>
  <c r="BH104" i="3"/>
  <c r="BD104" i="3"/>
  <c r="AZ104" i="3"/>
  <c r="AV104" i="3"/>
  <c r="AR104" i="3"/>
  <c r="AN104" i="3"/>
  <c r="AJ104" i="3"/>
  <c r="AF104" i="3"/>
  <c r="AB104" i="3"/>
  <c r="X104" i="3"/>
  <c r="T104" i="3"/>
  <c r="BG102" i="3"/>
  <c r="BC102" i="3"/>
  <c r="AY102" i="3"/>
  <c r="AU102" i="3"/>
  <c r="AQ102" i="3"/>
  <c r="AM102" i="3"/>
  <c r="AI102" i="3"/>
  <c r="AE102" i="3"/>
  <c r="AA102" i="3"/>
  <c r="W102" i="3"/>
  <c r="S102" i="3"/>
  <c r="BH100" i="3"/>
  <c r="BD100" i="3"/>
  <c r="AZ100" i="3"/>
  <c r="AV100" i="3"/>
  <c r="AR100" i="3"/>
  <c r="AN100" i="3"/>
  <c r="AJ100" i="3"/>
  <c r="AF100" i="3"/>
  <c r="AB100" i="3"/>
  <c r="X100" i="3"/>
  <c r="T100" i="3"/>
  <c r="BF98" i="3"/>
  <c r="BB98" i="3"/>
  <c r="AX98" i="3"/>
  <c r="AT98" i="3"/>
  <c r="AP98" i="3"/>
  <c r="AL98" i="3"/>
  <c r="AH98" i="3"/>
  <c r="AD98" i="3"/>
  <c r="Z98" i="3"/>
  <c r="V98" i="3"/>
  <c r="R98" i="3"/>
  <c r="BH96" i="3"/>
  <c r="BD96" i="3"/>
  <c r="AZ96" i="3"/>
  <c r="AV96" i="3"/>
  <c r="AR96" i="3"/>
  <c r="AN96" i="3"/>
  <c r="AJ96" i="3"/>
  <c r="AF96" i="3"/>
  <c r="AB96" i="3"/>
  <c r="X96" i="3"/>
  <c r="T96" i="3"/>
  <c r="BF94" i="3"/>
  <c r="BB94" i="3"/>
  <c r="AX94" i="3"/>
  <c r="AT94" i="3"/>
  <c r="AP94" i="3"/>
  <c r="AL94" i="3"/>
  <c r="AH94" i="3"/>
  <c r="AD94" i="3"/>
  <c r="Z94" i="3"/>
  <c r="V94" i="3"/>
  <c r="R94" i="3"/>
  <c r="BH92" i="3"/>
  <c r="BD92" i="3"/>
  <c r="AZ92" i="3"/>
  <c r="AV92" i="3"/>
  <c r="AR92" i="3"/>
  <c r="AN92" i="3"/>
  <c r="AJ92" i="3"/>
  <c r="AF92" i="3"/>
  <c r="AB92" i="3"/>
  <c r="X92" i="3"/>
  <c r="T92" i="3"/>
  <c r="BF90" i="3"/>
  <c r="BB90" i="3"/>
  <c r="AX90" i="3"/>
  <c r="AT90" i="3"/>
  <c r="AP90" i="3"/>
  <c r="AL90" i="3"/>
  <c r="AH90" i="3"/>
  <c r="AD90" i="3"/>
  <c r="Z90" i="3"/>
  <c r="V90" i="3"/>
  <c r="R90" i="3"/>
  <c r="BH88" i="3"/>
  <c r="BD88" i="3"/>
  <c r="AZ88" i="3"/>
  <c r="AV88" i="3"/>
  <c r="AR88" i="3"/>
  <c r="AN88" i="3"/>
  <c r="AJ88" i="3"/>
  <c r="AF88" i="3"/>
  <c r="AB88" i="3"/>
  <c r="X88" i="3"/>
  <c r="T88" i="3"/>
  <c r="BI86" i="3"/>
  <c r="BE86" i="3"/>
  <c r="BA86" i="3"/>
  <c r="AW86" i="3"/>
  <c r="AS86" i="3"/>
  <c r="AO86" i="3"/>
  <c r="AK86" i="3"/>
  <c r="AG86" i="3"/>
  <c r="AC86" i="3"/>
  <c r="Y86" i="3"/>
  <c r="U86" i="3"/>
  <c r="Q86" i="3"/>
  <c r="BI84" i="3"/>
  <c r="BE84" i="3"/>
  <c r="BA84" i="3"/>
  <c r="AW84" i="3"/>
  <c r="AS84" i="3"/>
  <c r="AO84" i="3"/>
  <c r="AK84" i="3"/>
  <c r="AG84" i="3"/>
  <c r="AC84" i="3"/>
  <c r="Y84" i="3"/>
  <c r="U84" i="3"/>
  <c r="Q84" i="3"/>
  <c r="BI82" i="3"/>
  <c r="BE82" i="3"/>
  <c r="BA82" i="3"/>
  <c r="AW82" i="3"/>
  <c r="AS82" i="3"/>
  <c r="AO82" i="3"/>
  <c r="AK82" i="3"/>
  <c r="AG82" i="3"/>
  <c r="AC82" i="3"/>
  <c r="Y82" i="3"/>
  <c r="U82" i="3"/>
  <c r="Q82" i="3"/>
  <c r="BG80" i="3"/>
  <c r="BC80" i="3"/>
  <c r="AY80" i="3"/>
  <c r="AU80" i="3"/>
  <c r="AQ80" i="3"/>
  <c r="AM80" i="3"/>
  <c r="AI80" i="3"/>
  <c r="AE80" i="3"/>
  <c r="AA80" i="3"/>
  <c r="W80" i="3"/>
  <c r="S80" i="3"/>
  <c r="BG78" i="3"/>
  <c r="BC78" i="3"/>
  <c r="AY78" i="3"/>
  <c r="AU78" i="3"/>
  <c r="AQ78" i="3"/>
  <c r="AM78" i="3"/>
  <c r="AI78" i="3"/>
  <c r="AE78" i="3"/>
  <c r="AA78" i="3"/>
  <c r="W78" i="3"/>
  <c r="S78" i="3"/>
  <c r="AC172" i="3"/>
  <c r="BI172" i="3"/>
  <c r="BG172" i="3"/>
  <c r="BD172" i="3"/>
  <c r="BK172" i="3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J146" i="3"/>
  <c r="BJ128" i="3"/>
  <c r="BJ136" i="3"/>
  <c r="BM136" i="3"/>
  <c r="BN136" i="3"/>
  <c r="BJ134" i="3"/>
  <c r="BN163" i="3"/>
  <c r="BK124" i="3"/>
  <c r="BK118" i="3"/>
  <c r="BJ116" i="3"/>
  <c r="L148" i="3"/>
  <c r="L161" i="3"/>
  <c r="L157" i="3"/>
  <c r="L153" i="3"/>
  <c r="L149" i="3"/>
  <c r="V149" i="3" s="1"/>
  <c r="L162" i="3"/>
  <c r="V162" i="3" s="1"/>
  <c r="L158" i="3"/>
  <c r="AB158" i="3" s="1"/>
  <c r="L154" i="3"/>
  <c r="M154" i="3" s="1"/>
  <c r="L150" i="3"/>
  <c r="BC150" i="3" s="1"/>
  <c r="BM88" i="3" l="1"/>
  <c r="O157" i="3"/>
  <c r="BL157" i="3" s="1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BM102" i="3"/>
  <c r="BN104" i="3"/>
  <c r="BK104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O111" i="3"/>
  <c r="S111" i="3"/>
  <c r="W111" i="3"/>
  <c r="AA111" i="3"/>
  <c r="AE111" i="3"/>
  <c r="AI111" i="3"/>
  <c r="AM111" i="3"/>
  <c r="AQ111" i="3"/>
  <c r="AU111" i="3"/>
  <c r="AY111" i="3"/>
  <c r="BC111" i="3"/>
  <c r="BG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O127" i="3"/>
  <c r="S127" i="3"/>
  <c r="W127" i="3"/>
  <c r="AA127" i="3"/>
  <c r="AE127" i="3"/>
  <c r="AI127" i="3"/>
  <c r="AM127" i="3"/>
  <c r="AQ127" i="3"/>
  <c r="AU127" i="3"/>
  <c r="AY127" i="3"/>
  <c r="BC127" i="3"/>
  <c r="BG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BL84" i="3"/>
  <c r="BJ92" i="3"/>
  <c r="BJ96" i="3"/>
  <c r="BJ100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N167" i="3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BL104" i="3"/>
  <c r="BK128" i="3"/>
  <c r="BK144" i="3"/>
  <c r="X147" i="3"/>
  <c r="W147" i="3"/>
  <c r="AI158" i="3"/>
  <c r="AH158" i="3"/>
  <c r="AK158" i="3"/>
  <c r="BM163" i="3"/>
  <c r="BM96" i="3"/>
  <c r="BM118" i="3"/>
  <c r="BM140" i="3"/>
  <c r="BN120" i="3"/>
  <c r="O81" i="3"/>
  <c r="BL81" i="3" s="1"/>
  <c r="S81" i="3"/>
  <c r="BM81" i="3" s="1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BJ81" i="3" s="1"/>
  <c r="R81" i="3"/>
  <c r="V81" i="3"/>
  <c r="Z81" i="3"/>
  <c r="AD81" i="3"/>
  <c r="AH81" i="3"/>
  <c r="AL81" i="3"/>
  <c r="AP81" i="3"/>
  <c r="AT81" i="3"/>
  <c r="AX81" i="3"/>
  <c r="BB81" i="3"/>
  <c r="BF81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BL129" i="3" s="1"/>
  <c r="S129" i="3"/>
  <c r="W129" i="3"/>
  <c r="AA129" i="3"/>
  <c r="AE129" i="3"/>
  <c r="AI129" i="3"/>
  <c r="AM129" i="3"/>
  <c r="AQ129" i="3"/>
  <c r="AU129" i="3"/>
  <c r="AY129" i="3"/>
  <c r="BC129" i="3"/>
  <c r="BG129" i="3"/>
  <c r="BL78" i="3"/>
  <c r="BL110" i="3"/>
  <c r="BN112" i="3"/>
  <c r="BL136" i="3"/>
  <c r="O150" i="3"/>
  <c r="AE150" i="3"/>
  <c r="AU150" i="3"/>
  <c r="BI149" i="3"/>
  <c r="AS149" i="3"/>
  <c r="AC149" i="3"/>
  <c r="M149" i="3"/>
  <c r="AV149" i="3"/>
  <c r="AF149" i="3"/>
  <c r="P149" i="3"/>
  <c r="AU149" i="3"/>
  <c r="AE149" i="3"/>
  <c r="O149" i="3"/>
  <c r="AT149" i="3"/>
  <c r="AD149" i="3"/>
  <c r="N149" i="3"/>
  <c r="AZ154" i="3"/>
  <c r="AJ154" i="3"/>
  <c r="T154" i="3"/>
  <c r="AY154" i="3"/>
  <c r="AI154" i="3"/>
  <c r="S154" i="3"/>
  <c r="AX154" i="3"/>
  <c r="AH154" i="3"/>
  <c r="R154" i="3"/>
  <c r="BA154" i="3"/>
  <c r="AK154" i="3"/>
  <c r="U154" i="3"/>
  <c r="BF155" i="3"/>
  <c r="AP155" i="3"/>
  <c r="Z155" i="3"/>
  <c r="BI155" i="3"/>
  <c r="AS155" i="3"/>
  <c r="AC155" i="3"/>
  <c r="M155" i="3"/>
  <c r="AV155" i="3"/>
  <c r="AF155" i="3"/>
  <c r="P155" i="3"/>
  <c r="AU155" i="3"/>
  <c r="AE155" i="3"/>
  <c r="O155" i="3"/>
  <c r="AX79" i="3"/>
  <c r="AH79" i="3"/>
  <c r="R79" i="3"/>
  <c r="BA79" i="3"/>
  <c r="AK79" i="3"/>
  <c r="U79" i="3"/>
  <c r="BD79" i="3"/>
  <c r="AN79" i="3"/>
  <c r="X79" i="3"/>
  <c r="BC79" i="3"/>
  <c r="AM79" i="3"/>
  <c r="W79" i="3"/>
  <c r="BI162" i="3"/>
  <c r="AS162" i="3"/>
  <c r="AC162" i="3"/>
  <c r="M162" i="3"/>
  <c r="AV162" i="3"/>
  <c r="AF162" i="3"/>
  <c r="P162" i="3"/>
  <c r="AU162" i="3"/>
  <c r="AE162" i="3"/>
  <c r="O162" i="3"/>
  <c r="AT162" i="3"/>
  <c r="AD162" i="3"/>
  <c r="N162" i="3"/>
  <c r="AZ147" i="3"/>
  <c r="AJ147" i="3"/>
  <c r="T147" i="3"/>
  <c r="AY147" i="3"/>
  <c r="AI147" i="3"/>
  <c r="S147" i="3"/>
  <c r="AX147" i="3"/>
  <c r="AH147" i="3"/>
  <c r="R147" i="3"/>
  <c r="BA147" i="3"/>
  <c r="AK147" i="3"/>
  <c r="U147" i="3"/>
  <c r="AU158" i="3"/>
  <c r="AE158" i="3"/>
  <c r="O158" i="3"/>
  <c r="AT158" i="3"/>
  <c r="AD158" i="3"/>
  <c r="N158" i="3"/>
  <c r="AW158" i="3"/>
  <c r="AG158" i="3"/>
  <c r="Q158" i="3"/>
  <c r="AZ158" i="3"/>
  <c r="AJ158" i="3"/>
  <c r="T158" i="3"/>
  <c r="BJ84" i="3"/>
  <c r="BN88" i="3"/>
  <c r="BK88" i="3"/>
  <c r="BL116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T119" i="3"/>
  <c r="X119" i="3"/>
  <c r="AB119" i="3"/>
  <c r="AF119" i="3"/>
  <c r="AJ119" i="3"/>
  <c r="AN119" i="3"/>
  <c r="AR119" i="3"/>
  <c r="AV119" i="3"/>
  <c r="AZ119" i="3"/>
  <c r="BD119" i="3"/>
  <c r="BH119" i="3"/>
  <c r="M119" i="3"/>
  <c r="Q119" i="3"/>
  <c r="U119" i="3"/>
  <c r="Y119" i="3"/>
  <c r="AC119" i="3"/>
  <c r="AG119" i="3"/>
  <c r="AK119" i="3"/>
  <c r="AO119" i="3"/>
  <c r="AS119" i="3"/>
  <c r="AW119" i="3"/>
  <c r="BA119" i="3"/>
  <c r="BE119" i="3"/>
  <c r="BI119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M143" i="3"/>
  <c r="Q143" i="3"/>
  <c r="U143" i="3"/>
  <c r="Y143" i="3"/>
  <c r="AC143" i="3"/>
  <c r="AG143" i="3"/>
  <c r="AK143" i="3"/>
  <c r="AO143" i="3"/>
  <c r="AS143" i="3"/>
  <c r="AW143" i="3"/>
  <c r="BA143" i="3"/>
  <c r="BE143" i="3"/>
  <c r="BI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BL86" i="3"/>
  <c r="BJ88" i="3"/>
  <c r="BN102" i="3"/>
  <c r="BK102" i="3"/>
  <c r="BK14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BK130" i="3"/>
  <c r="BN130" i="3"/>
  <c r="BK126" i="3"/>
  <c r="BD147" i="3"/>
  <c r="BC147" i="3"/>
  <c r="AM147" i="3"/>
  <c r="AL147" i="3"/>
  <c r="V147" i="3"/>
  <c r="BE147" i="3"/>
  <c r="AO147" i="3"/>
  <c r="Y147" i="3"/>
  <c r="AY158" i="3"/>
  <c r="S158" i="3"/>
  <c r="R158" i="3"/>
  <c r="U158" i="3"/>
  <c r="AN158" i="3"/>
  <c r="BM80" i="3"/>
  <c r="BM110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BN106" i="3"/>
  <c r="S159" i="3"/>
  <c r="AY159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13" i="3"/>
  <c r="BJ113" i="3" s="1"/>
  <c r="R113" i="3"/>
  <c r="V113" i="3"/>
  <c r="Z113" i="3"/>
  <c r="AD113" i="3"/>
  <c r="AH113" i="3"/>
  <c r="AL113" i="3"/>
  <c r="AP113" i="3"/>
  <c r="AT113" i="3"/>
  <c r="AX113" i="3"/>
  <c r="BB113" i="3"/>
  <c r="BF113" i="3"/>
  <c r="BM84" i="3"/>
  <c r="BK116" i="3"/>
  <c r="AJ159" i="3"/>
  <c r="BK90" i="3"/>
  <c r="BN90" i="3"/>
  <c r="BN160" i="3"/>
  <c r="BK163" i="3"/>
  <c r="BM78" i="3"/>
  <c r="BJ78" i="3"/>
  <c r="T150" i="3"/>
  <c r="AJ150" i="3"/>
  <c r="AZ150" i="3"/>
  <c r="AD159" i="3"/>
  <c r="AT159" i="3"/>
  <c r="O148" i="3"/>
  <c r="BL148" i="3" s="1"/>
  <c r="S148" i="3"/>
  <c r="BM148" i="3" s="1"/>
  <c r="W148" i="3"/>
  <c r="AA148" i="3"/>
  <c r="AE148" i="3"/>
  <c r="AI148" i="3"/>
  <c r="AM148" i="3"/>
  <c r="AQ148" i="3"/>
  <c r="AU148" i="3"/>
  <c r="AY148" i="3"/>
  <c r="BC148" i="3"/>
  <c r="BG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BJ148" i="3" s="1"/>
  <c r="R148" i="3"/>
  <c r="V148" i="3"/>
  <c r="Z148" i="3"/>
  <c r="AD148" i="3"/>
  <c r="AH148" i="3"/>
  <c r="AL148" i="3"/>
  <c r="AP148" i="3"/>
  <c r="AT148" i="3"/>
  <c r="AX148" i="3"/>
  <c r="BB148" i="3"/>
  <c r="BF148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BJ166" i="3" s="1"/>
  <c r="R166" i="3"/>
  <c r="V166" i="3"/>
  <c r="Z166" i="3"/>
  <c r="AD166" i="3"/>
  <c r="AH166" i="3"/>
  <c r="AL166" i="3"/>
  <c r="AP166" i="3"/>
  <c r="AT166" i="3"/>
  <c r="AX166" i="3"/>
  <c r="BB166" i="3"/>
  <c r="BF166" i="3"/>
  <c r="M170" i="3"/>
  <c r="BN170" i="3" s="1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L94" i="3"/>
  <c r="BN96" i="3"/>
  <c r="BK96" i="3"/>
  <c r="BL108" i="3"/>
  <c r="BN110" i="3"/>
  <c r="BM120" i="3"/>
  <c r="BK132" i="3"/>
  <c r="BN134" i="3"/>
  <c r="BL134" i="3"/>
  <c r="BN138" i="3"/>
  <c r="BK140" i="3"/>
  <c r="BN142" i="3"/>
  <c r="BL142" i="3"/>
  <c r="BN146" i="3"/>
  <c r="M150" i="3"/>
  <c r="AC150" i="3"/>
  <c r="AS150" i="3"/>
  <c r="BI150" i="3"/>
  <c r="AA151" i="3"/>
  <c r="AQ151" i="3"/>
  <c r="BG151" i="3"/>
  <c r="W159" i="3"/>
  <c r="AM159" i="3"/>
  <c r="BC159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107" i="3"/>
  <c r="BN107" i="3" s="1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N115" i="3"/>
  <c r="R115" i="3"/>
  <c r="V115" i="3"/>
  <c r="BK115" i="3" s="1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M145" i="3" s="1"/>
  <c r="W145" i="3"/>
  <c r="AA145" i="3"/>
  <c r="AE145" i="3"/>
  <c r="AI145" i="3"/>
  <c r="AM145" i="3"/>
  <c r="AQ145" i="3"/>
  <c r="AU145" i="3"/>
  <c r="AY145" i="3"/>
  <c r="BC145" i="3"/>
  <c r="BG145" i="3"/>
  <c r="BN78" i="3"/>
  <c r="BK78" i="3"/>
  <c r="BL80" i="3"/>
  <c r="BM90" i="3"/>
  <c r="BJ108" i="3"/>
  <c r="BM112" i="3"/>
  <c r="BJ112" i="3"/>
  <c r="BM116" i="3"/>
  <c r="BL124" i="3"/>
  <c r="BN128" i="3"/>
  <c r="BL138" i="3"/>
  <c r="V150" i="3"/>
  <c r="AL150" i="3"/>
  <c r="BB150" i="3"/>
  <c r="X151" i="3"/>
  <c r="AN151" i="3"/>
  <c r="BD151" i="3"/>
  <c r="X159" i="3"/>
  <c r="AN159" i="3"/>
  <c r="BD159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BM86" i="3"/>
  <c r="BL92" i="3"/>
  <c r="BK94" i="3"/>
  <c r="BN94" i="3"/>
  <c r="BL114" i="3"/>
  <c r="BN116" i="3"/>
  <c r="BK136" i="3"/>
  <c r="S150" i="3"/>
  <c r="AI150" i="3"/>
  <c r="AY150" i="3"/>
  <c r="BE149" i="3"/>
  <c r="AO149" i="3"/>
  <c r="Y149" i="3"/>
  <c r="BH149" i="3"/>
  <c r="AR149" i="3"/>
  <c r="AB149" i="3"/>
  <c r="BG149" i="3"/>
  <c r="AQ149" i="3"/>
  <c r="AA149" i="3"/>
  <c r="BF149" i="3"/>
  <c r="AP149" i="3"/>
  <c r="Z149" i="3"/>
  <c r="P150" i="3"/>
  <c r="AV154" i="3"/>
  <c r="AF154" i="3"/>
  <c r="P154" i="3"/>
  <c r="AU154" i="3"/>
  <c r="AE154" i="3"/>
  <c r="O154" i="3"/>
  <c r="AT154" i="3"/>
  <c r="AD154" i="3"/>
  <c r="N154" i="3"/>
  <c r="BJ154" i="3" s="1"/>
  <c r="AW154" i="3"/>
  <c r="AG154" i="3"/>
  <c r="Q154" i="3"/>
  <c r="BK110" i="3"/>
  <c r="BB155" i="3"/>
  <c r="AL155" i="3"/>
  <c r="V155" i="3"/>
  <c r="BE155" i="3"/>
  <c r="AO155" i="3"/>
  <c r="Y155" i="3"/>
  <c r="BH155" i="3"/>
  <c r="AR155" i="3"/>
  <c r="AB155" i="3"/>
  <c r="BG155" i="3"/>
  <c r="AQ155" i="3"/>
  <c r="AA155" i="3"/>
  <c r="AT79" i="3"/>
  <c r="AD79" i="3"/>
  <c r="N79" i="3"/>
  <c r="AW79" i="3"/>
  <c r="AG79" i="3"/>
  <c r="Q79" i="3"/>
  <c r="AZ79" i="3"/>
  <c r="AJ79" i="3"/>
  <c r="T79" i="3"/>
  <c r="AY79" i="3"/>
  <c r="AI79" i="3"/>
  <c r="BL79" i="3" s="1"/>
  <c r="S79" i="3"/>
  <c r="BE162" i="3"/>
  <c r="AO162" i="3"/>
  <c r="Y162" i="3"/>
  <c r="BH162" i="3"/>
  <c r="AR162" i="3"/>
  <c r="AB162" i="3"/>
  <c r="BG162" i="3"/>
  <c r="AQ162" i="3"/>
  <c r="AA162" i="3"/>
  <c r="BF162" i="3"/>
  <c r="AP162" i="3"/>
  <c r="Z162" i="3"/>
  <c r="AV147" i="3"/>
  <c r="AF147" i="3"/>
  <c r="P147" i="3"/>
  <c r="BK147" i="3" s="1"/>
  <c r="AU147" i="3"/>
  <c r="AE147" i="3"/>
  <c r="O147" i="3"/>
  <c r="AT147" i="3"/>
  <c r="AD147" i="3"/>
  <c r="N147" i="3"/>
  <c r="AW147" i="3"/>
  <c r="AG147" i="3"/>
  <c r="Q147" i="3"/>
  <c r="BG158" i="3"/>
  <c r="AQ158" i="3"/>
  <c r="AA158" i="3"/>
  <c r="BF158" i="3"/>
  <c r="AP158" i="3"/>
  <c r="Z158" i="3"/>
  <c r="BI158" i="3"/>
  <c r="AS158" i="3"/>
  <c r="AC158" i="3"/>
  <c r="M158" i="3"/>
  <c r="AV158" i="3"/>
  <c r="AF158" i="3"/>
  <c r="P158" i="3"/>
  <c r="BJ163" i="3"/>
  <c r="BM100" i="3"/>
  <c r="BL100" i="3"/>
  <c r="BL106" i="3"/>
  <c r="AN147" i="3"/>
  <c r="BB147" i="3"/>
  <c r="AX158" i="3"/>
  <c r="BA158" i="3"/>
  <c r="BD158" i="3"/>
  <c r="X158" i="3"/>
  <c r="BJ80" i="3"/>
  <c r="BM92" i="3"/>
  <c r="BJ110" i="3"/>
  <c r="BL90" i="3"/>
  <c r="BN92" i="3"/>
  <c r="BK92" i="3"/>
  <c r="BJ102" i="3"/>
  <c r="AI15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BJ156" i="3" s="1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BM94" i="3"/>
  <c r="BJ104" i="3"/>
  <c r="BK112" i="3"/>
  <c r="T159" i="3"/>
  <c r="AZ159" i="3"/>
  <c r="BL88" i="3"/>
  <c r="BJ86" i="3"/>
  <c r="BM104" i="3"/>
  <c r="BJ106" i="3"/>
  <c r="BK108" i="3"/>
  <c r="BM114" i="3"/>
  <c r="BJ114" i="3"/>
  <c r="X150" i="3"/>
  <c r="AN150" i="3"/>
  <c r="BD150" i="3"/>
  <c r="R159" i="3"/>
  <c r="BL159" i="3" s="1"/>
  <c r="AH159" i="3"/>
  <c r="AX159" i="3"/>
  <c r="M151" i="3"/>
  <c r="Q151" i="3"/>
  <c r="BJ151" i="3" s="1"/>
  <c r="U151" i="3"/>
  <c r="BM151" i="3" s="1"/>
  <c r="Y151" i="3"/>
  <c r="AC151" i="3"/>
  <c r="AG151" i="3"/>
  <c r="AK151" i="3"/>
  <c r="AO151" i="3"/>
  <c r="AS151" i="3"/>
  <c r="AW151" i="3"/>
  <c r="BA151" i="3"/>
  <c r="BE151" i="3"/>
  <c r="BI151" i="3"/>
  <c r="BL98" i="3"/>
  <c r="BN100" i="3"/>
  <c r="BK100" i="3"/>
  <c r="BL112" i="3"/>
  <c r="BN114" i="3"/>
  <c r="BM138" i="3"/>
  <c r="BM146" i="3"/>
  <c r="Q150" i="3"/>
  <c r="AG150" i="3"/>
  <c r="AW150" i="3"/>
  <c r="O151" i="3"/>
  <c r="AE151" i="3"/>
  <c r="AU151" i="3"/>
  <c r="BN152" i="3"/>
  <c r="BK152" i="3"/>
  <c r="AA159" i="3"/>
  <c r="AQ159" i="3"/>
  <c r="BG159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M93" i="3" s="1"/>
  <c r="BB93" i="3"/>
  <c r="BF93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P101" i="3"/>
  <c r="T101" i="3"/>
  <c r="X101" i="3"/>
  <c r="AB101" i="3"/>
  <c r="AF101" i="3"/>
  <c r="AJ101" i="3"/>
  <c r="AN101" i="3"/>
  <c r="AR101" i="3"/>
  <c r="AV101" i="3"/>
  <c r="AZ101" i="3"/>
  <c r="BD101" i="3"/>
  <c r="BH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BJ101" i="3" s="1"/>
  <c r="R101" i="3"/>
  <c r="V101" i="3"/>
  <c r="Z101" i="3"/>
  <c r="AD101" i="3"/>
  <c r="AH101" i="3"/>
  <c r="AL101" i="3"/>
  <c r="AP101" i="3"/>
  <c r="AT101" i="3"/>
  <c r="AX101" i="3"/>
  <c r="BB101" i="3"/>
  <c r="BF101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BN109" i="3" s="1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BL109" i="3" s="1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T117" i="3"/>
  <c r="X117" i="3"/>
  <c r="AB117" i="3"/>
  <c r="AF117" i="3"/>
  <c r="AJ117" i="3"/>
  <c r="AN117" i="3"/>
  <c r="AR117" i="3"/>
  <c r="AV117" i="3"/>
  <c r="AZ117" i="3"/>
  <c r="BD117" i="3"/>
  <c r="BH117" i="3"/>
  <c r="M117" i="3"/>
  <c r="Q117" i="3"/>
  <c r="U117" i="3"/>
  <c r="Y117" i="3"/>
  <c r="AC117" i="3"/>
  <c r="AG117" i="3"/>
  <c r="AK117" i="3"/>
  <c r="AO117" i="3"/>
  <c r="AS117" i="3"/>
  <c r="AW117" i="3"/>
  <c r="BA117" i="3"/>
  <c r="BE117" i="3"/>
  <c r="BI117" i="3"/>
  <c r="N117" i="3"/>
  <c r="R117" i="3"/>
  <c r="V117" i="3"/>
  <c r="BK117" i="3" s="1"/>
  <c r="Z117" i="3"/>
  <c r="AD117" i="3"/>
  <c r="AH117" i="3"/>
  <c r="AL117" i="3"/>
  <c r="AP117" i="3"/>
  <c r="AT117" i="3"/>
  <c r="AX117" i="3"/>
  <c r="BB117" i="3"/>
  <c r="BF117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N133" i="3"/>
  <c r="R133" i="3"/>
  <c r="V133" i="3"/>
  <c r="Z133" i="3"/>
  <c r="AD133" i="3"/>
  <c r="AH133" i="3"/>
  <c r="AL133" i="3"/>
  <c r="AP133" i="3"/>
  <c r="AT133" i="3"/>
  <c r="AX133" i="3"/>
  <c r="BB133" i="3"/>
  <c r="BF133" i="3"/>
  <c r="O133" i="3"/>
  <c r="S133" i="3"/>
  <c r="W133" i="3"/>
  <c r="AA133" i="3"/>
  <c r="AE133" i="3"/>
  <c r="AI133" i="3"/>
  <c r="AM133" i="3"/>
  <c r="AQ133" i="3"/>
  <c r="AU133" i="3"/>
  <c r="AY133" i="3"/>
  <c r="BC133" i="3"/>
  <c r="BG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BN80" i="3"/>
  <c r="BK80" i="3"/>
  <c r="BM98" i="3"/>
  <c r="BK106" i="3"/>
  <c r="BM108" i="3"/>
  <c r="BM128" i="3"/>
  <c r="BK134" i="3"/>
  <c r="BK138" i="3"/>
  <c r="BL146" i="3"/>
  <c r="Z150" i="3"/>
  <c r="AP150" i="3"/>
  <c r="BF150" i="3"/>
  <c r="AB151" i="3"/>
  <c r="AR151" i="3"/>
  <c r="BH151" i="3"/>
  <c r="AB159" i="3"/>
  <c r="AR159" i="3"/>
  <c r="BH159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BK171" i="3" s="1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BL96" i="3"/>
  <c r="BK98" i="3"/>
  <c r="BN98" i="3"/>
  <c r="BL118" i="3"/>
  <c r="BN122" i="3"/>
  <c r="BK122" i="3"/>
  <c r="BL128" i="3"/>
  <c r="BL144" i="3"/>
  <c r="W150" i="3"/>
  <c r="AM150" i="3"/>
  <c r="BA149" i="3"/>
  <c r="AK149" i="3"/>
  <c r="U149" i="3"/>
  <c r="BD149" i="3"/>
  <c r="AN149" i="3"/>
  <c r="X149" i="3"/>
  <c r="BC149" i="3"/>
  <c r="AM149" i="3"/>
  <c r="W149" i="3"/>
  <c r="BB149" i="3"/>
  <c r="AL149" i="3"/>
  <c r="BH154" i="3"/>
  <c r="AR154" i="3"/>
  <c r="AB154" i="3"/>
  <c r="BG154" i="3"/>
  <c r="AQ154" i="3"/>
  <c r="AA154" i="3"/>
  <c r="BF154" i="3"/>
  <c r="AP154" i="3"/>
  <c r="Z154" i="3"/>
  <c r="BI154" i="3"/>
  <c r="AS154" i="3"/>
  <c r="AC154" i="3"/>
  <c r="AX155" i="3"/>
  <c r="AH155" i="3"/>
  <c r="R155" i="3"/>
  <c r="BA155" i="3"/>
  <c r="AK155" i="3"/>
  <c r="U155" i="3"/>
  <c r="BM155" i="3" s="1"/>
  <c r="BD155" i="3"/>
  <c r="AN155" i="3"/>
  <c r="X155" i="3"/>
  <c r="BJ155" i="3" s="1"/>
  <c r="BC155" i="3"/>
  <c r="AM155" i="3"/>
  <c r="BF79" i="3"/>
  <c r="AP79" i="3"/>
  <c r="Z79" i="3"/>
  <c r="BI79" i="3"/>
  <c r="AS79" i="3"/>
  <c r="AC79" i="3"/>
  <c r="M79" i="3"/>
  <c r="AV79" i="3"/>
  <c r="AF79" i="3"/>
  <c r="P79" i="3"/>
  <c r="AU79" i="3"/>
  <c r="AE79" i="3"/>
  <c r="BA162" i="3"/>
  <c r="AK162" i="3"/>
  <c r="U162" i="3"/>
  <c r="BD162" i="3"/>
  <c r="AN162" i="3"/>
  <c r="X162" i="3"/>
  <c r="BC162" i="3"/>
  <c r="AM162" i="3"/>
  <c r="W162" i="3"/>
  <c r="BB162" i="3"/>
  <c r="AL162" i="3"/>
  <c r="BH147" i="3"/>
  <c r="AR147" i="3"/>
  <c r="AB147" i="3"/>
  <c r="BG147" i="3"/>
  <c r="AQ147" i="3"/>
  <c r="AA147" i="3"/>
  <c r="BF147" i="3"/>
  <c r="AP147" i="3"/>
  <c r="Z147" i="3"/>
  <c r="BI147" i="3"/>
  <c r="AS147" i="3"/>
  <c r="AC147" i="3"/>
  <c r="BK114" i="3"/>
  <c r="BC158" i="3"/>
  <c r="AM158" i="3"/>
  <c r="W158" i="3"/>
  <c r="BB158" i="3"/>
  <c r="AL158" i="3"/>
  <c r="V158" i="3"/>
  <c r="BE158" i="3"/>
  <c r="AO158" i="3"/>
  <c r="Y158" i="3"/>
  <c r="BH158" i="3"/>
  <c r="AR158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L33" i="3" s="1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L37" i="3" s="1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L41" i="3" s="1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L76" i="3" s="1"/>
  <c r="E77" i="3"/>
  <c r="F77" i="3"/>
  <c r="G77" i="3"/>
  <c r="H77" i="3"/>
  <c r="I77" i="3"/>
  <c r="J77" i="3"/>
  <c r="BN165" i="3" l="1"/>
  <c r="BK165" i="3"/>
  <c r="BJ133" i="3"/>
  <c r="BK137" i="3"/>
  <c r="BL131" i="3"/>
  <c r="BL123" i="3"/>
  <c r="BL107" i="3"/>
  <c r="BM99" i="3"/>
  <c r="BN135" i="3"/>
  <c r="BK135" i="3"/>
  <c r="BM119" i="3"/>
  <c r="BK162" i="3"/>
  <c r="BN162" i="3"/>
  <c r="K30" i="3"/>
  <c r="BM162" i="3"/>
  <c r="BN79" i="3"/>
  <c r="BK79" i="3"/>
  <c r="BL171" i="3"/>
  <c r="BK164" i="3"/>
  <c r="BN164" i="3"/>
  <c r="BL164" i="3"/>
  <c r="BJ164" i="3"/>
  <c r="BK133" i="3"/>
  <c r="BN133" i="3"/>
  <c r="BJ125" i="3"/>
  <c r="BM125" i="3"/>
  <c r="BL117" i="3"/>
  <c r="BK109" i="3"/>
  <c r="BL101" i="3"/>
  <c r="BM101" i="3"/>
  <c r="BK101" i="3"/>
  <c r="BN101" i="3"/>
  <c r="BJ93" i="3"/>
  <c r="BN156" i="3"/>
  <c r="BK156" i="3"/>
  <c r="BJ121" i="3"/>
  <c r="BK150" i="3"/>
  <c r="BK161" i="3"/>
  <c r="BN161" i="3"/>
  <c r="BL161" i="3"/>
  <c r="BL145" i="3"/>
  <c r="BN145" i="3"/>
  <c r="BJ145" i="3"/>
  <c r="BM141" i="3"/>
  <c r="BK131" i="3"/>
  <c r="BJ123" i="3"/>
  <c r="BM115" i="3"/>
  <c r="BK107" i="3"/>
  <c r="BN99" i="3"/>
  <c r="BK99" i="3"/>
  <c r="BL91" i="3"/>
  <c r="BJ91" i="3"/>
  <c r="BN166" i="3"/>
  <c r="BK166" i="3"/>
  <c r="BL166" i="3"/>
  <c r="BL113" i="3"/>
  <c r="BN113" i="3"/>
  <c r="BJ97" i="3"/>
  <c r="BJ159" i="3"/>
  <c r="BK153" i="3"/>
  <c r="BL153" i="3"/>
  <c r="BM143" i="3"/>
  <c r="BN119" i="3"/>
  <c r="BJ119" i="3"/>
  <c r="BL95" i="3"/>
  <c r="BJ95" i="3"/>
  <c r="BJ158" i="3"/>
  <c r="BM147" i="3"/>
  <c r="BN149" i="3"/>
  <c r="BJ149" i="3"/>
  <c r="BK129" i="3"/>
  <c r="BM105" i="3"/>
  <c r="BJ105" i="3"/>
  <c r="BL167" i="3"/>
  <c r="BJ167" i="3"/>
  <c r="BM139" i="3"/>
  <c r="BL111" i="3"/>
  <c r="BN111" i="3"/>
  <c r="BJ103" i="3"/>
  <c r="BJ168" i="3"/>
  <c r="BN171" i="3"/>
  <c r="BM121" i="3"/>
  <c r="BM79" i="3"/>
  <c r="BJ161" i="3"/>
  <c r="BL99" i="3"/>
  <c r="BM166" i="3"/>
  <c r="BM113" i="3"/>
  <c r="BM159" i="3"/>
  <c r="BM158" i="3"/>
  <c r="BN153" i="3"/>
  <c r="BJ153" i="3"/>
  <c r="BM153" i="3"/>
  <c r="BL119" i="3"/>
  <c r="BN158" i="3"/>
  <c r="BL158" i="3"/>
  <c r="BL155" i="3"/>
  <c r="BL149" i="3"/>
  <c r="BN129" i="3"/>
  <c r="BJ129" i="3"/>
  <c r="BJ111" i="3"/>
  <c r="L77" i="3"/>
  <c r="L74" i="3"/>
  <c r="L72" i="3"/>
  <c r="L70" i="3"/>
  <c r="L69" i="3"/>
  <c r="L42" i="3"/>
  <c r="L38" i="3"/>
  <c r="L34" i="3"/>
  <c r="L30" i="3"/>
  <c r="BN125" i="3"/>
  <c r="BK125" i="3"/>
  <c r="BL125" i="3"/>
  <c r="BJ117" i="3"/>
  <c r="BM117" i="3"/>
  <c r="BK93" i="3"/>
  <c r="BN93" i="3"/>
  <c r="BL93" i="3"/>
  <c r="BJ85" i="3"/>
  <c r="BM85" i="3"/>
  <c r="BJ150" i="3"/>
  <c r="BK151" i="3"/>
  <c r="BL156" i="3"/>
  <c r="BN121" i="3"/>
  <c r="BJ89" i="3"/>
  <c r="BL147" i="3"/>
  <c r="BL162" i="3"/>
  <c r="BK154" i="3"/>
  <c r="BL169" i="3"/>
  <c r="BM169" i="3"/>
  <c r="BK145" i="3"/>
  <c r="BL141" i="3"/>
  <c r="BJ141" i="3"/>
  <c r="BM137" i="3"/>
  <c r="BN123" i="3"/>
  <c r="BK123" i="3"/>
  <c r="BJ115" i="3"/>
  <c r="BM91" i="3"/>
  <c r="BN91" i="3"/>
  <c r="BK91" i="3"/>
  <c r="BJ83" i="3"/>
  <c r="BM83" i="3"/>
  <c r="BJ170" i="3"/>
  <c r="BM170" i="3"/>
  <c r="BK148" i="3"/>
  <c r="BN148" i="3"/>
  <c r="BK113" i="3"/>
  <c r="BK97" i="3"/>
  <c r="BN97" i="3"/>
  <c r="BL97" i="3"/>
  <c r="BN159" i="3"/>
  <c r="BK159" i="3"/>
  <c r="BL143" i="3"/>
  <c r="BJ143" i="3"/>
  <c r="BM135" i="3"/>
  <c r="BM95" i="3"/>
  <c r="BN95" i="3"/>
  <c r="BK95" i="3"/>
  <c r="BJ79" i="3"/>
  <c r="BN155" i="3"/>
  <c r="BK155" i="3"/>
  <c r="BK149" i="3"/>
  <c r="BL105" i="3"/>
  <c r="BN105" i="3"/>
  <c r="BK167" i="3"/>
  <c r="BN167" i="3"/>
  <c r="BL139" i="3"/>
  <c r="BN139" i="3"/>
  <c r="BJ139" i="3"/>
  <c r="BK111" i="3"/>
  <c r="BL103" i="3"/>
  <c r="BM103" i="3"/>
  <c r="BN103" i="3"/>
  <c r="BL87" i="3"/>
  <c r="BJ87" i="3"/>
  <c r="BM168" i="3"/>
  <c r="BM164" i="3"/>
  <c r="BL165" i="3"/>
  <c r="BL133" i="3"/>
  <c r="BL121" i="3"/>
  <c r="BM150" i="3"/>
  <c r="BN169" i="3"/>
  <c r="BK169" i="3"/>
  <c r="BN131" i="3"/>
  <c r="BJ131" i="3"/>
  <c r="BM107" i="3"/>
  <c r="BJ99" i="3"/>
  <c r="BN150" i="3"/>
  <c r="BL150" i="3"/>
  <c r="BK127" i="3"/>
  <c r="BL127" i="3"/>
  <c r="BN157" i="3"/>
  <c r="BK157" i="3"/>
  <c r="L68" i="3"/>
  <c r="K77" i="3"/>
  <c r="L75" i="3"/>
  <c r="K75" i="3"/>
  <c r="L73" i="3"/>
  <c r="K57" i="3"/>
  <c r="K53" i="3"/>
  <c r="K49" i="3"/>
  <c r="K45" i="3"/>
  <c r="K41" i="3"/>
  <c r="K37" i="3"/>
  <c r="K33" i="3"/>
  <c r="BM149" i="3"/>
  <c r="BJ171" i="3"/>
  <c r="BM171" i="3"/>
  <c r="BJ165" i="3"/>
  <c r="BM165" i="3"/>
  <c r="BM133" i="3"/>
  <c r="BN117" i="3"/>
  <c r="BJ109" i="3"/>
  <c r="BM109" i="3"/>
  <c r="BK85" i="3"/>
  <c r="BN85" i="3"/>
  <c r="BL85" i="3"/>
  <c r="BL151" i="3"/>
  <c r="BM156" i="3"/>
  <c r="BK121" i="3"/>
  <c r="BM89" i="3"/>
  <c r="BK89" i="3"/>
  <c r="BN89" i="3"/>
  <c r="BL89" i="3"/>
  <c r="BK158" i="3"/>
  <c r="BN147" i="3"/>
  <c r="BJ147" i="3"/>
  <c r="BN154" i="3"/>
  <c r="BL154" i="3"/>
  <c r="BJ169" i="3"/>
  <c r="BM161" i="3"/>
  <c r="BK141" i="3"/>
  <c r="BN141" i="3"/>
  <c r="BL137" i="3"/>
  <c r="BN137" i="3"/>
  <c r="BJ137" i="3"/>
  <c r="BM131" i="3"/>
  <c r="BM123" i="3"/>
  <c r="BL115" i="3"/>
  <c r="BN115" i="3"/>
  <c r="BJ107" i="3"/>
  <c r="BK83" i="3"/>
  <c r="BN83" i="3"/>
  <c r="BL83" i="3"/>
  <c r="BK170" i="3"/>
  <c r="BL170" i="3"/>
  <c r="BM97" i="3"/>
  <c r="BN143" i="3"/>
  <c r="BK143" i="3"/>
  <c r="BL135" i="3"/>
  <c r="BJ135" i="3"/>
  <c r="BK119" i="3"/>
  <c r="BJ162" i="3"/>
  <c r="BM154" i="3"/>
  <c r="BM129" i="3"/>
  <c r="BK105" i="3"/>
  <c r="BK81" i="3"/>
  <c r="BN81" i="3"/>
  <c r="BK139" i="3"/>
  <c r="BN127" i="3"/>
  <c r="BJ127" i="3"/>
  <c r="BM127" i="3"/>
  <c r="BM111" i="3"/>
  <c r="BK103" i="3"/>
  <c r="BM87" i="3"/>
  <c r="BN87" i="3"/>
  <c r="BK87" i="3"/>
  <c r="BK168" i="3"/>
  <c r="BL168" i="3"/>
  <c r="BN168" i="3"/>
  <c r="BJ157" i="3"/>
  <c r="BM157" i="3"/>
  <c r="BN15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N50" i="3" l="1"/>
  <c r="R50" i="3"/>
  <c r="V50" i="3"/>
  <c r="Z50" i="3"/>
  <c r="AD50" i="3"/>
  <c r="AH50" i="3"/>
  <c r="AL50" i="3"/>
  <c r="AP50" i="3"/>
  <c r="AT50" i="3"/>
  <c r="AX50" i="3"/>
  <c r="BB50" i="3"/>
  <c r="BF50" i="3"/>
  <c r="AO50" i="3"/>
  <c r="BA50" i="3"/>
  <c r="O50" i="3"/>
  <c r="S50" i="3"/>
  <c r="W50" i="3"/>
  <c r="AA50" i="3"/>
  <c r="AE50" i="3"/>
  <c r="AI50" i="3"/>
  <c r="AM50" i="3"/>
  <c r="AQ50" i="3"/>
  <c r="AU50" i="3"/>
  <c r="AY50" i="3"/>
  <c r="BC50" i="3"/>
  <c r="BG50" i="3"/>
  <c r="M50" i="3"/>
  <c r="U50" i="3"/>
  <c r="AC50" i="3"/>
  <c r="AK50" i="3"/>
  <c r="AW50" i="3"/>
  <c r="BE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Q50" i="3"/>
  <c r="Y50" i="3"/>
  <c r="AG50" i="3"/>
  <c r="AS50" i="3"/>
  <c r="BI50" i="3"/>
  <c r="P65" i="3"/>
  <c r="T65" i="3"/>
  <c r="X65" i="3"/>
  <c r="AB65" i="3"/>
  <c r="AF65" i="3"/>
  <c r="AJ65" i="3"/>
  <c r="AN65" i="3"/>
  <c r="AR65" i="3"/>
  <c r="AV65" i="3"/>
  <c r="AZ65" i="3"/>
  <c r="BD65" i="3"/>
  <c r="BH65" i="3"/>
  <c r="W65" i="3"/>
  <c r="AE65" i="3"/>
  <c r="AQ65" i="3"/>
  <c r="BG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S65" i="3"/>
  <c r="AA65" i="3"/>
  <c r="AM65" i="3"/>
  <c r="AY65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AI65" i="3"/>
  <c r="AU65" i="3"/>
  <c r="BC65" i="3"/>
  <c r="P44" i="3"/>
  <c r="T44" i="3"/>
  <c r="X44" i="3"/>
  <c r="AB44" i="3"/>
  <c r="AF44" i="3"/>
  <c r="AJ44" i="3"/>
  <c r="AN44" i="3"/>
  <c r="AR44" i="3"/>
  <c r="AV44" i="3"/>
  <c r="AZ44" i="3"/>
  <c r="BD44" i="3"/>
  <c r="BH44" i="3"/>
  <c r="O44" i="3"/>
  <c r="AE44" i="3"/>
  <c r="AM44" i="3"/>
  <c r="AY44" i="3"/>
  <c r="BC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S44" i="3"/>
  <c r="AA44" i="3"/>
  <c r="AI44" i="3"/>
  <c r="AU44" i="3"/>
  <c r="BG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W44" i="3"/>
  <c r="AQ44" i="3"/>
  <c r="P47" i="3"/>
  <c r="T47" i="3"/>
  <c r="X47" i="3"/>
  <c r="AB47" i="3"/>
  <c r="AF47" i="3"/>
  <c r="AJ47" i="3"/>
  <c r="AN47" i="3"/>
  <c r="AR47" i="3"/>
  <c r="AV47" i="3"/>
  <c r="AZ47" i="3"/>
  <c r="BD47" i="3"/>
  <c r="BH47" i="3"/>
  <c r="W47" i="3"/>
  <c r="AE47" i="3"/>
  <c r="AQ47" i="3"/>
  <c r="BC47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S47" i="3"/>
  <c r="AA47" i="3"/>
  <c r="AM47" i="3"/>
  <c r="AY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O47" i="3"/>
  <c r="AI47" i="3"/>
  <c r="AU47" i="3"/>
  <c r="BG47" i="3"/>
  <c r="N33" i="3"/>
  <c r="R33" i="3"/>
  <c r="V33" i="3"/>
  <c r="Z33" i="3"/>
  <c r="AD33" i="3"/>
  <c r="AH33" i="3"/>
  <c r="AL33" i="3"/>
  <c r="AP33" i="3"/>
  <c r="AT33" i="3"/>
  <c r="AX33" i="3"/>
  <c r="BB33" i="3"/>
  <c r="BF33" i="3"/>
  <c r="Q33" i="3"/>
  <c r="AC33" i="3"/>
  <c r="AO33" i="3"/>
  <c r="BA33" i="3"/>
  <c r="BI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M33" i="3"/>
  <c r="BK33" i="3" s="1"/>
  <c r="Y33" i="3"/>
  <c r="AG33" i="3"/>
  <c r="AS33" i="3"/>
  <c r="BE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U33" i="3"/>
  <c r="AK33" i="3"/>
  <c r="AW33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AV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T38" i="3"/>
  <c r="AB38" i="3"/>
  <c r="AF38" i="3"/>
  <c r="AJ38" i="3"/>
  <c r="AR38" i="3"/>
  <c r="BD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P38" i="3"/>
  <c r="X38" i="3"/>
  <c r="AN38" i="3"/>
  <c r="AZ38" i="3"/>
  <c r="P70" i="3"/>
  <c r="T70" i="3"/>
  <c r="X70" i="3"/>
  <c r="AB70" i="3"/>
  <c r="AF70" i="3"/>
  <c r="AJ70" i="3"/>
  <c r="AN70" i="3"/>
  <c r="AR70" i="3"/>
  <c r="AV70" i="3"/>
  <c r="AZ70" i="3"/>
  <c r="BD70" i="3"/>
  <c r="BH70" i="3"/>
  <c r="W70" i="3"/>
  <c r="AI70" i="3"/>
  <c r="AU70" i="3"/>
  <c r="BC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O70" i="3"/>
  <c r="AA70" i="3"/>
  <c r="AM70" i="3"/>
  <c r="AY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S70" i="3"/>
  <c r="AE70" i="3"/>
  <c r="AQ70" i="3"/>
  <c r="BG70" i="3"/>
  <c r="O35" i="3"/>
  <c r="BL35" i="3" s="1"/>
  <c r="S35" i="3"/>
  <c r="BM35" i="3" s="1"/>
  <c r="W35" i="3"/>
  <c r="AA35" i="3"/>
  <c r="AE35" i="3"/>
  <c r="AI35" i="3"/>
  <c r="AM35" i="3"/>
  <c r="AQ35" i="3"/>
  <c r="AU35" i="3"/>
  <c r="AY35" i="3"/>
  <c r="BC35" i="3"/>
  <c r="BG35" i="3"/>
  <c r="N35" i="3"/>
  <c r="BJ35" i="3" s="1"/>
  <c r="AD35" i="3"/>
  <c r="AL35" i="3"/>
  <c r="AT35" i="3"/>
  <c r="BF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V35" i="3"/>
  <c r="AH35" i="3"/>
  <c r="AP35" i="3"/>
  <c r="AX35" i="3"/>
  <c r="M35" i="3"/>
  <c r="Q35" i="3"/>
  <c r="U35" i="3"/>
  <c r="Y35" i="3"/>
  <c r="AC35" i="3"/>
  <c r="AG35" i="3"/>
  <c r="AK35" i="3"/>
  <c r="AO35" i="3"/>
  <c r="AS35" i="3"/>
  <c r="AW35" i="3"/>
  <c r="BA35" i="3"/>
  <c r="BE35" i="3"/>
  <c r="BI35" i="3"/>
  <c r="R35" i="3"/>
  <c r="Z35" i="3"/>
  <c r="BB35" i="3"/>
  <c r="N69" i="3"/>
  <c r="R69" i="3"/>
  <c r="V69" i="3"/>
  <c r="Z69" i="3"/>
  <c r="AD69" i="3"/>
  <c r="AH69" i="3"/>
  <c r="AL69" i="3"/>
  <c r="AP69" i="3"/>
  <c r="AT69" i="3"/>
  <c r="AX69" i="3"/>
  <c r="BB69" i="3"/>
  <c r="BF69" i="3"/>
  <c r="M69" i="3"/>
  <c r="Y69" i="3"/>
  <c r="AK69" i="3"/>
  <c r="AW69" i="3"/>
  <c r="BI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Q69" i="3"/>
  <c r="AC69" i="3"/>
  <c r="AO69" i="3"/>
  <c r="BA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U69" i="3"/>
  <c r="AG69" i="3"/>
  <c r="AS69" i="3"/>
  <c r="BE69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P31" i="3"/>
  <c r="X31" i="3"/>
  <c r="AF31" i="3"/>
  <c r="AR31" i="3"/>
  <c r="AZ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AB31" i="3"/>
  <c r="AN31" i="3"/>
  <c r="AV31" i="3"/>
  <c r="BH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T31" i="3"/>
  <c r="AJ31" i="3"/>
  <c r="BD31" i="3"/>
  <c r="O49" i="3"/>
  <c r="BL49" i="3" s="1"/>
  <c r="S49" i="3"/>
  <c r="BM49" i="3" s="1"/>
  <c r="W49" i="3"/>
  <c r="AA49" i="3"/>
  <c r="AE49" i="3"/>
  <c r="AI49" i="3"/>
  <c r="AM49" i="3"/>
  <c r="AQ49" i="3"/>
  <c r="AU49" i="3"/>
  <c r="AY49" i="3"/>
  <c r="BC49" i="3"/>
  <c r="BG49" i="3"/>
  <c r="V49" i="3"/>
  <c r="AD49" i="3"/>
  <c r="AP49" i="3"/>
  <c r="AX49" i="3"/>
  <c r="P49" i="3"/>
  <c r="T49" i="3"/>
  <c r="X49" i="3"/>
  <c r="AB49" i="3"/>
  <c r="AF49" i="3"/>
  <c r="AJ49" i="3"/>
  <c r="AN49" i="3"/>
  <c r="AR49" i="3"/>
  <c r="AV49" i="3"/>
  <c r="AZ49" i="3"/>
  <c r="BD49" i="3"/>
  <c r="BH49" i="3"/>
  <c r="R49" i="3"/>
  <c r="Z49" i="3"/>
  <c r="AL49" i="3"/>
  <c r="BB49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N49" i="3"/>
  <c r="BJ49" i="3" s="1"/>
  <c r="AH49" i="3"/>
  <c r="AT49" i="3"/>
  <c r="BF49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T72" i="3"/>
  <c r="X72" i="3"/>
  <c r="AJ72" i="3"/>
  <c r="AV72" i="3"/>
  <c r="BH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AF72" i="3"/>
  <c r="AR72" i="3"/>
  <c r="BD72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AB72" i="3"/>
  <c r="AN72" i="3"/>
  <c r="AZ72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P64" i="3"/>
  <c r="AF64" i="3"/>
  <c r="AR64" i="3"/>
  <c r="BD64" i="3"/>
  <c r="N64" i="3"/>
  <c r="R64" i="3"/>
  <c r="V64" i="3"/>
  <c r="Z64" i="3"/>
  <c r="AD64" i="3"/>
  <c r="AH64" i="3"/>
  <c r="AL64" i="3"/>
  <c r="AP64" i="3"/>
  <c r="AT64" i="3"/>
  <c r="AX64" i="3"/>
  <c r="BB64" i="3"/>
  <c r="BF64" i="3"/>
  <c r="T64" i="3"/>
  <c r="AB64" i="3"/>
  <c r="AV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X64" i="3"/>
  <c r="AJ64" i="3"/>
  <c r="AN64" i="3"/>
  <c r="AZ64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P67" i="3"/>
  <c r="AF67" i="3"/>
  <c r="AR67" i="3"/>
  <c r="BD67" i="3"/>
  <c r="N67" i="3"/>
  <c r="R67" i="3"/>
  <c r="V67" i="3"/>
  <c r="Z67" i="3"/>
  <c r="AD67" i="3"/>
  <c r="AH67" i="3"/>
  <c r="AL67" i="3"/>
  <c r="AP67" i="3"/>
  <c r="AT67" i="3"/>
  <c r="AX67" i="3"/>
  <c r="BB67" i="3"/>
  <c r="BF67" i="3"/>
  <c r="T67" i="3"/>
  <c r="AB67" i="3"/>
  <c r="AN67" i="3"/>
  <c r="AZ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X67" i="3"/>
  <c r="AJ67" i="3"/>
  <c r="AV67" i="3"/>
  <c r="BH6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N37" i="3"/>
  <c r="AD37" i="3"/>
  <c r="AP37" i="3"/>
  <c r="AX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R37" i="3"/>
  <c r="Z37" i="3"/>
  <c r="AH37" i="3"/>
  <c r="AT37" i="3"/>
  <c r="BF37" i="3"/>
  <c r="M37" i="3"/>
  <c r="Q37" i="3"/>
  <c r="U37" i="3"/>
  <c r="Y37" i="3"/>
  <c r="AC37" i="3"/>
  <c r="AG37" i="3"/>
  <c r="AK37" i="3"/>
  <c r="AO37" i="3"/>
  <c r="AS37" i="3"/>
  <c r="AW37" i="3"/>
  <c r="BA37" i="3"/>
  <c r="BE37" i="3"/>
  <c r="BI37" i="3"/>
  <c r="V37" i="3"/>
  <c r="AL37" i="3"/>
  <c r="BB37" i="3"/>
  <c r="N58" i="3"/>
  <c r="R58" i="3"/>
  <c r="V58" i="3"/>
  <c r="Z58" i="3"/>
  <c r="AD58" i="3"/>
  <c r="AH58" i="3"/>
  <c r="AL58" i="3"/>
  <c r="AP58" i="3"/>
  <c r="AT58" i="3"/>
  <c r="AX58" i="3"/>
  <c r="BB58" i="3"/>
  <c r="BF58" i="3"/>
  <c r="Q58" i="3"/>
  <c r="AC58" i="3"/>
  <c r="AO58" i="3"/>
  <c r="BE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M58" i="3"/>
  <c r="Y58" i="3"/>
  <c r="AK58" i="3"/>
  <c r="AS58" i="3"/>
  <c r="BA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U58" i="3"/>
  <c r="AG58" i="3"/>
  <c r="AW58" i="3"/>
  <c r="BI58" i="3"/>
  <c r="P36" i="3"/>
  <c r="T36" i="3"/>
  <c r="X36" i="3"/>
  <c r="AB36" i="3"/>
  <c r="AF36" i="3"/>
  <c r="AJ36" i="3"/>
  <c r="AN36" i="3"/>
  <c r="AR36" i="3"/>
  <c r="AV36" i="3"/>
  <c r="AZ36" i="3"/>
  <c r="BD36" i="3"/>
  <c r="BH36" i="3"/>
  <c r="O36" i="3"/>
  <c r="W36" i="3"/>
  <c r="AE36" i="3"/>
  <c r="AI36" i="3"/>
  <c r="AQ36" i="3"/>
  <c r="AY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BC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S36" i="3"/>
  <c r="AA36" i="3"/>
  <c r="AM36" i="3"/>
  <c r="AU36" i="3"/>
  <c r="BG36" i="3"/>
  <c r="P39" i="3"/>
  <c r="T39" i="3"/>
  <c r="X39" i="3"/>
  <c r="AB39" i="3"/>
  <c r="AF39" i="3"/>
  <c r="AJ39" i="3"/>
  <c r="AN39" i="3"/>
  <c r="AR39" i="3"/>
  <c r="AV39" i="3"/>
  <c r="AZ39" i="3"/>
  <c r="BD39" i="3"/>
  <c r="BH39" i="3"/>
  <c r="S39" i="3"/>
  <c r="AE39" i="3"/>
  <c r="AM39" i="3"/>
  <c r="AY39" i="3"/>
  <c r="M39" i="3"/>
  <c r="Q39" i="3"/>
  <c r="U39" i="3"/>
  <c r="Y39" i="3"/>
  <c r="AC39" i="3"/>
  <c r="AG39" i="3"/>
  <c r="AK39" i="3"/>
  <c r="AO39" i="3"/>
  <c r="AS39" i="3"/>
  <c r="AW39" i="3"/>
  <c r="BA39" i="3"/>
  <c r="BE39" i="3"/>
  <c r="BI39" i="3"/>
  <c r="O39" i="3"/>
  <c r="AA39" i="3"/>
  <c r="AI39" i="3"/>
  <c r="AU39" i="3"/>
  <c r="BC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W39" i="3"/>
  <c r="AQ39" i="3"/>
  <c r="BG39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P41" i="3"/>
  <c r="AB41" i="3"/>
  <c r="AJ41" i="3"/>
  <c r="AV41" i="3"/>
  <c r="BD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T41" i="3"/>
  <c r="X41" i="3"/>
  <c r="AN41" i="3"/>
  <c r="AZ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AF41" i="3"/>
  <c r="AR41" i="3"/>
  <c r="BH41" i="3"/>
  <c r="P57" i="3"/>
  <c r="T57" i="3"/>
  <c r="X57" i="3"/>
  <c r="AB57" i="3"/>
  <c r="AF57" i="3"/>
  <c r="AJ57" i="3"/>
  <c r="AN57" i="3"/>
  <c r="AR57" i="3"/>
  <c r="AV57" i="3"/>
  <c r="AZ57" i="3"/>
  <c r="BD57" i="3"/>
  <c r="BH57" i="3"/>
  <c r="S57" i="3"/>
  <c r="AA57" i="3"/>
  <c r="AQ57" i="3"/>
  <c r="BC57" i="3"/>
  <c r="M57" i="3"/>
  <c r="Q57" i="3"/>
  <c r="U57" i="3"/>
  <c r="Y57" i="3"/>
  <c r="AC57" i="3"/>
  <c r="AG57" i="3"/>
  <c r="AK57" i="3"/>
  <c r="AO57" i="3"/>
  <c r="AS57" i="3"/>
  <c r="AW57" i="3"/>
  <c r="BA57" i="3"/>
  <c r="BE57" i="3"/>
  <c r="BI57" i="3"/>
  <c r="W57" i="3"/>
  <c r="AE57" i="3"/>
  <c r="AM57" i="3"/>
  <c r="AY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O57" i="3"/>
  <c r="AI57" i="3"/>
  <c r="AU57" i="3"/>
  <c r="BG5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X77" i="3"/>
  <c r="AJ77" i="3"/>
  <c r="AZ77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AB77" i="3"/>
  <c r="AN77" i="3"/>
  <c r="AV77" i="3"/>
  <c r="BD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T77" i="3"/>
  <c r="AF77" i="3"/>
  <c r="AR77" i="3"/>
  <c r="BH77" i="3"/>
  <c r="N30" i="3"/>
  <c r="BJ30" i="3" s="1"/>
  <c r="R30" i="3"/>
  <c r="V30" i="3"/>
  <c r="Z30" i="3"/>
  <c r="AD30" i="3"/>
  <c r="AH30" i="3"/>
  <c r="AL30" i="3"/>
  <c r="AP30" i="3"/>
  <c r="AT30" i="3"/>
  <c r="AX30" i="3"/>
  <c r="BB30" i="3"/>
  <c r="BF30" i="3"/>
  <c r="Q30" i="3"/>
  <c r="Y30" i="3"/>
  <c r="AK30" i="3"/>
  <c r="AW30" i="3"/>
  <c r="BE30" i="3"/>
  <c r="O30" i="3"/>
  <c r="BL30" i="3" s="1"/>
  <c r="S30" i="3"/>
  <c r="BM30" i="3" s="1"/>
  <c r="W30" i="3"/>
  <c r="AA30" i="3"/>
  <c r="AE30" i="3"/>
  <c r="AI30" i="3"/>
  <c r="AM30" i="3"/>
  <c r="AQ30" i="3"/>
  <c r="AU30" i="3"/>
  <c r="AY30" i="3"/>
  <c r="BC30" i="3"/>
  <c r="BG30" i="3"/>
  <c r="M30" i="3"/>
  <c r="AG30" i="3"/>
  <c r="AO30" i="3"/>
  <c r="BA30" i="3"/>
  <c r="P30" i="3"/>
  <c r="T30" i="3"/>
  <c r="X30" i="3"/>
  <c r="AB30" i="3"/>
  <c r="AF30" i="3"/>
  <c r="AJ30" i="3"/>
  <c r="AN30" i="3"/>
  <c r="AR30" i="3"/>
  <c r="AV30" i="3"/>
  <c r="AZ30" i="3"/>
  <c r="BD30" i="3"/>
  <c r="BH30" i="3"/>
  <c r="U30" i="3"/>
  <c r="AC30" i="3"/>
  <c r="AS30" i="3"/>
  <c r="BI30" i="3"/>
  <c r="P34" i="3"/>
  <c r="T34" i="3"/>
  <c r="X34" i="3"/>
  <c r="AB34" i="3"/>
  <c r="AF34" i="3"/>
  <c r="AJ34" i="3"/>
  <c r="AN34" i="3"/>
  <c r="AR34" i="3"/>
  <c r="AV34" i="3"/>
  <c r="AZ34" i="3"/>
  <c r="BD34" i="3"/>
  <c r="BH34" i="3"/>
  <c r="W34" i="3"/>
  <c r="AI34" i="3"/>
  <c r="AQ34" i="3"/>
  <c r="BC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O34" i="3"/>
  <c r="AA34" i="3"/>
  <c r="AE34" i="3"/>
  <c r="AM34" i="3"/>
  <c r="AY34" i="3"/>
  <c r="BG34" i="3"/>
  <c r="N34" i="3"/>
  <c r="R34" i="3"/>
  <c r="V34" i="3"/>
  <c r="Z34" i="3"/>
  <c r="AD34" i="3"/>
  <c r="AH34" i="3"/>
  <c r="AL34" i="3"/>
  <c r="AP34" i="3"/>
  <c r="AT34" i="3"/>
  <c r="AX34" i="3"/>
  <c r="BB34" i="3"/>
  <c r="BF34" i="3"/>
  <c r="S34" i="3"/>
  <c r="AU34" i="3"/>
  <c r="N66" i="3"/>
  <c r="R66" i="3"/>
  <c r="V66" i="3"/>
  <c r="Z66" i="3"/>
  <c r="AD66" i="3"/>
  <c r="AH66" i="3"/>
  <c r="AL66" i="3"/>
  <c r="AP66" i="3"/>
  <c r="AT66" i="3"/>
  <c r="AX66" i="3"/>
  <c r="BB66" i="3"/>
  <c r="BF66" i="3"/>
  <c r="Q66" i="3"/>
  <c r="AC66" i="3"/>
  <c r="AK66" i="3"/>
  <c r="AW66" i="3"/>
  <c r="BE66" i="3"/>
  <c r="O66" i="3"/>
  <c r="S66" i="3"/>
  <c r="W66" i="3"/>
  <c r="AA66" i="3"/>
  <c r="AE66" i="3"/>
  <c r="AI66" i="3"/>
  <c r="AM66" i="3"/>
  <c r="AQ66" i="3"/>
  <c r="AU66" i="3"/>
  <c r="AY66" i="3"/>
  <c r="BC66" i="3"/>
  <c r="BG66" i="3"/>
  <c r="M66" i="3"/>
  <c r="Y66" i="3"/>
  <c r="AG66" i="3"/>
  <c r="AS66" i="3"/>
  <c r="BI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U66" i="3"/>
  <c r="AO66" i="3"/>
  <c r="BA6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V60" i="3"/>
  <c r="AH60" i="3"/>
  <c r="AX60" i="3"/>
  <c r="BF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N60" i="3"/>
  <c r="Z60" i="3"/>
  <c r="AL60" i="3"/>
  <c r="AT60" i="3"/>
  <c r="BB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R60" i="3"/>
  <c r="AD60" i="3"/>
  <c r="AP60" i="3"/>
  <c r="O63" i="3"/>
  <c r="S63" i="3"/>
  <c r="W63" i="3"/>
  <c r="AA63" i="3"/>
  <c r="AE63" i="3"/>
  <c r="AI63" i="3"/>
  <c r="AM63" i="3"/>
  <c r="AQ63" i="3"/>
  <c r="AU63" i="3"/>
  <c r="AY63" i="3"/>
  <c r="BC63" i="3"/>
  <c r="BG63" i="3"/>
  <c r="R63" i="3"/>
  <c r="AH63" i="3"/>
  <c r="AT63" i="3"/>
  <c r="BF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V63" i="3"/>
  <c r="AD63" i="3"/>
  <c r="AP63" i="3"/>
  <c r="BB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Z63" i="3"/>
  <c r="AL63" i="3"/>
  <c r="AX6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W73" i="3"/>
  <c r="AE73" i="3"/>
  <c r="AU73" i="3"/>
  <c r="BG73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S73" i="3"/>
  <c r="AI73" i="3"/>
  <c r="AQ73" i="3"/>
  <c r="AY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BL73" i="3" s="1"/>
  <c r="AA73" i="3"/>
  <c r="AM73" i="3"/>
  <c r="BC73" i="3"/>
  <c r="M75" i="3"/>
  <c r="Q75" i="3"/>
  <c r="U75" i="3"/>
  <c r="Y75" i="3"/>
  <c r="AC75" i="3"/>
  <c r="AG75" i="3"/>
  <c r="AK75" i="3"/>
  <c r="AO75" i="3"/>
  <c r="AS75" i="3"/>
  <c r="AW75" i="3"/>
  <c r="BA75" i="3"/>
  <c r="BE75" i="3"/>
  <c r="BI75" i="3"/>
  <c r="X75" i="3"/>
  <c r="AF75" i="3"/>
  <c r="AR75" i="3"/>
  <c r="BD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T75" i="3"/>
  <c r="AB75" i="3"/>
  <c r="AN75" i="3"/>
  <c r="AZ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AJ75" i="3"/>
  <c r="AV75" i="3"/>
  <c r="BH75" i="3"/>
  <c r="P54" i="3"/>
  <c r="T54" i="3"/>
  <c r="X54" i="3"/>
  <c r="AB54" i="3"/>
  <c r="AF54" i="3"/>
  <c r="AJ54" i="3"/>
  <c r="AN54" i="3"/>
  <c r="AR54" i="3"/>
  <c r="AV54" i="3"/>
  <c r="AZ54" i="3"/>
  <c r="BD54" i="3"/>
  <c r="BH54" i="3"/>
  <c r="S54" i="3"/>
  <c r="AE54" i="3"/>
  <c r="AQ54" i="3"/>
  <c r="BC5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AI54" i="3"/>
  <c r="AU54" i="3"/>
  <c r="BG54" i="3"/>
  <c r="N54" i="3"/>
  <c r="R54" i="3"/>
  <c r="V54" i="3"/>
  <c r="Z54" i="3"/>
  <c r="AD54" i="3"/>
  <c r="AH54" i="3"/>
  <c r="AL54" i="3"/>
  <c r="AP54" i="3"/>
  <c r="AT54" i="3"/>
  <c r="AX54" i="3"/>
  <c r="BB54" i="3"/>
  <c r="BF54" i="3"/>
  <c r="W54" i="3"/>
  <c r="AA54" i="3"/>
  <c r="AM54" i="3"/>
  <c r="AY54" i="3"/>
  <c r="O32" i="3"/>
  <c r="S32" i="3"/>
  <c r="W32" i="3"/>
  <c r="AA32" i="3"/>
  <c r="AE32" i="3"/>
  <c r="AI32" i="3"/>
  <c r="AM32" i="3"/>
  <c r="AQ32" i="3"/>
  <c r="AU32" i="3"/>
  <c r="AY32" i="3"/>
  <c r="BC32" i="3"/>
  <c r="BG32" i="3"/>
  <c r="N32" i="3"/>
  <c r="V32" i="3"/>
  <c r="AD32" i="3"/>
  <c r="AP32" i="3"/>
  <c r="AX32" i="3"/>
  <c r="BF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R32" i="3"/>
  <c r="Z32" i="3"/>
  <c r="AH32" i="3"/>
  <c r="AT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AL32" i="3"/>
  <c r="BB32" i="3"/>
  <c r="N48" i="3"/>
  <c r="BJ48" i="3" s="1"/>
  <c r="R48" i="3"/>
  <c r="V48" i="3"/>
  <c r="Z48" i="3"/>
  <c r="AD48" i="3"/>
  <c r="AH48" i="3"/>
  <c r="AL48" i="3"/>
  <c r="AP48" i="3"/>
  <c r="AT48" i="3"/>
  <c r="AX48" i="3"/>
  <c r="BB48" i="3"/>
  <c r="BF48" i="3"/>
  <c r="Q48" i="3"/>
  <c r="AC48" i="3"/>
  <c r="AO48" i="3"/>
  <c r="BA48" i="3"/>
  <c r="BI48" i="3"/>
  <c r="O48" i="3"/>
  <c r="BL48" i="3" s="1"/>
  <c r="S48" i="3"/>
  <c r="BM48" i="3" s="1"/>
  <c r="W48" i="3"/>
  <c r="AA48" i="3"/>
  <c r="AE48" i="3"/>
  <c r="AI48" i="3"/>
  <c r="AM48" i="3"/>
  <c r="AQ48" i="3"/>
  <c r="AU48" i="3"/>
  <c r="AY48" i="3"/>
  <c r="BC48" i="3"/>
  <c r="BG48" i="3"/>
  <c r="M48" i="3"/>
  <c r="Y48" i="3"/>
  <c r="AK48" i="3"/>
  <c r="AW48" i="3"/>
  <c r="BE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U48" i="3"/>
  <c r="AG48" i="3"/>
  <c r="AS48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P51" i="3"/>
  <c r="AB51" i="3"/>
  <c r="AJ51" i="3"/>
  <c r="AR51" i="3"/>
  <c r="BD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T51" i="3"/>
  <c r="AF51" i="3"/>
  <c r="AV51" i="3"/>
  <c r="BH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X51" i="3"/>
  <c r="AN51" i="3"/>
  <c r="AZ51" i="3"/>
  <c r="N53" i="3"/>
  <c r="R53" i="3"/>
  <c r="V53" i="3"/>
  <c r="Z53" i="3"/>
  <c r="AD53" i="3"/>
  <c r="AH53" i="3"/>
  <c r="AL53" i="3"/>
  <c r="AP53" i="3"/>
  <c r="AT53" i="3"/>
  <c r="AX53" i="3"/>
  <c r="BB53" i="3"/>
  <c r="BF53" i="3"/>
  <c r="M53" i="3"/>
  <c r="Y53" i="3"/>
  <c r="AK53" i="3"/>
  <c r="AS53" i="3"/>
  <c r="BE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Q53" i="3"/>
  <c r="AC53" i="3"/>
  <c r="AO53" i="3"/>
  <c r="BA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U53" i="3"/>
  <c r="AG53" i="3"/>
  <c r="AW53" i="3"/>
  <c r="BI53" i="3"/>
  <c r="O42" i="3"/>
  <c r="S42" i="3"/>
  <c r="W42" i="3"/>
  <c r="AA42" i="3"/>
  <c r="AE42" i="3"/>
  <c r="AI42" i="3"/>
  <c r="AM42" i="3"/>
  <c r="AQ42" i="3"/>
  <c r="AU42" i="3"/>
  <c r="AY42" i="3"/>
  <c r="BC42" i="3"/>
  <c r="BG42" i="3"/>
  <c r="R42" i="3"/>
  <c r="Z42" i="3"/>
  <c r="AH42" i="3"/>
  <c r="AT42" i="3"/>
  <c r="BB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N42" i="3"/>
  <c r="AD42" i="3"/>
  <c r="AL42" i="3"/>
  <c r="AX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V42" i="3"/>
  <c r="AP42" i="3"/>
  <c r="BF42" i="3"/>
  <c r="O71" i="3"/>
  <c r="S71" i="3"/>
  <c r="W71" i="3"/>
  <c r="AA71" i="3"/>
  <c r="AE71" i="3"/>
  <c r="AI71" i="3"/>
  <c r="AM71" i="3"/>
  <c r="AQ71" i="3"/>
  <c r="AU71" i="3"/>
  <c r="AY71" i="3"/>
  <c r="BC71" i="3"/>
  <c r="BG71" i="3"/>
  <c r="V71" i="3"/>
  <c r="AH71" i="3"/>
  <c r="AT71" i="3"/>
  <c r="BF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N71" i="3"/>
  <c r="Z71" i="3"/>
  <c r="AL71" i="3"/>
  <c r="AX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R71" i="3"/>
  <c r="AD71" i="3"/>
  <c r="AP71" i="3"/>
  <c r="BB71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Z52" i="3"/>
  <c r="AL52" i="3"/>
  <c r="AX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R52" i="3"/>
  <c r="AD52" i="3"/>
  <c r="AP52" i="3"/>
  <c r="BB52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V52" i="3"/>
  <c r="AH52" i="3"/>
  <c r="AT52" i="3"/>
  <c r="BF52" i="3"/>
  <c r="O68" i="3"/>
  <c r="S68" i="3"/>
  <c r="W68" i="3"/>
  <c r="AA68" i="3"/>
  <c r="AE68" i="3"/>
  <c r="AI68" i="3"/>
  <c r="AM68" i="3"/>
  <c r="AQ68" i="3"/>
  <c r="AU68" i="3"/>
  <c r="AY68" i="3"/>
  <c r="BC68" i="3"/>
  <c r="BG68" i="3"/>
  <c r="R68" i="3"/>
  <c r="Z68" i="3"/>
  <c r="AL68" i="3"/>
  <c r="AX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N68" i="3"/>
  <c r="AD68" i="3"/>
  <c r="AP68" i="3"/>
  <c r="BB68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V68" i="3"/>
  <c r="AH68" i="3"/>
  <c r="AT68" i="3"/>
  <c r="BF68" i="3"/>
  <c r="O55" i="3"/>
  <c r="S55" i="3"/>
  <c r="W55" i="3"/>
  <c r="AA55" i="3"/>
  <c r="AE55" i="3"/>
  <c r="AI55" i="3"/>
  <c r="AM55" i="3"/>
  <c r="AQ55" i="3"/>
  <c r="AU55" i="3"/>
  <c r="AY55" i="3"/>
  <c r="BC55" i="3"/>
  <c r="BG55" i="3"/>
  <c r="R55" i="3"/>
  <c r="AD55" i="3"/>
  <c r="AT55" i="3"/>
  <c r="BB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V55" i="3"/>
  <c r="AH55" i="3"/>
  <c r="AL55" i="3"/>
  <c r="AX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N55" i="3"/>
  <c r="Z55" i="3"/>
  <c r="AP55" i="3"/>
  <c r="BF55" i="3"/>
  <c r="N74" i="3"/>
  <c r="R74" i="3"/>
  <c r="V74" i="3"/>
  <c r="Z74" i="3"/>
  <c r="AD74" i="3"/>
  <c r="AH74" i="3"/>
  <c r="AL74" i="3"/>
  <c r="AP74" i="3"/>
  <c r="AT74" i="3"/>
  <c r="AX74" i="3"/>
  <c r="BB74" i="3"/>
  <c r="BF74" i="3"/>
  <c r="Q74" i="3"/>
  <c r="AC74" i="3"/>
  <c r="AO74" i="3"/>
  <c r="BA74" i="3"/>
  <c r="BI74" i="3"/>
  <c r="O74" i="3"/>
  <c r="S74" i="3"/>
  <c r="W74" i="3"/>
  <c r="AA74" i="3"/>
  <c r="AE74" i="3"/>
  <c r="AI74" i="3"/>
  <c r="AM74" i="3"/>
  <c r="AQ74" i="3"/>
  <c r="AU74" i="3"/>
  <c r="AY74" i="3"/>
  <c r="BC74" i="3"/>
  <c r="BG74" i="3"/>
  <c r="M74" i="3"/>
  <c r="Y74" i="3"/>
  <c r="AK74" i="3"/>
  <c r="AW74" i="3"/>
  <c r="BE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U74" i="3"/>
  <c r="AG74" i="3"/>
  <c r="AS74" i="3"/>
  <c r="M46" i="3"/>
  <c r="Q46" i="3"/>
  <c r="U46" i="3"/>
  <c r="Y46" i="3"/>
  <c r="AC46" i="3"/>
  <c r="AG46" i="3"/>
  <c r="AK46" i="3"/>
  <c r="AO46" i="3"/>
  <c r="AS46" i="3"/>
  <c r="AW46" i="3"/>
  <c r="BA46" i="3"/>
  <c r="BE46" i="3"/>
  <c r="BI46" i="3"/>
  <c r="AJ46" i="3"/>
  <c r="AV46" i="3"/>
  <c r="N46" i="3"/>
  <c r="BJ46" i="3" s="1"/>
  <c r="R46" i="3"/>
  <c r="V46" i="3"/>
  <c r="Z46" i="3"/>
  <c r="AD46" i="3"/>
  <c r="AH46" i="3"/>
  <c r="AL46" i="3"/>
  <c r="AP46" i="3"/>
  <c r="AT46" i="3"/>
  <c r="AX46" i="3"/>
  <c r="BB46" i="3"/>
  <c r="BF46" i="3"/>
  <c r="T46" i="3"/>
  <c r="X46" i="3"/>
  <c r="AF46" i="3"/>
  <c r="AR46" i="3"/>
  <c r="AZ46" i="3"/>
  <c r="BH46" i="3"/>
  <c r="O46" i="3"/>
  <c r="BL46" i="3" s="1"/>
  <c r="S46" i="3"/>
  <c r="BM46" i="3" s="1"/>
  <c r="W46" i="3"/>
  <c r="AA46" i="3"/>
  <c r="AE46" i="3"/>
  <c r="AI46" i="3"/>
  <c r="AM46" i="3"/>
  <c r="AQ46" i="3"/>
  <c r="AU46" i="3"/>
  <c r="AY46" i="3"/>
  <c r="BC46" i="3"/>
  <c r="BG46" i="3"/>
  <c r="P46" i="3"/>
  <c r="AB46" i="3"/>
  <c r="AN46" i="3"/>
  <c r="BD46" i="3"/>
  <c r="P62" i="3"/>
  <c r="T62" i="3"/>
  <c r="X62" i="3"/>
  <c r="AB62" i="3"/>
  <c r="AF62" i="3"/>
  <c r="AJ62" i="3"/>
  <c r="AN62" i="3"/>
  <c r="AR62" i="3"/>
  <c r="AV62" i="3"/>
  <c r="AZ62" i="3"/>
  <c r="BD62" i="3"/>
  <c r="BH62" i="3"/>
  <c r="W62" i="3"/>
  <c r="AE62" i="3"/>
  <c r="AQ62" i="3"/>
  <c r="BC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L62" i="3" s="1"/>
  <c r="BI62" i="3"/>
  <c r="S62" i="3"/>
  <c r="AA62" i="3"/>
  <c r="AU62" i="3"/>
  <c r="BG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O62" i="3"/>
  <c r="AI62" i="3"/>
  <c r="AM62" i="3"/>
  <c r="AY62" i="3"/>
  <c r="N61" i="3"/>
  <c r="R61" i="3"/>
  <c r="V61" i="3"/>
  <c r="Z61" i="3"/>
  <c r="AD61" i="3"/>
  <c r="AH61" i="3"/>
  <c r="AL61" i="3"/>
  <c r="AP61" i="3"/>
  <c r="AT61" i="3"/>
  <c r="AX61" i="3"/>
  <c r="BB61" i="3"/>
  <c r="BF61" i="3"/>
  <c r="U61" i="3"/>
  <c r="AC61" i="3"/>
  <c r="AO61" i="3"/>
  <c r="AS61" i="3"/>
  <c r="BI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Q61" i="3"/>
  <c r="Y61" i="3"/>
  <c r="AK61" i="3"/>
  <c r="AW61" i="3"/>
  <c r="BE61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BK61" i="3" s="1"/>
  <c r="AG61" i="3"/>
  <c r="BA61" i="3"/>
  <c r="N40" i="3"/>
  <c r="R40" i="3"/>
  <c r="V40" i="3"/>
  <c r="Z40" i="3"/>
  <c r="AD40" i="3"/>
  <c r="AH40" i="3"/>
  <c r="AL40" i="3"/>
  <c r="AP40" i="3"/>
  <c r="AT40" i="3"/>
  <c r="AX40" i="3"/>
  <c r="BB40" i="3"/>
  <c r="BF40" i="3"/>
  <c r="M40" i="3"/>
  <c r="Y40" i="3"/>
  <c r="AK40" i="3"/>
  <c r="AS40" i="3"/>
  <c r="BA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Q40" i="3"/>
  <c r="AC40" i="3"/>
  <c r="AG40" i="3"/>
  <c r="AW40" i="3"/>
  <c r="BE40" i="3"/>
  <c r="P40" i="3"/>
  <c r="T40" i="3"/>
  <c r="X40" i="3"/>
  <c r="AB40" i="3"/>
  <c r="AF40" i="3"/>
  <c r="AJ40" i="3"/>
  <c r="AN40" i="3"/>
  <c r="AR40" i="3"/>
  <c r="AV40" i="3"/>
  <c r="AZ40" i="3"/>
  <c r="BD40" i="3"/>
  <c r="BH40" i="3"/>
  <c r="U40" i="3"/>
  <c r="AO40" i="3"/>
  <c r="BI4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P56" i="3"/>
  <c r="AF56" i="3"/>
  <c r="AR56" i="3"/>
  <c r="BD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X56" i="3"/>
  <c r="AB56" i="3"/>
  <c r="AN56" i="3"/>
  <c r="AV56" i="3"/>
  <c r="BH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T56" i="3"/>
  <c r="AJ56" i="3"/>
  <c r="AZ5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S76" i="3"/>
  <c r="BM76" i="3" s="1"/>
  <c r="AA76" i="3"/>
  <c r="AM76" i="3"/>
  <c r="AY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BL76" i="3" s="1"/>
  <c r="AE76" i="3"/>
  <c r="AQ76" i="3"/>
  <c r="BC76" i="3"/>
  <c r="N76" i="3"/>
  <c r="BJ76" i="3" s="1"/>
  <c r="R76" i="3"/>
  <c r="V76" i="3"/>
  <c r="Z76" i="3"/>
  <c r="AD76" i="3"/>
  <c r="AH76" i="3"/>
  <c r="AL76" i="3"/>
  <c r="AP76" i="3"/>
  <c r="AT76" i="3"/>
  <c r="AX76" i="3"/>
  <c r="BB76" i="3"/>
  <c r="BF76" i="3"/>
  <c r="W76" i="3"/>
  <c r="AI76" i="3"/>
  <c r="AU76" i="3"/>
  <c r="BG76" i="3"/>
  <c r="N43" i="3"/>
  <c r="R43" i="3"/>
  <c r="V43" i="3"/>
  <c r="Z43" i="3"/>
  <c r="AD43" i="3"/>
  <c r="AH43" i="3"/>
  <c r="AL43" i="3"/>
  <c r="AP43" i="3"/>
  <c r="AT43" i="3"/>
  <c r="AX43" i="3"/>
  <c r="BB43" i="3"/>
  <c r="BF43" i="3"/>
  <c r="Q43" i="3"/>
  <c r="AC43" i="3"/>
  <c r="AK43" i="3"/>
  <c r="AS43" i="3"/>
  <c r="BA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3" i="3"/>
  <c r="Y43" i="3"/>
  <c r="AG43" i="3"/>
  <c r="AW43" i="3"/>
  <c r="BI43" i="3"/>
  <c r="P43" i="3"/>
  <c r="T43" i="3"/>
  <c r="X43" i="3"/>
  <c r="AB43" i="3"/>
  <c r="AF43" i="3"/>
  <c r="AJ43" i="3"/>
  <c r="AN43" i="3"/>
  <c r="AR43" i="3"/>
  <c r="AV43" i="3"/>
  <c r="AZ43" i="3"/>
  <c r="BD43" i="3"/>
  <c r="BH43" i="3"/>
  <c r="U43" i="3"/>
  <c r="AO43" i="3"/>
  <c r="BE43" i="3"/>
  <c r="M59" i="3"/>
  <c r="Q59" i="3"/>
  <c r="U59" i="3"/>
  <c r="Y59" i="3"/>
  <c r="AC59" i="3"/>
  <c r="AG59" i="3"/>
  <c r="AK59" i="3"/>
  <c r="AO59" i="3"/>
  <c r="AS59" i="3"/>
  <c r="AW59" i="3"/>
  <c r="BA59" i="3"/>
  <c r="BE59" i="3"/>
  <c r="BI59" i="3"/>
  <c r="T59" i="3"/>
  <c r="AF59" i="3"/>
  <c r="AR59" i="3"/>
  <c r="AZ59" i="3"/>
  <c r="BH59" i="3"/>
  <c r="N59" i="3"/>
  <c r="R59" i="3"/>
  <c r="V59" i="3"/>
  <c r="Z59" i="3"/>
  <c r="AD59" i="3"/>
  <c r="AH59" i="3"/>
  <c r="AL59" i="3"/>
  <c r="AP59" i="3"/>
  <c r="AT59" i="3"/>
  <c r="AX59" i="3"/>
  <c r="BB59" i="3"/>
  <c r="BF59" i="3"/>
  <c r="P59" i="3"/>
  <c r="AB59" i="3"/>
  <c r="AN59" i="3"/>
  <c r="BD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X59" i="3"/>
  <c r="AJ59" i="3"/>
  <c r="AV59" i="3"/>
  <c r="O45" i="3"/>
  <c r="S45" i="3"/>
  <c r="W45" i="3"/>
  <c r="AA45" i="3"/>
  <c r="AE45" i="3"/>
  <c r="AI45" i="3"/>
  <c r="AM45" i="3"/>
  <c r="AQ45" i="3"/>
  <c r="AU45" i="3"/>
  <c r="AY45" i="3"/>
  <c r="BC45" i="3"/>
  <c r="BG45" i="3"/>
  <c r="N45" i="3"/>
  <c r="AD45" i="3"/>
  <c r="AL45" i="3"/>
  <c r="AX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R45" i="3"/>
  <c r="Z45" i="3"/>
  <c r="AH45" i="3"/>
  <c r="AT45" i="3"/>
  <c r="BF45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V45" i="3"/>
  <c r="AP45" i="3"/>
  <c r="BB45" i="3"/>
  <c r="BJ53" i="3" l="1"/>
  <c r="BK51" i="3"/>
  <c r="BN51" i="3"/>
  <c r="BN48" i="3"/>
  <c r="BK48" i="3"/>
  <c r="BN32" i="3"/>
  <c r="BK32" i="3"/>
  <c r="BL54" i="3"/>
  <c r="BK75" i="3"/>
  <c r="BN75" i="3"/>
  <c r="BN73" i="3"/>
  <c r="BJ60" i="3"/>
  <c r="BL66" i="3"/>
  <c r="BJ66" i="3"/>
  <c r="BJ34" i="3"/>
  <c r="BM77" i="3"/>
  <c r="BN57" i="3"/>
  <c r="BK57" i="3"/>
  <c r="BK58" i="3"/>
  <c r="BN58" i="3"/>
  <c r="BJ58" i="3"/>
  <c r="BK37" i="3"/>
  <c r="BM37" i="3"/>
  <c r="BM67" i="3"/>
  <c r="BN72" i="3"/>
  <c r="BK72" i="3"/>
  <c r="BJ69" i="3"/>
  <c r="BL70" i="3"/>
  <c r="BJ70" i="3"/>
  <c r="BJ33" i="3"/>
  <c r="BK47" i="3"/>
  <c r="BN47" i="3"/>
  <c r="BN44" i="3"/>
  <c r="BK44" i="3"/>
  <c r="BM44" i="3"/>
  <c r="BJ59" i="3"/>
  <c r="BK46" i="3"/>
  <c r="BN46" i="3"/>
  <c r="BM71" i="3"/>
  <c r="BJ42" i="3"/>
  <c r="BK59" i="3"/>
  <c r="BN59" i="3"/>
  <c r="BK43" i="3"/>
  <c r="BN43" i="3"/>
  <c r="BL43" i="3"/>
  <c r="BJ40" i="3"/>
  <c r="BN40" i="3"/>
  <c r="BK40" i="3"/>
  <c r="BL61" i="3"/>
  <c r="BJ74" i="3"/>
  <c r="BJ55" i="3"/>
  <c r="BM55" i="3"/>
  <c r="BJ68" i="3"/>
  <c r="BK71" i="3"/>
  <c r="BN71" i="3"/>
  <c r="BL71" i="3"/>
  <c r="BK42" i="3"/>
  <c r="BN42" i="3"/>
  <c r="BM53" i="3"/>
  <c r="BM51" i="3"/>
  <c r="BK73" i="3"/>
  <c r="BJ73" i="3"/>
  <c r="BJ63" i="3"/>
  <c r="BM63" i="3"/>
  <c r="BK34" i="3"/>
  <c r="BN34" i="3"/>
  <c r="BK30" i="3"/>
  <c r="BN30" i="3"/>
  <c r="BM57" i="3"/>
  <c r="BJ41" i="3"/>
  <c r="BK41" i="3"/>
  <c r="BL39" i="3"/>
  <c r="BJ39" i="3"/>
  <c r="BN36" i="3"/>
  <c r="BK36" i="3"/>
  <c r="BL58" i="3"/>
  <c r="BN37" i="3"/>
  <c r="BL37" i="3"/>
  <c r="BL67" i="3"/>
  <c r="BJ67" i="3"/>
  <c r="BJ64" i="3"/>
  <c r="BK49" i="3"/>
  <c r="BN49" i="3"/>
  <c r="BJ31" i="3"/>
  <c r="BM69" i="3"/>
  <c r="BK70" i="3"/>
  <c r="BN70" i="3"/>
  <c r="BM38" i="3"/>
  <c r="BJ38" i="3"/>
  <c r="BM33" i="3"/>
  <c r="BL44" i="3"/>
  <c r="BL65" i="3"/>
  <c r="BN65" i="3"/>
  <c r="BM65" i="3"/>
  <c r="BK50" i="3"/>
  <c r="BN50" i="3"/>
  <c r="BL45" i="3"/>
  <c r="BL40" i="3"/>
  <c r="BM61" i="3"/>
  <c r="BL74" i="3"/>
  <c r="BN52" i="3"/>
  <c r="BK52" i="3"/>
  <c r="BJ45" i="3"/>
  <c r="BM59" i="3"/>
  <c r="BM56" i="3"/>
  <c r="BL56" i="3"/>
  <c r="BJ56" i="3"/>
  <c r="BM40" i="3"/>
  <c r="BN61" i="3"/>
  <c r="BJ62" i="3"/>
  <c r="BK55" i="3"/>
  <c r="BN55" i="3"/>
  <c r="BL55" i="3"/>
  <c r="BM68" i="3"/>
  <c r="BJ52" i="3"/>
  <c r="BL42" i="3"/>
  <c r="BM42" i="3"/>
  <c r="BL53" i="3"/>
  <c r="BL51" i="3"/>
  <c r="BJ51" i="3"/>
  <c r="BJ32" i="3"/>
  <c r="BL32" i="3"/>
  <c r="BM54" i="3"/>
  <c r="BJ54" i="3"/>
  <c r="BM75" i="3"/>
  <c r="BM73" i="3"/>
  <c r="BK63" i="3"/>
  <c r="BN63" i="3"/>
  <c r="BL63" i="3"/>
  <c r="BN60" i="3"/>
  <c r="BK60" i="3"/>
  <c r="BM60" i="3"/>
  <c r="BM66" i="3"/>
  <c r="BM34" i="3"/>
  <c r="BL34" i="3"/>
  <c r="BL77" i="3"/>
  <c r="BJ77" i="3"/>
  <c r="BM41" i="3"/>
  <c r="BK39" i="3"/>
  <c r="BN39" i="3"/>
  <c r="BM39" i="3"/>
  <c r="BM36" i="3"/>
  <c r="BM58" i="3"/>
  <c r="BK67" i="3"/>
  <c r="BN67" i="3"/>
  <c r="BL64" i="3"/>
  <c r="BM64" i="3"/>
  <c r="BJ72" i="3"/>
  <c r="BK31" i="3"/>
  <c r="BN31" i="3"/>
  <c r="BL69" i="3"/>
  <c r="BM70" i="3"/>
  <c r="BK38" i="3"/>
  <c r="BN38" i="3"/>
  <c r="BL33" i="3"/>
  <c r="BJ44" i="3"/>
  <c r="BK65" i="3"/>
  <c r="BJ65" i="3"/>
  <c r="BM50" i="3"/>
  <c r="BL50" i="3"/>
  <c r="BN45" i="3"/>
  <c r="BM43" i="3"/>
  <c r="BN56" i="3"/>
  <c r="BK56" i="3"/>
  <c r="BM62" i="3"/>
  <c r="BK74" i="3"/>
  <c r="BN74" i="3"/>
  <c r="BL52" i="3"/>
  <c r="BJ71" i="3"/>
  <c r="BK45" i="3"/>
  <c r="BM45" i="3"/>
  <c r="BL59" i="3"/>
  <c r="BJ43" i="3"/>
  <c r="BN76" i="3"/>
  <c r="BK76" i="3"/>
  <c r="BJ61" i="3"/>
  <c r="BK62" i="3"/>
  <c r="BN62" i="3"/>
  <c r="BM74" i="3"/>
  <c r="BN68" i="3"/>
  <c r="BK68" i="3"/>
  <c r="BL68" i="3"/>
  <c r="BM52" i="3"/>
  <c r="BK53" i="3"/>
  <c r="BN53" i="3"/>
  <c r="BM32" i="3"/>
  <c r="BK54" i="3"/>
  <c r="BN54" i="3"/>
  <c r="BL75" i="3"/>
  <c r="BJ75" i="3"/>
  <c r="BL60" i="3"/>
  <c r="BK66" i="3"/>
  <c r="BN66" i="3"/>
  <c r="BN77" i="3"/>
  <c r="BK77" i="3"/>
  <c r="BL57" i="3"/>
  <c r="BJ57" i="3"/>
  <c r="BL41" i="3"/>
  <c r="BN41" i="3"/>
  <c r="BJ36" i="3"/>
  <c r="BL36" i="3"/>
  <c r="BJ37" i="3"/>
  <c r="BN64" i="3"/>
  <c r="BK64" i="3"/>
  <c r="BL72" i="3"/>
  <c r="BM72" i="3"/>
  <c r="BM31" i="3"/>
  <c r="BL31" i="3"/>
  <c r="BK69" i="3"/>
  <c r="BN69" i="3"/>
  <c r="BK35" i="3"/>
  <c r="BN35" i="3"/>
  <c r="BL38" i="3"/>
  <c r="BN33" i="3"/>
  <c r="BL47" i="3"/>
  <c r="BM47" i="3"/>
  <c r="BJ47" i="3"/>
  <c r="BJ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<sst xmlns="http://schemas.openxmlformats.org/spreadsheetml/2006/main" count="8712" uniqueCount="565">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</sst>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isson%20calc_20212022_sql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away"/>
      <sheetName val="fixture"/>
    </sheetNames>
    <sheetDataSet>
      <sheetData sheetId="0">
        <row r="2">
          <cell r="A2" t="str">
            <v>E0</v>
          </cell>
          <cell r="B2" t="str">
            <v>Brentford</v>
          </cell>
          <cell r="C2">
            <v>1.5</v>
          </cell>
          <cell r="D2">
            <v>1.1100000000000001</v>
          </cell>
          <cell r="E2">
            <v>1.21</v>
          </cell>
        </row>
        <row r="3">
          <cell r="A3" t="str">
            <v>E0</v>
          </cell>
          <cell r="B3" t="str">
            <v>Man United</v>
          </cell>
          <cell r="C3">
            <v>1.5</v>
          </cell>
          <cell r="D3">
            <v>1.67</v>
          </cell>
          <cell r="E3">
            <v>0.91</v>
          </cell>
        </row>
        <row r="4">
          <cell r="A4" t="str">
            <v>E0</v>
          </cell>
          <cell r="B4" t="str">
            <v>Burnley</v>
          </cell>
          <cell r="C4">
            <v>1.5</v>
          </cell>
          <cell r="D4">
            <v>0.33</v>
          </cell>
          <cell r="E4">
            <v>0.91</v>
          </cell>
        </row>
        <row r="5">
          <cell r="A5" t="str">
            <v>E0</v>
          </cell>
          <cell r="B5" t="str">
            <v>Chelsea</v>
          </cell>
          <cell r="C5">
            <v>1.5</v>
          </cell>
          <cell r="D5">
            <v>1.5</v>
          </cell>
          <cell r="E5">
            <v>0.45</v>
          </cell>
        </row>
        <row r="6">
          <cell r="A6" t="str">
            <v>E0</v>
          </cell>
          <cell r="B6" t="str">
            <v>Everton</v>
          </cell>
          <cell r="C6">
            <v>1.5</v>
          </cell>
          <cell r="D6">
            <v>1.78</v>
          </cell>
          <cell r="E6">
            <v>0.61</v>
          </cell>
        </row>
        <row r="7">
          <cell r="A7" t="str">
            <v>E0</v>
          </cell>
          <cell r="B7" t="str">
            <v>Leicester</v>
          </cell>
          <cell r="C7">
            <v>1.5</v>
          </cell>
          <cell r="D7">
            <v>0.67</v>
          </cell>
          <cell r="E7">
            <v>0.91</v>
          </cell>
        </row>
        <row r="8">
          <cell r="A8" t="str">
            <v>E0</v>
          </cell>
          <cell r="B8" t="str">
            <v>Watford</v>
          </cell>
          <cell r="C8">
            <v>1.5</v>
          </cell>
          <cell r="D8">
            <v>0.89</v>
          </cell>
          <cell r="E8">
            <v>1.52</v>
          </cell>
        </row>
        <row r="9">
          <cell r="A9" t="str">
            <v>E0</v>
          </cell>
          <cell r="B9" t="str">
            <v>Norwich</v>
          </cell>
          <cell r="C9">
            <v>1.5</v>
          </cell>
          <cell r="D9">
            <v>0.44</v>
          </cell>
          <cell r="E9">
            <v>2.42</v>
          </cell>
        </row>
        <row r="10">
          <cell r="A10" t="str">
            <v>E0</v>
          </cell>
          <cell r="B10" t="str">
            <v>Newcastle</v>
          </cell>
          <cell r="C10">
            <v>1.5</v>
          </cell>
          <cell r="D10">
            <v>1.1100000000000001</v>
          </cell>
          <cell r="E10">
            <v>2.12</v>
          </cell>
        </row>
        <row r="11">
          <cell r="A11" t="str">
            <v>E0</v>
          </cell>
          <cell r="B11" t="str">
            <v>Tottenham</v>
          </cell>
          <cell r="C11">
            <v>1.5</v>
          </cell>
          <cell r="D11">
            <v>0.67</v>
          </cell>
          <cell r="E11">
            <v>0.91</v>
          </cell>
        </row>
        <row r="12">
          <cell r="A12" t="str">
            <v>E0</v>
          </cell>
          <cell r="B12" t="str">
            <v>Liverpool</v>
          </cell>
          <cell r="C12">
            <v>1.5</v>
          </cell>
          <cell r="D12">
            <v>1.33</v>
          </cell>
          <cell r="E12">
            <v>0.68</v>
          </cell>
        </row>
        <row r="13">
          <cell r="A13" t="str">
            <v>E0</v>
          </cell>
          <cell r="B13" t="str">
            <v>Aston Villa</v>
          </cell>
          <cell r="C13">
            <v>1.5</v>
          </cell>
          <cell r="D13">
            <v>1.33</v>
          </cell>
          <cell r="E13">
            <v>0.3</v>
          </cell>
        </row>
        <row r="14">
          <cell r="A14" t="str">
            <v>E0</v>
          </cell>
          <cell r="B14" t="str">
            <v>Crystal Palace</v>
          </cell>
          <cell r="C14">
            <v>1.5</v>
          </cell>
          <cell r="D14">
            <v>1</v>
          </cell>
          <cell r="E14">
            <v>0.68</v>
          </cell>
        </row>
        <row r="15">
          <cell r="A15" t="str">
            <v>E0</v>
          </cell>
          <cell r="B15" t="str">
            <v>Leeds</v>
          </cell>
          <cell r="C15">
            <v>1.5</v>
          </cell>
          <cell r="D15">
            <v>0.67</v>
          </cell>
          <cell r="E15">
            <v>1.59</v>
          </cell>
        </row>
        <row r="16">
          <cell r="A16" t="str">
            <v>E0</v>
          </cell>
          <cell r="B16" t="str">
            <v>Man City</v>
          </cell>
          <cell r="C16">
            <v>1.5</v>
          </cell>
          <cell r="D16">
            <v>2.2200000000000002</v>
          </cell>
          <cell r="E16">
            <v>0</v>
          </cell>
        </row>
        <row r="17">
          <cell r="A17" t="str">
            <v>E0</v>
          </cell>
          <cell r="B17" t="str">
            <v>Brighton</v>
          </cell>
          <cell r="C17">
            <v>1.5</v>
          </cell>
          <cell r="D17">
            <v>0.67</v>
          </cell>
          <cell r="E17">
            <v>0.68</v>
          </cell>
        </row>
        <row r="18">
          <cell r="A18" t="str">
            <v>E0</v>
          </cell>
          <cell r="B18" t="str">
            <v>Southampton</v>
          </cell>
          <cell r="C18">
            <v>1.5</v>
          </cell>
          <cell r="D18">
            <v>0.22</v>
          </cell>
          <cell r="E18">
            <v>0.61</v>
          </cell>
        </row>
        <row r="19">
          <cell r="A19" t="str">
            <v>E0</v>
          </cell>
          <cell r="B19" t="str">
            <v>Wolves</v>
          </cell>
          <cell r="C19">
            <v>1.5</v>
          </cell>
          <cell r="D19">
            <v>0.33</v>
          </cell>
          <cell r="E19">
            <v>1.1399999999999999</v>
          </cell>
        </row>
        <row r="20">
          <cell r="A20" t="str">
            <v>E0</v>
          </cell>
          <cell r="B20" t="str">
            <v>Arsenal</v>
          </cell>
          <cell r="C20">
            <v>1.5</v>
          </cell>
          <cell r="D20">
            <v>0.89</v>
          </cell>
          <cell r="E20">
            <v>0.91</v>
          </cell>
        </row>
        <row r="21">
          <cell r="A21" t="str">
            <v>E0</v>
          </cell>
          <cell r="B21" t="str">
            <v>West Ham</v>
          </cell>
          <cell r="C21">
            <v>1.5</v>
          </cell>
          <cell r="D21">
            <v>1.33</v>
          </cell>
          <cell r="E21">
            <v>1.59</v>
          </cell>
        </row>
        <row r="22">
          <cell r="A22" t="str">
            <v>E1</v>
          </cell>
          <cell r="B22" t="str">
            <v>Bournemouth</v>
          </cell>
          <cell r="C22">
            <v>1.39393939393939</v>
          </cell>
          <cell r="D22">
            <v>1.55</v>
          </cell>
          <cell r="E22">
            <v>1.01</v>
          </cell>
        </row>
        <row r="23">
          <cell r="A23" t="str">
            <v>E1</v>
          </cell>
          <cell r="B23" t="str">
            <v>Blackburn</v>
          </cell>
          <cell r="C23">
            <v>1.39393939393939</v>
          </cell>
          <cell r="D23">
            <v>1.72</v>
          </cell>
          <cell r="E23">
            <v>1.04</v>
          </cell>
        </row>
        <row r="24">
          <cell r="A24" t="str">
            <v>E1</v>
          </cell>
          <cell r="B24" t="str">
            <v>Bristol City</v>
          </cell>
          <cell r="C24">
            <v>1.39393939393939</v>
          </cell>
          <cell r="D24">
            <v>0.43</v>
          </cell>
          <cell r="E24">
            <v>0.69</v>
          </cell>
        </row>
        <row r="25">
          <cell r="A25" t="str">
            <v>E1</v>
          </cell>
          <cell r="B25" t="str">
            <v>Cardiff</v>
          </cell>
          <cell r="C25">
            <v>1.39393939393939</v>
          </cell>
          <cell r="D25">
            <v>0.6</v>
          </cell>
          <cell r="E25">
            <v>1.45</v>
          </cell>
        </row>
        <row r="26">
          <cell r="A26" t="str">
            <v>E1</v>
          </cell>
          <cell r="B26" t="str">
            <v>Derby</v>
          </cell>
          <cell r="C26">
            <v>1.39393939393939</v>
          </cell>
          <cell r="D26">
            <v>0.6</v>
          </cell>
          <cell r="E26">
            <v>0.43</v>
          </cell>
        </row>
        <row r="27">
          <cell r="A27" t="str">
            <v>E1</v>
          </cell>
          <cell r="B27" t="str">
            <v>Luton</v>
          </cell>
          <cell r="C27">
            <v>1.39393939393939</v>
          </cell>
          <cell r="D27">
            <v>1.32</v>
          </cell>
          <cell r="E27">
            <v>1.1599999999999999</v>
          </cell>
        </row>
        <row r="28">
          <cell r="A28" t="str">
            <v>E1</v>
          </cell>
          <cell r="B28" t="str">
            <v>Preston</v>
          </cell>
          <cell r="C28">
            <v>1.39393939393939</v>
          </cell>
          <cell r="D28">
            <v>1</v>
          </cell>
          <cell r="E28">
            <v>1.22</v>
          </cell>
        </row>
        <row r="29">
          <cell r="A29" t="str">
            <v>E1</v>
          </cell>
          <cell r="B29" t="str">
            <v>QPR</v>
          </cell>
          <cell r="C29">
            <v>1.39393939393939</v>
          </cell>
          <cell r="D29">
            <v>1.32</v>
          </cell>
          <cell r="E29">
            <v>1.01</v>
          </cell>
        </row>
        <row r="30">
          <cell r="A30" t="str">
            <v>E1</v>
          </cell>
          <cell r="B30" t="str">
            <v>Stoke</v>
          </cell>
          <cell r="C30">
            <v>1.39393939393939</v>
          </cell>
          <cell r="D30">
            <v>1.2</v>
          </cell>
          <cell r="E30">
            <v>0.57999999999999996</v>
          </cell>
        </row>
        <row r="31">
          <cell r="A31" t="str">
            <v>E1</v>
          </cell>
          <cell r="B31" t="str">
            <v>Sheffield United</v>
          </cell>
          <cell r="C31">
            <v>1.39393939393939</v>
          </cell>
          <cell r="D31">
            <v>1.43</v>
          </cell>
          <cell r="E31">
            <v>1.22</v>
          </cell>
        </row>
        <row r="32">
          <cell r="A32" t="str">
            <v>E1</v>
          </cell>
          <cell r="B32" t="str">
            <v>Fulham</v>
          </cell>
          <cell r="C32">
            <v>1.39393939393939</v>
          </cell>
          <cell r="D32">
            <v>1.43</v>
          </cell>
          <cell r="E32">
            <v>0.69</v>
          </cell>
        </row>
        <row r="33">
          <cell r="A33" t="str">
            <v>E1</v>
          </cell>
          <cell r="B33" t="str">
            <v>Coventry</v>
          </cell>
          <cell r="C33">
            <v>1.39393939393939</v>
          </cell>
          <cell r="D33">
            <v>1.67</v>
          </cell>
          <cell r="E33">
            <v>0.43</v>
          </cell>
        </row>
        <row r="34">
          <cell r="A34" t="str">
            <v>E1</v>
          </cell>
          <cell r="B34" t="str">
            <v>Peterboro</v>
          </cell>
          <cell r="C34">
            <v>1.39393939393939</v>
          </cell>
          <cell r="D34">
            <v>1.08</v>
          </cell>
          <cell r="E34">
            <v>1.01</v>
          </cell>
        </row>
        <row r="35">
          <cell r="A35" t="str">
            <v>E1</v>
          </cell>
          <cell r="B35" t="str">
            <v>Barnsley</v>
          </cell>
          <cell r="C35">
            <v>1.39393939393939</v>
          </cell>
          <cell r="D35">
            <v>0.36</v>
          </cell>
          <cell r="E35">
            <v>0.87</v>
          </cell>
        </row>
        <row r="36">
          <cell r="A36" t="str">
            <v>E1</v>
          </cell>
          <cell r="B36" t="str">
            <v>Birmingham</v>
          </cell>
          <cell r="C36">
            <v>1.39393939393939</v>
          </cell>
          <cell r="D36">
            <v>0.36</v>
          </cell>
          <cell r="E36">
            <v>1.3</v>
          </cell>
        </row>
        <row r="37">
          <cell r="A37" t="str">
            <v>E1</v>
          </cell>
          <cell r="B37" t="str">
            <v>Blackpool</v>
          </cell>
          <cell r="C37">
            <v>1.39393939393939</v>
          </cell>
          <cell r="D37">
            <v>0.48</v>
          </cell>
          <cell r="E37">
            <v>1.01</v>
          </cell>
        </row>
        <row r="38">
          <cell r="A38" t="str">
            <v>E1</v>
          </cell>
          <cell r="B38" t="str">
            <v>Huddersfield</v>
          </cell>
          <cell r="C38">
            <v>1.39393939393939</v>
          </cell>
          <cell r="D38">
            <v>1.29</v>
          </cell>
          <cell r="E38">
            <v>1.56</v>
          </cell>
        </row>
        <row r="39">
          <cell r="A39" t="str">
            <v>E1</v>
          </cell>
          <cell r="B39" t="str">
            <v>Hull</v>
          </cell>
          <cell r="C39">
            <v>1.39393939393939</v>
          </cell>
          <cell r="D39">
            <v>0.48</v>
          </cell>
          <cell r="E39">
            <v>1.1599999999999999</v>
          </cell>
        </row>
        <row r="40">
          <cell r="A40" t="str">
            <v>E1</v>
          </cell>
          <cell r="B40" t="str">
            <v>Middlesbrough</v>
          </cell>
          <cell r="C40">
            <v>1.39393939393939</v>
          </cell>
          <cell r="D40">
            <v>1.1499999999999999</v>
          </cell>
          <cell r="E40">
            <v>1.22</v>
          </cell>
        </row>
        <row r="41">
          <cell r="A41" t="str">
            <v>E1</v>
          </cell>
          <cell r="B41" t="str">
            <v>Millwall</v>
          </cell>
          <cell r="C41">
            <v>1.39393939393939</v>
          </cell>
          <cell r="D41">
            <v>0.86</v>
          </cell>
          <cell r="E41">
            <v>0.87</v>
          </cell>
        </row>
        <row r="42">
          <cell r="A42" t="str">
            <v>E1</v>
          </cell>
          <cell r="B42" t="str">
            <v>Nottm Forest</v>
          </cell>
          <cell r="C42">
            <v>1.39393939393939</v>
          </cell>
          <cell r="D42">
            <v>0.56999999999999995</v>
          </cell>
          <cell r="E42">
            <v>1.56</v>
          </cell>
        </row>
        <row r="43">
          <cell r="A43" t="str">
            <v>E1</v>
          </cell>
          <cell r="B43" t="str">
            <v>Reading</v>
          </cell>
          <cell r="C43">
            <v>1.39393939393939</v>
          </cell>
          <cell r="D43">
            <v>1.58</v>
          </cell>
          <cell r="E43">
            <v>1.39</v>
          </cell>
        </row>
        <row r="44">
          <cell r="A44" t="str">
            <v>E1</v>
          </cell>
          <cell r="B44" t="str">
            <v>West Brom</v>
          </cell>
          <cell r="C44">
            <v>1.39393939393939</v>
          </cell>
          <cell r="D44">
            <v>1.43</v>
          </cell>
          <cell r="E44">
            <v>0.69</v>
          </cell>
        </row>
        <row r="45">
          <cell r="A45" t="str">
            <v>E1</v>
          </cell>
          <cell r="B45" t="str">
            <v>Swansea</v>
          </cell>
          <cell r="C45">
            <v>1.39393939393939</v>
          </cell>
          <cell r="D45">
            <v>0.28999999999999998</v>
          </cell>
          <cell r="E45">
            <v>0.52</v>
          </cell>
        </row>
        <row r="46">
          <cell r="A46" t="str">
            <v>E2</v>
          </cell>
          <cell r="B46" t="str">
            <v>Bolton</v>
          </cell>
          <cell r="C46">
            <v>1.515625</v>
          </cell>
          <cell r="D46">
            <v>0.92</v>
          </cell>
          <cell r="E46">
            <v>1.1599999999999999</v>
          </cell>
        </row>
        <row r="47">
          <cell r="A47" t="str">
            <v>E2</v>
          </cell>
          <cell r="B47" t="str">
            <v>Cambridge</v>
          </cell>
          <cell r="C47">
            <v>1.515625</v>
          </cell>
          <cell r="D47">
            <v>0.88</v>
          </cell>
          <cell r="E47">
            <v>1.39</v>
          </cell>
        </row>
        <row r="48">
          <cell r="A48" t="str">
            <v>E2</v>
          </cell>
          <cell r="B48" t="str">
            <v>Crewe</v>
          </cell>
          <cell r="C48">
            <v>1.515625</v>
          </cell>
          <cell r="D48">
            <v>0.79</v>
          </cell>
          <cell r="E48">
            <v>1.1599999999999999</v>
          </cell>
        </row>
        <row r="49">
          <cell r="A49" t="str">
            <v>E2</v>
          </cell>
          <cell r="B49" t="str">
            <v>Doncaster</v>
          </cell>
          <cell r="C49">
            <v>1.515625</v>
          </cell>
          <cell r="D49">
            <v>0.66</v>
          </cell>
          <cell r="E49">
            <v>0.62</v>
          </cell>
        </row>
        <row r="50">
          <cell r="A50" t="str">
            <v>E2</v>
          </cell>
          <cell r="B50" t="str">
            <v>Fleetwood Town</v>
          </cell>
          <cell r="C50">
            <v>1.515625</v>
          </cell>
          <cell r="D50">
            <v>0.99</v>
          </cell>
          <cell r="E50">
            <v>1.45</v>
          </cell>
        </row>
        <row r="51">
          <cell r="A51" t="str">
            <v>E2</v>
          </cell>
          <cell r="B51" t="str">
            <v>Gillingham</v>
          </cell>
          <cell r="C51">
            <v>1.515625</v>
          </cell>
          <cell r="D51">
            <v>0.66</v>
          </cell>
          <cell r="E51">
            <v>1.5</v>
          </cell>
        </row>
        <row r="52">
          <cell r="A52" t="str">
            <v>E2</v>
          </cell>
          <cell r="B52" t="str">
            <v>Ipswich</v>
          </cell>
          <cell r="C52">
            <v>1.515625</v>
          </cell>
          <cell r="D52">
            <v>1.65</v>
          </cell>
          <cell r="E52">
            <v>1.66</v>
          </cell>
        </row>
        <row r="53">
          <cell r="A53" t="str">
            <v>E2</v>
          </cell>
          <cell r="B53" t="str">
            <v>Rotherham</v>
          </cell>
          <cell r="C53">
            <v>1.515625</v>
          </cell>
          <cell r="D53">
            <v>1.1000000000000001</v>
          </cell>
          <cell r="E53">
            <v>0.97</v>
          </cell>
        </row>
        <row r="54">
          <cell r="A54" t="str">
            <v>E2</v>
          </cell>
          <cell r="B54" t="str">
            <v>Shrewsbury</v>
          </cell>
          <cell r="C54">
            <v>1.515625</v>
          </cell>
          <cell r="D54">
            <v>0.66</v>
          </cell>
          <cell r="E54">
            <v>1.25</v>
          </cell>
        </row>
        <row r="55">
          <cell r="A55" t="str">
            <v>E2</v>
          </cell>
          <cell r="B55" t="str">
            <v>Sunderland</v>
          </cell>
          <cell r="C55">
            <v>1.515625</v>
          </cell>
          <cell r="D55">
            <v>1.54</v>
          </cell>
          <cell r="E55">
            <v>0.42</v>
          </cell>
        </row>
        <row r="56">
          <cell r="A56" t="str">
            <v>E2</v>
          </cell>
          <cell r="B56" t="str">
            <v>Wycombe</v>
          </cell>
          <cell r="C56">
            <v>1.515625</v>
          </cell>
          <cell r="D56">
            <v>1.48</v>
          </cell>
          <cell r="E56">
            <v>1.04</v>
          </cell>
        </row>
        <row r="57">
          <cell r="A57" t="str">
            <v>E2</v>
          </cell>
          <cell r="B57" t="str">
            <v>Charlton</v>
          </cell>
          <cell r="C57">
            <v>1.515625</v>
          </cell>
          <cell r="D57">
            <v>0.66</v>
          </cell>
          <cell r="E57">
            <v>1.39</v>
          </cell>
        </row>
        <row r="58">
          <cell r="A58" t="str">
            <v>E2</v>
          </cell>
          <cell r="B58" t="str">
            <v>Accrington</v>
          </cell>
          <cell r="C58">
            <v>1.515625</v>
          </cell>
          <cell r="D58">
            <v>0.92</v>
          </cell>
          <cell r="E58">
            <v>1</v>
          </cell>
        </row>
        <row r="59">
          <cell r="A59" t="str">
            <v>E2</v>
          </cell>
          <cell r="B59" t="str">
            <v>AFC Wimbledon</v>
          </cell>
          <cell r="C59">
            <v>1.515625</v>
          </cell>
          <cell r="D59">
            <v>1.06</v>
          </cell>
          <cell r="E59">
            <v>1.1599999999999999</v>
          </cell>
        </row>
        <row r="60">
          <cell r="A60" t="str">
            <v>E2</v>
          </cell>
          <cell r="B60" t="str">
            <v>Burton</v>
          </cell>
          <cell r="C60">
            <v>1.515625</v>
          </cell>
          <cell r="D60">
            <v>0.88</v>
          </cell>
          <cell r="E60">
            <v>0.83</v>
          </cell>
        </row>
        <row r="61">
          <cell r="A61" t="str">
            <v>E2</v>
          </cell>
          <cell r="B61" t="str">
            <v>Cheltenham</v>
          </cell>
          <cell r="C61">
            <v>1.515625</v>
          </cell>
          <cell r="D61">
            <v>0.66</v>
          </cell>
          <cell r="E61">
            <v>1.1599999999999999</v>
          </cell>
        </row>
        <row r="62">
          <cell r="A62" t="str">
            <v>E2</v>
          </cell>
          <cell r="B62" t="str">
            <v>Lincoln</v>
          </cell>
          <cell r="C62">
            <v>1.515625</v>
          </cell>
          <cell r="D62">
            <v>0.66</v>
          </cell>
          <cell r="E62">
            <v>1</v>
          </cell>
        </row>
        <row r="63">
          <cell r="A63" t="str">
            <v>E2</v>
          </cell>
          <cell r="B63" t="str">
            <v>Milton Keynes Dons</v>
          </cell>
          <cell r="C63">
            <v>1.515625</v>
          </cell>
          <cell r="D63">
            <v>1.1000000000000001</v>
          </cell>
          <cell r="E63">
            <v>0.83</v>
          </cell>
        </row>
        <row r="64">
          <cell r="A64" t="str">
            <v>E2</v>
          </cell>
          <cell r="B64" t="str">
            <v>Morecambe</v>
          </cell>
          <cell r="C64">
            <v>1.515625</v>
          </cell>
          <cell r="D64">
            <v>1.21</v>
          </cell>
          <cell r="E64">
            <v>1.1100000000000001</v>
          </cell>
        </row>
        <row r="65">
          <cell r="A65" t="str">
            <v>E2</v>
          </cell>
          <cell r="B65" t="str">
            <v>Oxford</v>
          </cell>
          <cell r="C65">
            <v>1.515625</v>
          </cell>
          <cell r="D65">
            <v>1.32</v>
          </cell>
          <cell r="E65">
            <v>0.55000000000000004</v>
          </cell>
        </row>
        <row r="66">
          <cell r="A66" t="str">
            <v>E2</v>
          </cell>
          <cell r="B66" t="str">
            <v>Plymouth</v>
          </cell>
          <cell r="C66">
            <v>1.515625</v>
          </cell>
          <cell r="D66">
            <v>0.99</v>
          </cell>
          <cell r="E66">
            <v>0.55000000000000004</v>
          </cell>
        </row>
        <row r="67">
          <cell r="A67" t="str">
            <v>E2</v>
          </cell>
          <cell r="B67" t="str">
            <v>Portsmouth</v>
          </cell>
          <cell r="C67">
            <v>1.515625</v>
          </cell>
          <cell r="D67">
            <v>1.32</v>
          </cell>
          <cell r="E67">
            <v>0.66</v>
          </cell>
        </row>
        <row r="68">
          <cell r="A68" t="str">
            <v>E2</v>
          </cell>
          <cell r="B68" t="str">
            <v>Sheffield Weds</v>
          </cell>
          <cell r="C68">
            <v>1.515625</v>
          </cell>
          <cell r="D68">
            <v>0.82</v>
          </cell>
          <cell r="E68">
            <v>0.62</v>
          </cell>
        </row>
        <row r="69">
          <cell r="A69" t="str">
            <v>E2</v>
          </cell>
          <cell r="B69" t="str">
            <v>Wigan</v>
          </cell>
          <cell r="C69">
            <v>1.515625</v>
          </cell>
          <cell r="D69">
            <v>0.88</v>
          </cell>
          <cell r="E69">
            <v>0.55000000000000004</v>
          </cell>
        </row>
        <row r="70">
          <cell r="A70" t="str">
            <v>E3</v>
          </cell>
          <cell r="B70" t="str">
            <v>Carlisle</v>
          </cell>
          <cell r="C70">
            <v>1.2436974789916</v>
          </cell>
          <cell r="D70">
            <v>0.8</v>
          </cell>
          <cell r="E70">
            <v>1.1299999999999999</v>
          </cell>
        </row>
        <row r="71">
          <cell r="A71" t="str">
            <v>E3</v>
          </cell>
          <cell r="B71" t="str">
            <v>Exeter</v>
          </cell>
          <cell r="C71">
            <v>1.2436974789916</v>
          </cell>
          <cell r="D71">
            <v>1.29</v>
          </cell>
          <cell r="E71">
            <v>0.56999999999999995</v>
          </cell>
        </row>
        <row r="72">
          <cell r="A72" t="str">
            <v>E3</v>
          </cell>
          <cell r="B72" t="str">
            <v>Forest Green</v>
          </cell>
          <cell r="C72">
            <v>1.2436974789916</v>
          </cell>
          <cell r="D72">
            <v>1.45</v>
          </cell>
          <cell r="E72">
            <v>1.1299999999999999</v>
          </cell>
        </row>
        <row r="73">
          <cell r="A73" t="str">
            <v>E3</v>
          </cell>
          <cell r="B73" t="str">
            <v>Harrogate</v>
          </cell>
          <cell r="C73">
            <v>1.2436974789916</v>
          </cell>
          <cell r="D73">
            <v>1.29</v>
          </cell>
          <cell r="E73">
            <v>1.1299999999999999</v>
          </cell>
        </row>
        <row r="74">
          <cell r="A74" t="str">
            <v>E3</v>
          </cell>
          <cell r="B74" t="str">
            <v>Hartlepool</v>
          </cell>
          <cell r="C74">
            <v>1.2436974789916</v>
          </cell>
          <cell r="D74">
            <v>1.1299999999999999</v>
          </cell>
          <cell r="E74">
            <v>0.38</v>
          </cell>
        </row>
        <row r="75">
          <cell r="A75" t="str">
            <v>E3</v>
          </cell>
          <cell r="B75" t="str">
            <v>Mansfield</v>
          </cell>
          <cell r="C75">
            <v>1.2436974789916</v>
          </cell>
          <cell r="D75">
            <v>1.07</v>
          </cell>
          <cell r="E75">
            <v>1.57</v>
          </cell>
        </row>
        <row r="76">
          <cell r="A76" t="str">
            <v>E3</v>
          </cell>
          <cell r="B76" t="str">
            <v>Northampton</v>
          </cell>
          <cell r="C76">
            <v>1.2436974789916</v>
          </cell>
          <cell r="D76">
            <v>0.8</v>
          </cell>
          <cell r="E76">
            <v>1.1299999999999999</v>
          </cell>
        </row>
        <row r="77">
          <cell r="A77" t="str">
            <v>E3</v>
          </cell>
          <cell r="B77" t="str">
            <v>Oldham</v>
          </cell>
          <cell r="C77">
            <v>1.2436974789916</v>
          </cell>
          <cell r="D77">
            <v>0.32</v>
          </cell>
          <cell r="E77">
            <v>1.51</v>
          </cell>
        </row>
        <row r="78">
          <cell r="A78" t="str">
            <v>E3</v>
          </cell>
          <cell r="B78" t="str">
            <v>Salford</v>
          </cell>
          <cell r="C78">
            <v>1.2436974789916</v>
          </cell>
          <cell r="D78">
            <v>0.94</v>
          </cell>
          <cell r="E78">
            <v>0.63</v>
          </cell>
        </row>
        <row r="79">
          <cell r="A79" t="str">
            <v>E3</v>
          </cell>
          <cell r="B79" t="str">
            <v>Scunthorpe</v>
          </cell>
          <cell r="C79">
            <v>1.2436974789916</v>
          </cell>
          <cell r="D79">
            <v>0.48</v>
          </cell>
          <cell r="E79">
            <v>1.7</v>
          </cell>
        </row>
        <row r="80">
          <cell r="A80" t="str">
            <v>E3</v>
          </cell>
          <cell r="B80" t="str">
            <v>Stevenage</v>
          </cell>
          <cell r="C80">
            <v>1.2436974789916</v>
          </cell>
          <cell r="D80">
            <v>0.8</v>
          </cell>
          <cell r="E80">
            <v>1.1299999999999999</v>
          </cell>
        </row>
        <row r="81">
          <cell r="A81" t="str">
            <v>E3</v>
          </cell>
          <cell r="B81" t="str">
            <v>Tranmere</v>
          </cell>
          <cell r="C81">
            <v>1.2436974789916</v>
          </cell>
          <cell r="D81">
            <v>0.96</v>
          </cell>
          <cell r="E81">
            <v>0.38</v>
          </cell>
        </row>
        <row r="82">
          <cell r="A82" t="str">
            <v>E3</v>
          </cell>
          <cell r="B82" t="str">
            <v>Barrow</v>
          </cell>
          <cell r="C82">
            <v>1.2436974789916</v>
          </cell>
          <cell r="D82">
            <v>1.29</v>
          </cell>
          <cell r="E82">
            <v>1.32</v>
          </cell>
        </row>
        <row r="83">
          <cell r="A83" t="str">
            <v>E3</v>
          </cell>
          <cell r="B83" t="str">
            <v>Bradford</v>
          </cell>
          <cell r="C83">
            <v>1.2436974789916</v>
          </cell>
          <cell r="D83">
            <v>1.61</v>
          </cell>
          <cell r="E83">
            <v>0.76</v>
          </cell>
        </row>
        <row r="84">
          <cell r="A84" t="str">
            <v>E3</v>
          </cell>
          <cell r="B84" t="str">
            <v>Bristol Rvs</v>
          </cell>
          <cell r="C84">
            <v>1.2436974789916</v>
          </cell>
          <cell r="D84">
            <v>0.64</v>
          </cell>
          <cell r="E84">
            <v>1.51</v>
          </cell>
        </row>
        <row r="85">
          <cell r="A85" t="str">
            <v>E3</v>
          </cell>
          <cell r="B85" t="str">
            <v>Colchester</v>
          </cell>
          <cell r="C85">
            <v>1.2436974789916</v>
          </cell>
          <cell r="D85">
            <v>0.2</v>
          </cell>
          <cell r="E85">
            <v>1.18</v>
          </cell>
        </row>
        <row r="86">
          <cell r="A86" t="str">
            <v>E3</v>
          </cell>
          <cell r="B86" t="str">
            <v>Leyton Orient</v>
          </cell>
          <cell r="C86">
            <v>1.2436974789916</v>
          </cell>
          <cell r="D86">
            <v>1.45</v>
          </cell>
          <cell r="E86">
            <v>0.38</v>
          </cell>
        </row>
        <row r="87">
          <cell r="A87" t="str">
            <v>E3</v>
          </cell>
          <cell r="B87" t="str">
            <v>Port Vale</v>
          </cell>
          <cell r="C87">
            <v>1.2436974789916</v>
          </cell>
          <cell r="D87">
            <v>1.1299999999999999</v>
          </cell>
          <cell r="E87">
            <v>0.94</v>
          </cell>
        </row>
        <row r="88">
          <cell r="A88" t="str">
            <v>E3</v>
          </cell>
          <cell r="B88" t="str">
            <v>Rochdale</v>
          </cell>
          <cell r="C88">
            <v>1.2436974789916</v>
          </cell>
          <cell r="D88">
            <v>0.48</v>
          </cell>
          <cell r="E88">
            <v>0.76</v>
          </cell>
        </row>
        <row r="89">
          <cell r="A89" t="str">
            <v>E3</v>
          </cell>
          <cell r="B89" t="str">
            <v>Swindon</v>
          </cell>
          <cell r="C89">
            <v>1.2436974789916</v>
          </cell>
          <cell r="D89">
            <v>0.48</v>
          </cell>
          <cell r="E89">
            <v>0.76</v>
          </cell>
        </row>
        <row r="90">
          <cell r="A90" t="str">
            <v>E3</v>
          </cell>
          <cell r="B90" t="str">
            <v>Walsall</v>
          </cell>
          <cell r="C90">
            <v>1.2436974789916</v>
          </cell>
          <cell r="D90">
            <v>1.1299999999999999</v>
          </cell>
          <cell r="E90">
            <v>1.32</v>
          </cell>
        </row>
        <row r="91">
          <cell r="A91" t="str">
            <v>E3</v>
          </cell>
          <cell r="B91" t="str">
            <v>Crawley Town</v>
          </cell>
          <cell r="C91">
            <v>1.2436974789916</v>
          </cell>
          <cell r="D91">
            <v>1.29</v>
          </cell>
          <cell r="E91">
            <v>0.94</v>
          </cell>
        </row>
        <row r="92">
          <cell r="A92" t="str">
            <v>E3</v>
          </cell>
          <cell r="B92" t="str">
            <v>Sutton</v>
          </cell>
          <cell r="C92">
            <v>1.2436974789916</v>
          </cell>
          <cell r="D92">
            <v>1.61</v>
          </cell>
          <cell r="E92">
            <v>0.71</v>
          </cell>
        </row>
        <row r="93">
          <cell r="A93" t="str">
            <v>E3</v>
          </cell>
          <cell r="B93" t="str">
            <v>Newport County</v>
          </cell>
          <cell r="C93">
            <v>1.2436974789916</v>
          </cell>
          <cell r="D93">
            <v>1.41</v>
          </cell>
          <cell r="E93">
            <v>0.94</v>
          </cell>
        </row>
        <row r="94">
          <cell r="A94" t="str">
            <v>EC</v>
          </cell>
          <cell r="B94" t="str">
            <v>Aldershot</v>
          </cell>
          <cell r="C94">
            <v>1.6168224299065399</v>
          </cell>
          <cell r="D94">
            <v>0.31</v>
          </cell>
          <cell r="E94">
            <v>1.28</v>
          </cell>
        </row>
        <row r="95">
          <cell r="A95" t="str">
            <v>EC</v>
          </cell>
          <cell r="B95" t="str">
            <v>Barnet</v>
          </cell>
          <cell r="C95">
            <v>1.6168224299065399</v>
          </cell>
          <cell r="D95">
            <v>0.49</v>
          </cell>
          <cell r="E95">
            <v>1.32</v>
          </cell>
        </row>
        <row r="96">
          <cell r="A96" t="str">
            <v>EC</v>
          </cell>
          <cell r="B96" t="str">
            <v>Halifax</v>
          </cell>
          <cell r="C96">
            <v>1.6168224299065399</v>
          </cell>
          <cell r="D96">
            <v>1.48</v>
          </cell>
          <cell r="E96">
            <v>0.73</v>
          </cell>
        </row>
        <row r="97">
          <cell r="A97" t="str">
            <v>EC</v>
          </cell>
          <cell r="B97" t="str">
            <v>Kings Lynn</v>
          </cell>
          <cell r="C97">
            <v>1.6168224299065399</v>
          </cell>
          <cell r="D97">
            <v>0.25</v>
          </cell>
          <cell r="E97">
            <v>1.03</v>
          </cell>
        </row>
        <row r="98">
          <cell r="A98" t="str">
            <v>EC</v>
          </cell>
          <cell r="B98" t="str">
            <v>Solihull</v>
          </cell>
          <cell r="C98">
            <v>1.6168224299065399</v>
          </cell>
          <cell r="D98">
            <v>1.34</v>
          </cell>
          <cell r="E98">
            <v>1.1000000000000001</v>
          </cell>
        </row>
        <row r="99">
          <cell r="A99" t="str">
            <v>EC</v>
          </cell>
          <cell r="B99" t="str">
            <v>Stockport</v>
          </cell>
          <cell r="C99">
            <v>1.6168224299065399</v>
          </cell>
          <cell r="D99">
            <v>0.46</v>
          </cell>
          <cell r="E99">
            <v>1.28</v>
          </cell>
        </row>
        <row r="100">
          <cell r="A100" t="str">
            <v>EC</v>
          </cell>
          <cell r="B100" t="str">
            <v>Torquay</v>
          </cell>
          <cell r="C100">
            <v>1.6168224299065399</v>
          </cell>
          <cell r="D100">
            <v>0.99</v>
          </cell>
          <cell r="E100">
            <v>1.47</v>
          </cell>
        </row>
        <row r="101">
          <cell r="A101" t="str">
            <v>EC</v>
          </cell>
          <cell r="B101" t="str">
            <v>Wealdstone</v>
          </cell>
          <cell r="C101">
            <v>1.6168224299065399</v>
          </cell>
          <cell r="D101">
            <v>0.49</v>
          </cell>
          <cell r="E101">
            <v>0.59</v>
          </cell>
        </row>
        <row r="102">
          <cell r="A102" t="str">
            <v>EC</v>
          </cell>
          <cell r="B102" t="str">
            <v>Weymouth</v>
          </cell>
          <cell r="C102">
            <v>1.6168224299065399</v>
          </cell>
          <cell r="D102">
            <v>0.74</v>
          </cell>
          <cell r="E102">
            <v>1.03</v>
          </cell>
        </row>
        <row r="103">
          <cell r="A103" t="str">
            <v>EC</v>
          </cell>
          <cell r="B103" t="str">
            <v>Boreham Wood</v>
          </cell>
          <cell r="C103">
            <v>1.6168224299065399</v>
          </cell>
          <cell r="D103">
            <v>0.87</v>
          </cell>
          <cell r="E103">
            <v>0.44</v>
          </cell>
        </row>
        <row r="104">
          <cell r="A104" t="str">
            <v>EC</v>
          </cell>
          <cell r="B104" t="str">
            <v>Chesterfield</v>
          </cell>
          <cell r="C104">
            <v>1.6168224299065399</v>
          </cell>
          <cell r="D104">
            <v>1.55</v>
          </cell>
          <cell r="E104">
            <v>1.1000000000000001</v>
          </cell>
        </row>
        <row r="105">
          <cell r="A105" t="str">
            <v>EC</v>
          </cell>
          <cell r="B105" t="str">
            <v>Dag and Red</v>
          </cell>
          <cell r="C105">
            <v>1.6168224299065399</v>
          </cell>
          <cell r="D105">
            <v>2.1</v>
          </cell>
          <cell r="E105">
            <v>1.47</v>
          </cell>
        </row>
        <row r="106">
          <cell r="A106" t="str">
            <v>EC</v>
          </cell>
          <cell r="B106" t="str">
            <v>Eastleigh</v>
          </cell>
          <cell r="C106">
            <v>1.6168224299065399</v>
          </cell>
          <cell r="D106">
            <v>1.36</v>
          </cell>
          <cell r="E106">
            <v>1.32</v>
          </cell>
        </row>
        <row r="107">
          <cell r="A107" t="str">
            <v>EC</v>
          </cell>
          <cell r="B107" t="str">
            <v>Grimsby</v>
          </cell>
          <cell r="C107">
            <v>1.6168224299065399</v>
          </cell>
          <cell r="D107">
            <v>1.98</v>
          </cell>
          <cell r="E107">
            <v>0.59</v>
          </cell>
        </row>
        <row r="108">
          <cell r="A108" t="str">
            <v>EC</v>
          </cell>
          <cell r="B108" t="str">
            <v>Maidenhead</v>
          </cell>
          <cell r="C108">
            <v>1.6168224299065399</v>
          </cell>
          <cell r="D108">
            <v>0.99</v>
          </cell>
          <cell r="E108">
            <v>1.47</v>
          </cell>
        </row>
        <row r="109">
          <cell r="A109" t="str">
            <v>EC</v>
          </cell>
          <cell r="B109" t="str">
            <v>Notts County</v>
          </cell>
          <cell r="C109">
            <v>1.6168224299065399</v>
          </cell>
          <cell r="D109">
            <v>1.1100000000000001</v>
          </cell>
          <cell r="E109">
            <v>1.32</v>
          </cell>
        </row>
        <row r="110">
          <cell r="A110" t="str">
            <v>EC</v>
          </cell>
          <cell r="B110" t="str">
            <v>Woking</v>
          </cell>
          <cell r="C110">
            <v>1.6168224299065399</v>
          </cell>
          <cell r="D110">
            <v>1.24</v>
          </cell>
          <cell r="E110">
            <v>0.98</v>
          </cell>
        </row>
        <row r="111">
          <cell r="A111" t="str">
            <v>EC</v>
          </cell>
          <cell r="B111" t="str">
            <v>Yeovil</v>
          </cell>
          <cell r="C111">
            <v>1.6168224299065399</v>
          </cell>
          <cell r="D111">
            <v>0.31</v>
          </cell>
          <cell r="E111">
            <v>0.73</v>
          </cell>
        </row>
        <row r="112">
          <cell r="A112" t="str">
            <v>EC</v>
          </cell>
          <cell r="B112" t="str">
            <v>Southend</v>
          </cell>
          <cell r="C112">
            <v>1.6168224299065399</v>
          </cell>
          <cell r="D112">
            <v>0.77</v>
          </cell>
          <cell r="E112">
            <v>1.1000000000000001</v>
          </cell>
        </row>
        <row r="113">
          <cell r="A113" t="str">
            <v>EC</v>
          </cell>
          <cell r="B113" t="str">
            <v>Bromley</v>
          </cell>
          <cell r="C113">
            <v>1.6168224299065399</v>
          </cell>
          <cell r="D113">
            <v>1.61</v>
          </cell>
          <cell r="E113">
            <v>0.59</v>
          </cell>
        </row>
        <row r="114">
          <cell r="A114" t="str">
            <v>EC</v>
          </cell>
          <cell r="B114" t="str">
            <v>Dover Athletic</v>
          </cell>
          <cell r="C114">
            <v>1.6168224299065399</v>
          </cell>
          <cell r="D114">
            <v>0.12</v>
          </cell>
          <cell r="E114">
            <v>0.59</v>
          </cell>
        </row>
        <row r="115">
          <cell r="A115" t="str">
            <v>EC</v>
          </cell>
          <cell r="B115" t="str">
            <v>Wrexham</v>
          </cell>
          <cell r="C115">
            <v>1.6168224299065399</v>
          </cell>
          <cell r="D115">
            <v>0.62</v>
          </cell>
          <cell r="E115">
            <v>0.37</v>
          </cell>
        </row>
        <row r="116">
          <cell r="A116" t="str">
            <v>EC</v>
          </cell>
          <cell r="B116" t="str">
            <v>Altrincham</v>
          </cell>
          <cell r="C116">
            <v>1.6168224299065399</v>
          </cell>
          <cell r="D116">
            <v>1.55</v>
          </cell>
          <cell r="E116">
            <v>1.1000000000000001</v>
          </cell>
        </row>
        <row r="117">
          <cell r="A117" t="str">
            <v>SP1</v>
          </cell>
          <cell r="B117" t="str">
            <v>Valencia</v>
          </cell>
          <cell r="C117">
            <v>1.32051282051282</v>
          </cell>
          <cell r="D117">
            <v>1.1399999999999999</v>
          </cell>
          <cell r="E117">
            <v>0.8</v>
          </cell>
        </row>
        <row r="118">
          <cell r="A118" t="str">
            <v>SP1</v>
          </cell>
          <cell r="B118" t="str">
            <v>Cadiz</v>
          </cell>
          <cell r="C118">
            <v>1.32051282051282</v>
          </cell>
          <cell r="D118">
            <v>0.45</v>
          </cell>
          <cell r="E118">
            <v>1.28</v>
          </cell>
        </row>
        <row r="119">
          <cell r="A119" t="str">
            <v>SP1</v>
          </cell>
          <cell r="B119" t="str">
            <v>Mallorca</v>
          </cell>
          <cell r="C119">
            <v>1.32051282051282</v>
          </cell>
          <cell r="D119">
            <v>0.76</v>
          </cell>
          <cell r="E119">
            <v>0.85</v>
          </cell>
        </row>
        <row r="120">
          <cell r="A120" t="str">
            <v>SP1</v>
          </cell>
          <cell r="B120" t="str">
            <v>Alaves</v>
          </cell>
          <cell r="C120">
            <v>1.32051282051282</v>
          </cell>
          <cell r="D120">
            <v>0.38</v>
          </cell>
          <cell r="E120">
            <v>1.87</v>
          </cell>
        </row>
        <row r="121">
          <cell r="A121" t="str">
            <v>SP1</v>
          </cell>
          <cell r="B121" t="str">
            <v>Osasuna</v>
          </cell>
          <cell r="C121">
            <v>1.32051282051282</v>
          </cell>
          <cell r="D121">
            <v>0.45</v>
          </cell>
          <cell r="E121">
            <v>1.5</v>
          </cell>
        </row>
        <row r="122">
          <cell r="A122" t="str">
            <v>SP1</v>
          </cell>
          <cell r="B122" t="str">
            <v>Celta</v>
          </cell>
          <cell r="C122">
            <v>1.32051282051282</v>
          </cell>
          <cell r="D122">
            <v>0.56999999999999995</v>
          </cell>
          <cell r="E122">
            <v>1.34</v>
          </cell>
        </row>
        <row r="123">
          <cell r="A123" t="str">
            <v>SP1</v>
          </cell>
          <cell r="B123" t="str">
            <v>Barcelona</v>
          </cell>
          <cell r="C123">
            <v>1.32051282051282</v>
          </cell>
          <cell r="D123">
            <v>1.89</v>
          </cell>
          <cell r="E123">
            <v>1.07</v>
          </cell>
        </row>
        <row r="124">
          <cell r="A124" t="str">
            <v>SP1</v>
          </cell>
          <cell r="B124" t="str">
            <v>Sevilla</v>
          </cell>
          <cell r="C124">
            <v>1.32051282051282</v>
          </cell>
          <cell r="D124">
            <v>2.02</v>
          </cell>
          <cell r="E124">
            <v>0.36</v>
          </cell>
        </row>
        <row r="125">
          <cell r="A125" t="str">
            <v>SP1</v>
          </cell>
          <cell r="B125" t="str">
            <v>Villarreal</v>
          </cell>
          <cell r="C125">
            <v>1.32051282051282</v>
          </cell>
          <cell r="D125">
            <v>1.51</v>
          </cell>
          <cell r="E125">
            <v>0.36</v>
          </cell>
        </row>
        <row r="126">
          <cell r="A126" t="str">
            <v>SP1</v>
          </cell>
          <cell r="B126" t="str">
            <v>Elche</v>
          </cell>
          <cell r="C126">
            <v>1.32051282051282</v>
          </cell>
          <cell r="D126">
            <v>0.56999999999999995</v>
          </cell>
          <cell r="E126">
            <v>0.53</v>
          </cell>
        </row>
        <row r="127">
          <cell r="A127" t="str">
            <v>SP1</v>
          </cell>
          <cell r="B127" t="str">
            <v>Betis</v>
          </cell>
          <cell r="C127">
            <v>1.32051282051282</v>
          </cell>
          <cell r="D127">
            <v>0.95</v>
          </cell>
          <cell r="E127">
            <v>1.07</v>
          </cell>
        </row>
        <row r="128">
          <cell r="A128" t="str">
            <v>SP1</v>
          </cell>
          <cell r="B128" t="str">
            <v>Espanol</v>
          </cell>
          <cell r="C128">
            <v>1.32051282051282</v>
          </cell>
          <cell r="D128">
            <v>0.76</v>
          </cell>
          <cell r="E128">
            <v>0.8</v>
          </cell>
        </row>
        <row r="129">
          <cell r="A129" t="str">
            <v>SP1</v>
          </cell>
          <cell r="B129" t="str">
            <v>Granada</v>
          </cell>
          <cell r="C129">
            <v>1.32051282051282</v>
          </cell>
          <cell r="D129">
            <v>0.95</v>
          </cell>
          <cell r="E129">
            <v>1.6</v>
          </cell>
        </row>
        <row r="130">
          <cell r="A130" t="str">
            <v>SP1</v>
          </cell>
          <cell r="B130" t="str">
            <v>Ath Bilbao</v>
          </cell>
          <cell r="C130">
            <v>1.32051282051282</v>
          </cell>
          <cell r="D130">
            <v>0.95</v>
          </cell>
          <cell r="E130">
            <v>0.8</v>
          </cell>
        </row>
        <row r="131">
          <cell r="A131" t="str">
            <v>SP1</v>
          </cell>
          <cell r="B131" t="str">
            <v>Sociedad</v>
          </cell>
          <cell r="C131">
            <v>1.32051282051282</v>
          </cell>
          <cell r="D131">
            <v>0.56999999999999995</v>
          </cell>
          <cell r="E131">
            <v>0</v>
          </cell>
        </row>
        <row r="132">
          <cell r="A132" t="str">
            <v>SP1</v>
          </cell>
          <cell r="B132" t="str">
            <v>Ath Madrid</v>
          </cell>
          <cell r="C132">
            <v>1.32051282051282</v>
          </cell>
          <cell r="D132">
            <v>0.95</v>
          </cell>
          <cell r="E132">
            <v>0.53</v>
          </cell>
        </row>
        <row r="133">
          <cell r="A133" t="str">
            <v>SP1</v>
          </cell>
          <cell r="B133" t="str">
            <v>Levante</v>
          </cell>
          <cell r="C133">
            <v>1.32051282051282</v>
          </cell>
          <cell r="D133">
            <v>1.01</v>
          </cell>
          <cell r="E133">
            <v>2.14</v>
          </cell>
        </row>
        <row r="134">
          <cell r="A134" t="str">
            <v>SP1</v>
          </cell>
          <cell r="B134" t="str">
            <v>Getafe</v>
          </cell>
          <cell r="C134">
            <v>1.32051282051282</v>
          </cell>
          <cell r="D134">
            <v>0.38</v>
          </cell>
          <cell r="E134">
            <v>1.34</v>
          </cell>
        </row>
        <row r="135">
          <cell r="A135" t="str">
            <v>SP1</v>
          </cell>
          <cell r="B135" t="str">
            <v>Vallecano</v>
          </cell>
          <cell r="C135">
            <v>1.32051282051282</v>
          </cell>
          <cell r="D135">
            <v>2.52</v>
          </cell>
          <cell r="E135">
            <v>0.36</v>
          </cell>
        </row>
        <row r="136">
          <cell r="A136" t="str">
            <v>SP1</v>
          </cell>
          <cell r="B136" t="str">
            <v>Real Madrid</v>
          </cell>
          <cell r="C136">
            <v>1.32051282051282</v>
          </cell>
          <cell r="D136">
            <v>2.78</v>
          </cell>
          <cell r="E136">
            <v>1.07</v>
          </cell>
        </row>
        <row r="137">
          <cell r="A137" t="str">
            <v>SP2</v>
          </cell>
          <cell r="B137" t="str">
            <v>Huesca</v>
          </cell>
          <cell r="C137">
            <v>1.2840909090909101</v>
          </cell>
          <cell r="D137">
            <v>0.93</v>
          </cell>
          <cell r="E137">
            <v>0.83</v>
          </cell>
        </row>
        <row r="138">
          <cell r="A138" t="str">
            <v>SP2</v>
          </cell>
          <cell r="B138" t="str">
            <v>Zaragoza</v>
          </cell>
          <cell r="C138">
            <v>1.2840909090909101</v>
          </cell>
          <cell r="D138">
            <v>0.19</v>
          </cell>
          <cell r="E138">
            <v>0.52</v>
          </cell>
        </row>
        <row r="139">
          <cell r="A139" t="str">
            <v>SP2</v>
          </cell>
          <cell r="B139" t="str">
            <v>Sociedad B</v>
          </cell>
          <cell r="C139">
            <v>1.2840909090909101</v>
          </cell>
          <cell r="D139">
            <v>0.57999999999999996</v>
          </cell>
          <cell r="E139">
            <v>1.29</v>
          </cell>
        </row>
        <row r="140">
          <cell r="A140" t="str">
            <v>SP2</v>
          </cell>
          <cell r="B140" t="str">
            <v>Girona</v>
          </cell>
          <cell r="C140">
            <v>1.2840909090909101</v>
          </cell>
          <cell r="D140">
            <v>0.78</v>
          </cell>
          <cell r="E140">
            <v>0.83</v>
          </cell>
        </row>
        <row r="141">
          <cell r="A141" t="str">
            <v>SP2</v>
          </cell>
          <cell r="B141" t="str">
            <v>Ponferradina</v>
          </cell>
          <cell r="C141">
            <v>1.2840909090909101</v>
          </cell>
          <cell r="D141">
            <v>1.56</v>
          </cell>
          <cell r="E141">
            <v>0.62</v>
          </cell>
        </row>
        <row r="142">
          <cell r="A142" t="str">
            <v>SP2</v>
          </cell>
          <cell r="B142" t="str">
            <v>Sp Gijon</v>
          </cell>
          <cell r="C142">
            <v>1.2840909090909101</v>
          </cell>
          <cell r="D142">
            <v>1.36</v>
          </cell>
          <cell r="E142">
            <v>0.78</v>
          </cell>
        </row>
        <row r="143">
          <cell r="A143" t="str">
            <v>SP2</v>
          </cell>
          <cell r="B143" t="str">
            <v>Oviedo</v>
          </cell>
          <cell r="C143">
            <v>1.2840909090909101</v>
          </cell>
          <cell r="D143">
            <v>0.78</v>
          </cell>
          <cell r="E143">
            <v>0.52</v>
          </cell>
        </row>
        <row r="144">
          <cell r="A144" t="str">
            <v>SP2</v>
          </cell>
          <cell r="B144" t="str">
            <v>Fuenlabrada</v>
          </cell>
          <cell r="C144">
            <v>1.2840909090909101</v>
          </cell>
          <cell r="D144">
            <v>0.97</v>
          </cell>
          <cell r="E144">
            <v>1.29</v>
          </cell>
        </row>
        <row r="145">
          <cell r="A145" t="str">
            <v>SP2</v>
          </cell>
          <cell r="B145" t="str">
            <v>Las Palmas</v>
          </cell>
          <cell r="C145">
            <v>1.2840909090909101</v>
          </cell>
          <cell r="D145">
            <v>1.56</v>
          </cell>
          <cell r="E145">
            <v>1.04</v>
          </cell>
        </row>
        <row r="146">
          <cell r="A146" t="str">
            <v>SP2</v>
          </cell>
          <cell r="B146" t="str">
            <v>Malaga</v>
          </cell>
          <cell r="C146">
            <v>1.2840909090909101</v>
          </cell>
          <cell r="D146">
            <v>0.78</v>
          </cell>
          <cell r="E146">
            <v>0</v>
          </cell>
        </row>
        <row r="147">
          <cell r="A147" t="str">
            <v>SP2</v>
          </cell>
          <cell r="B147" t="str">
            <v>Cartagena</v>
          </cell>
          <cell r="C147">
            <v>1.2840909090909101</v>
          </cell>
          <cell r="D147">
            <v>1.04</v>
          </cell>
          <cell r="E147">
            <v>1.38</v>
          </cell>
        </row>
        <row r="148">
          <cell r="A148" t="str">
            <v>SP2</v>
          </cell>
          <cell r="B148" t="str">
            <v>Valladolid</v>
          </cell>
          <cell r="C148">
            <v>1.2840909090909101</v>
          </cell>
          <cell r="D148">
            <v>1.04</v>
          </cell>
          <cell r="E148">
            <v>0.69</v>
          </cell>
        </row>
        <row r="149">
          <cell r="A149" t="str">
            <v>SP2</v>
          </cell>
          <cell r="B149" t="str">
            <v>Almeria</v>
          </cell>
          <cell r="C149">
            <v>1.2840909090909101</v>
          </cell>
          <cell r="D149">
            <v>1.82</v>
          </cell>
          <cell r="E149">
            <v>0.69</v>
          </cell>
        </row>
        <row r="150">
          <cell r="A150" t="str">
            <v>SP2</v>
          </cell>
          <cell r="B150" t="str">
            <v>Lugo</v>
          </cell>
          <cell r="C150">
            <v>1.2840909090909101</v>
          </cell>
          <cell r="D150">
            <v>0.78</v>
          </cell>
          <cell r="E150">
            <v>1.29</v>
          </cell>
        </row>
        <row r="151">
          <cell r="A151" t="str">
            <v>SP2</v>
          </cell>
          <cell r="B151" t="str">
            <v>Tenerife</v>
          </cell>
          <cell r="C151">
            <v>1.2840909090909101</v>
          </cell>
          <cell r="D151">
            <v>0.78</v>
          </cell>
          <cell r="E151">
            <v>0.69</v>
          </cell>
        </row>
        <row r="152">
          <cell r="A152" t="str">
            <v>SP2</v>
          </cell>
          <cell r="B152" t="str">
            <v>Alcorcon</v>
          </cell>
          <cell r="C152">
            <v>1.2840909090909101</v>
          </cell>
          <cell r="D152">
            <v>0.39</v>
          </cell>
          <cell r="E152">
            <v>3.11</v>
          </cell>
        </row>
        <row r="153">
          <cell r="A153" t="str">
            <v>SP2</v>
          </cell>
          <cell r="B153" t="str">
            <v>Ibiza</v>
          </cell>
          <cell r="C153">
            <v>1.2840909090909101</v>
          </cell>
          <cell r="D153">
            <v>1.17</v>
          </cell>
          <cell r="E153">
            <v>1.04</v>
          </cell>
        </row>
        <row r="154">
          <cell r="A154" t="str">
            <v>SP2</v>
          </cell>
          <cell r="B154" t="str">
            <v>Eibar</v>
          </cell>
          <cell r="C154">
            <v>1.2840909090909101</v>
          </cell>
          <cell r="D154">
            <v>1.36</v>
          </cell>
          <cell r="E154">
            <v>1.29</v>
          </cell>
        </row>
        <row r="155">
          <cell r="A155" t="str">
            <v>SP2</v>
          </cell>
          <cell r="B155" t="str">
            <v>Mirandes</v>
          </cell>
          <cell r="C155">
            <v>1.2840909090909101</v>
          </cell>
          <cell r="D155">
            <v>1.56</v>
          </cell>
          <cell r="E155">
            <v>1.81</v>
          </cell>
        </row>
        <row r="156">
          <cell r="A156" t="str">
            <v>SP2</v>
          </cell>
          <cell r="B156" t="str">
            <v>Leganes</v>
          </cell>
          <cell r="C156">
            <v>1.2840909090909101</v>
          </cell>
          <cell r="D156">
            <v>0.57999999999999996</v>
          </cell>
          <cell r="E156">
            <v>0.78</v>
          </cell>
        </row>
        <row r="157">
          <cell r="A157" t="str">
            <v>SP2</v>
          </cell>
          <cell r="B157" t="str">
            <v>Amorebieta</v>
          </cell>
          <cell r="C157">
            <v>1.2840909090909101</v>
          </cell>
          <cell r="D157">
            <v>1.17</v>
          </cell>
          <cell r="E157">
            <v>1.29</v>
          </cell>
        </row>
        <row r="158">
          <cell r="A158" t="str">
            <v>SP2</v>
          </cell>
          <cell r="B158" t="str">
            <v>Burgos</v>
          </cell>
          <cell r="C158">
            <v>1.2840909090909101</v>
          </cell>
          <cell r="D158">
            <v>0.78</v>
          </cell>
          <cell r="E158">
            <v>0.26</v>
          </cell>
        </row>
        <row r="159">
          <cell r="A159" t="str">
            <v>D1</v>
          </cell>
          <cell r="B159" t="str">
            <v>Mgladbach</v>
          </cell>
          <cell r="C159">
            <v>1.82539682539683</v>
          </cell>
          <cell r="D159">
            <v>0.91</v>
          </cell>
          <cell r="E159">
            <v>0.55000000000000004</v>
          </cell>
        </row>
        <row r="160">
          <cell r="A160" t="str">
            <v>D1</v>
          </cell>
          <cell r="B160" t="str">
            <v>Augsburg</v>
          </cell>
          <cell r="C160">
            <v>1.82539682539683</v>
          </cell>
          <cell r="D160">
            <v>0.37</v>
          </cell>
          <cell r="E160">
            <v>2.1800000000000002</v>
          </cell>
        </row>
        <row r="161">
          <cell r="A161" t="str">
            <v>D1</v>
          </cell>
          <cell r="B161" t="str">
            <v>Bielefeld</v>
          </cell>
          <cell r="C161">
            <v>1.82539682539683</v>
          </cell>
          <cell r="D161">
            <v>0.14000000000000001</v>
          </cell>
          <cell r="E161">
            <v>1.02</v>
          </cell>
        </row>
        <row r="162">
          <cell r="A162" t="str">
            <v>D1</v>
          </cell>
          <cell r="B162" t="str">
            <v>Stuttgart</v>
          </cell>
          <cell r="C162">
            <v>1.82539682539683</v>
          </cell>
          <cell r="D162">
            <v>1.51</v>
          </cell>
          <cell r="E162">
            <v>1.64</v>
          </cell>
        </row>
        <row r="163">
          <cell r="A163" t="str">
            <v>D1</v>
          </cell>
          <cell r="B163" t="str">
            <v>Union Berlin</v>
          </cell>
          <cell r="C163">
            <v>1.82539682539683</v>
          </cell>
          <cell r="D163">
            <v>0.55000000000000004</v>
          </cell>
          <cell r="E163">
            <v>0.41</v>
          </cell>
        </row>
        <row r="164">
          <cell r="A164" t="str">
            <v>D1</v>
          </cell>
          <cell r="B164" t="str">
            <v>Wolfsburg</v>
          </cell>
          <cell r="C164">
            <v>1.82539682539683</v>
          </cell>
          <cell r="D164">
            <v>0.55000000000000004</v>
          </cell>
          <cell r="E164">
            <v>0.82</v>
          </cell>
        </row>
        <row r="165">
          <cell r="A165" t="str">
            <v>D1</v>
          </cell>
          <cell r="B165" t="str">
            <v>Dortmund</v>
          </cell>
          <cell r="C165">
            <v>1.82539682539683</v>
          </cell>
          <cell r="D165">
            <v>1.92</v>
          </cell>
          <cell r="E165">
            <v>1.43</v>
          </cell>
        </row>
        <row r="166">
          <cell r="A166" t="str">
            <v>D1</v>
          </cell>
          <cell r="B166" t="str">
            <v>Mainz</v>
          </cell>
          <cell r="C166">
            <v>1.82539682539683</v>
          </cell>
          <cell r="D166">
            <v>0.68</v>
          </cell>
          <cell r="E166">
            <v>0.41</v>
          </cell>
        </row>
        <row r="167">
          <cell r="A167" t="str">
            <v>D1</v>
          </cell>
          <cell r="B167" t="str">
            <v>FC Koln</v>
          </cell>
          <cell r="C167">
            <v>1.82539682539683</v>
          </cell>
          <cell r="D167">
            <v>1.23</v>
          </cell>
          <cell r="E167">
            <v>0.82</v>
          </cell>
        </row>
        <row r="168">
          <cell r="A168" t="str">
            <v>D1</v>
          </cell>
          <cell r="B168" t="str">
            <v>RB Leipzig</v>
          </cell>
          <cell r="C168">
            <v>1.82539682539683</v>
          </cell>
          <cell r="D168">
            <v>1.92</v>
          </cell>
          <cell r="E168">
            <v>0.82</v>
          </cell>
        </row>
        <row r="169">
          <cell r="A169" t="str">
            <v>D1</v>
          </cell>
          <cell r="B169" t="str">
            <v>Bochum</v>
          </cell>
          <cell r="C169">
            <v>1.82539682539683</v>
          </cell>
          <cell r="D169">
            <v>0.55000000000000004</v>
          </cell>
          <cell r="E169">
            <v>0.82</v>
          </cell>
        </row>
        <row r="170">
          <cell r="A170" t="str">
            <v>D1</v>
          </cell>
          <cell r="B170" t="str">
            <v>Ein Frankfurt</v>
          </cell>
          <cell r="C170">
            <v>1.82539682539683</v>
          </cell>
          <cell r="D170">
            <v>0.37</v>
          </cell>
          <cell r="E170">
            <v>0.55000000000000004</v>
          </cell>
        </row>
        <row r="171">
          <cell r="A171" t="str">
            <v>D1</v>
          </cell>
          <cell r="B171" t="str">
            <v>Freiburg</v>
          </cell>
          <cell r="C171">
            <v>1.82539682539683</v>
          </cell>
          <cell r="D171">
            <v>1.1000000000000001</v>
          </cell>
          <cell r="E171">
            <v>0.55000000000000004</v>
          </cell>
        </row>
        <row r="172">
          <cell r="A172" t="str">
            <v>D1</v>
          </cell>
          <cell r="B172" t="str">
            <v>Greuther Furth</v>
          </cell>
          <cell r="C172">
            <v>1.82539682539683</v>
          </cell>
          <cell r="D172">
            <v>0.37</v>
          </cell>
          <cell r="E172">
            <v>1.64</v>
          </cell>
        </row>
        <row r="173">
          <cell r="A173" t="str">
            <v>D1</v>
          </cell>
          <cell r="B173" t="str">
            <v>Hertha</v>
          </cell>
          <cell r="C173">
            <v>1.82539682539683</v>
          </cell>
          <cell r="D173">
            <v>0.73</v>
          </cell>
          <cell r="E173">
            <v>1.36</v>
          </cell>
        </row>
        <row r="174">
          <cell r="A174" t="str">
            <v>D1</v>
          </cell>
          <cell r="B174" t="str">
            <v>Leverkusen</v>
          </cell>
          <cell r="C174">
            <v>1.82539682539683</v>
          </cell>
          <cell r="D174">
            <v>1.46</v>
          </cell>
          <cell r="E174">
            <v>1.0900000000000001</v>
          </cell>
        </row>
        <row r="175">
          <cell r="A175" t="str">
            <v>D1</v>
          </cell>
          <cell r="B175" t="str">
            <v>Hoffenheim</v>
          </cell>
          <cell r="C175">
            <v>1.82539682539683</v>
          </cell>
          <cell r="D175">
            <v>0.91</v>
          </cell>
          <cell r="E175">
            <v>1.36</v>
          </cell>
        </row>
        <row r="176">
          <cell r="A176" t="str">
            <v>D1</v>
          </cell>
          <cell r="B176" t="str">
            <v>Bayern Munich</v>
          </cell>
          <cell r="C176">
            <v>1.82539682539683</v>
          </cell>
          <cell r="D176">
            <v>2.19</v>
          </cell>
          <cell r="E176">
            <v>0.82</v>
          </cell>
        </row>
        <row r="177">
          <cell r="A177" t="str">
            <v>D2</v>
          </cell>
          <cell r="B177" t="str">
            <v>Schalke 04</v>
          </cell>
          <cell r="C177">
            <v>1.4567901234567899</v>
          </cell>
          <cell r="D177">
            <v>1.24</v>
          </cell>
          <cell r="E177">
            <v>0.99</v>
          </cell>
        </row>
        <row r="178">
          <cell r="A178" t="str">
            <v>D2</v>
          </cell>
          <cell r="B178" t="str">
            <v>Darmstadt</v>
          </cell>
          <cell r="C178">
            <v>1.4567901234567899</v>
          </cell>
          <cell r="D178">
            <v>1.89</v>
          </cell>
          <cell r="E178">
            <v>0.53</v>
          </cell>
        </row>
        <row r="179">
          <cell r="A179" t="str">
            <v>D2</v>
          </cell>
          <cell r="B179" t="str">
            <v>Dresden</v>
          </cell>
          <cell r="C179">
            <v>1.4567901234567899</v>
          </cell>
          <cell r="D179">
            <v>1.37</v>
          </cell>
          <cell r="E179">
            <v>0.53</v>
          </cell>
        </row>
        <row r="180">
          <cell r="A180" t="str">
            <v>D2</v>
          </cell>
          <cell r="B180" t="str">
            <v>Hansa Rostock</v>
          </cell>
          <cell r="C180">
            <v>1.4567901234567899</v>
          </cell>
          <cell r="D180">
            <v>0.69</v>
          </cell>
          <cell r="E180">
            <v>1.6</v>
          </cell>
        </row>
        <row r="181">
          <cell r="A181" t="str">
            <v>D2</v>
          </cell>
          <cell r="B181" t="str">
            <v>Heidenheim</v>
          </cell>
          <cell r="C181">
            <v>1.4567901234567899</v>
          </cell>
          <cell r="D181">
            <v>0.69</v>
          </cell>
          <cell r="E181">
            <v>0.43</v>
          </cell>
        </row>
        <row r="182">
          <cell r="A182" t="str">
            <v>D2</v>
          </cell>
          <cell r="B182" t="str">
            <v>Werder Bremen</v>
          </cell>
          <cell r="C182">
            <v>1.4567901234567899</v>
          </cell>
          <cell r="D182">
            <v>1.1000000000000001</v>
          </cell>
          <cell r="E182">
            <v>0.99</v>
          </cell>
        </row>
        <row r="183">
          <cell r="A183" t="str">
            <v>D2</v>
          </cell>
          <cell r="B183" t="str">
            <v>Nurnberg</v>
          </cell>
          <cell r="C183">
            <v>1.4567901234567899</v>
          </cell>
          <cell r="D183">
            <v>0.69</v>
          </cell>
          <cell r="E183">
            <v>0.14000000000000001</v>
          </cell>
        </row>
        <row r="184">
          <cell r="A184" t="str">
            <v>D2</v>
          </cell>
          <cell r="B184" t="str">
            <v>Sandhausen</v>
          </cell>
          <cell r="C184">
            <v>1.4567901234567899</v>
          </cell>
          <cell r="D184">
            <v>0.27</v>
          </cell>
          <cell r="E184">
            <v>1.85</v>
          </cell>
        </row>
        <row r="185">
          <cell r="A185" t="str">
            <v>D2</v>
          </cell>
          <cell r="B185" t="str">
            <v>St Pauli</v>
          </cell>
          <cell r="C185">
            <v>1.4567901234567899</v>
          </cell>
          <cell r="D185">
            <v>2.06</v>
          </cell>
          <cell r="E185">
            <v>0.43</v>
          </cell>
        </row>
        <row r="186">
          <cell r="A186" t="str">
            <v>D2</v>
          </cell>
          <cell r="B186" t="str">
            <v>Karlsruhe</v>
          </cell>
          <cell r="C186">
            <v>1.4567901234567899</v>
          </cell>
          <cell r="D186">
            <v>1.03</v>
          </cell>
          <cell r="E186">
            <v>0.89</v>
          </cell>
        </row>
        <row r="187">
          <cell r="A187" t="str">
            <v>D2</v>
          </cell>
          <cell r="B187" t="str">
            <v>Paderborn</v>
          </cell>
          <cell r="C187">
            <v>1.4567901234567899</v>
          </cell>
          <cell r="D187">
            <v>1.03</v>
          </cell>
          <cell r="E187">
            <v>1.07</v>
          </cell>
        </row>
        <row r="188">
          <cell r="A188" t="str">
            <v>D2</v>
          </cell>
          <cell r="B188" t="str">
            <v>Hannover</v>
          </cell>
          <cell r="C188">
            <v>1.4567901234567899</v>
          </cell>
          <cell r="D188">
            <v>0.51</v>
          </cell>
          <cell r="E188">
            <v>0.89</v>
          </cell>
        </row>
        <row r="189">
          <cell r="A189" t="str">
            <v>D2</v>
          </cell>
          <cell r="B189" t="str">
            <v>Ingolstadt</v>
          </cell>
          <cell r="C189">
            <v>1.4567901234567899</v>
          </cell>
          <cell r="D189">
            <v>0.34</v>
          </cell>
          <cell r="E189">
            <v>1.24</v>
          </cell>
        </row>
        <row r="190">
          <cell r="A190" t="str">
            <v>D2</v>
          </cell>
          <cell r="B190" t="str">
            <v>Regensburg</v>
          </cell>
          <cell r="C190">
            <v>1.4567901234567899</v>
          </cell>
          <cell r="D190">
            <v>1.92</v>
          </cell>
          <cell r="E190">
            <v>0.99</v>
          </cell>
        </row>
        <row r="191">
          <cell r="A191" t="str">
            <v>D2</v>
          </cell>
          <cell r="B191" t="str">
            <v>Fortuna Dusseldorf</v>
          </cell>
          <cell r="C191">
            <v>1.4567901234567899</v>
          </cell>
          <cell r="D191">
            <v>1.2</v>
          </cell>
          <cell r="E191">
            <v>1.6</v>
          </cell>
        </row>
        <row r="192">
          <cell r="A192" t="str">
            <v>D2</v>
          </cell>
          <cell r="B192" t="str">
            <v>Erzgebirge Aue</v>
          </cell>
          <cell r="C192">
            <v>1.4567901234567899</v>
          </cell>
          <cell r="D192">
            <v>0.41</v>
          </cell>
          <cell r="E192">
            <v>1.28</v>
          </cell>
        </row>
        <row r="193">
          <cell r="A193" t="str">
            <v>D2</v>
          </cell>
          <cell r="B193" t="str">
            <v>Hamburg</v>
          </cell>
          <cell r="C193">
            <v>1.4567901234567899</v>
          </cell>
          <cell r="D193">
            <v>1.2</v>
          </cell>
          <cell r="E193">
            <v>1.07</v>
          </cell>
        </row>
        <row r="194">
          <cell r="A194" t="str">
            <v>D2</v>
          </cell>
          <cell r="B194" t="str">
            <v>Holstein Kiel</v>
          </cell>
          <cell r="C194">
            <v>1.4567901234567899</v>
          </cell>
          <cell r="D194">
            <v>0.41</v>
          </cell>
          <cell r="E194">
            <v>1.56</v>
          </cell>
        </row>
        <row r="195">
          <cell r="A195" t="str">
            <v>F1</v>
          </cell>
          <cell r="B195" t="str">
            <v>Monaco</v>
          </cell>
          <cell r="C195">
            <v>1.61797752808989</v>
          </cell>
          <cell r="D195">
            <v>0.87</v>
          </cell>
          <cell r="E195">
            <v>0.94</v>
          </cell>
        </row>
        <row r="196">
          <cell r="A196" t="str">
            <v>F1</v>
          </cell>
          <cell r="B196" t="str">
            <v>Lyon</v>
          </cell>
          <cell r="C196">
            <v>1.61797752808989</v>
          </cell>
          <cell r="D196">
            <v>1.36</v>
          </cell>
          <cell r="E196">
            <v>1.0900000000000001</v>
          </cell>
        </row>
        <row r="197">
          <cell r="A197" t="str">
            <v>F1</v>
          </cell>
          <cell r="B197" t="str">
            <v>Troyes</v>
          </cell>
          <cell r="C197">
            <v>1.61797752808989</v>
          </cell>
          <cell r="D197">
            <v>0.62</v>
          </cell>
          <cell r="E197">
            <v>1.17</v>
          </cell>
        </row>
        <row r="198">
          <cell r="A198" t="str">
            <v>F1</v>
          </cell>
          <cell r="B198" t="str">
            <v>Rennes</v>
          </cell>
          <cell r="C198">
            <v>1.61797752808989</v>
          </cell>
          <cell r="D198">
            <v>1.24</v>
          </cell>
          <cell r="E198">
            <v>0.47</v>
          </cell>
        </row>
        <row r="199">
          <cell r="A199" t="str">
            <v>F1</v>
          </cell>
          <cell r="B199" t="str">
            <v>Bordeaux</v>
          </cell>
          <cell r="C199">
            <v>1.61797752808989</v>
          </cell>
          <cell r="D199">
            <v>0.62</v>
          </cell>
          <cell r="E199">
            <v>1.37</v>
          </cell>
        </row>
        <row r="200">
          <cell r="A200" t="str">
            <v>F1</v>
          </cell>
          <cell r="B200" t="str">
            <v>Nice</v>
          </cell>
          <cell r="C200">
            <v>1.61797752808989</v>
          </cell>
          <cell r="D200">
            <v>1.24</v>
          </cell>
          <cell r="E200">
            <v>0.59</v>
          </cell>
        </row>
        <row r="201">
          <cell r="A201" t="str">
            <v>F1</v>
          </cell>
          <cell r="B201" t="str">
            <v>St Etienne</v>
          </cell>
          <cell r="C201">
            <v>1.61797752808989</v>
          </cell>
          <cell r="D201">
            <v>0.49</v>
          </cell>
          <cell r="E201">
            <v>1.25</v>
          </cell>
        </row>
        <row r="202">
          <cell r="A202" t="str">
            <v>F1</v>
          </cell>
          <cell r="B202" t="str">
            <v>Strasbourg</v>
          </cell>
          <cell r="C202">
            <v>1.61797752808989</v>
          </cell>
          <cell r="D202">
            <v>0.99</v>
          </cell>
          <cell r="E202">
            <v>0.94</v>
          </cell>
        </row>
        <row r="203">
          <cell r="A203" t="str">
            <v>F1</v>
          </cell>
          <cell r="B203" t="str">
            <v>Metz</v>
          </cell>
          <cell r="C203">
            <v>1.61797752808989</v>
          </cell>
          <cell r="D203">
            <v>0.77</v>
          </cell>
          <cell r="E203">
            <v>1.56</v>
          </cell>
        </row>
        <row r="204">
          <cell r="A204" t="str">
            <v>F1</v>
          </cell>
          <cell r="B204" t="str">
            <v>Montpellier</v>
          </cell>
          <cell r="C204">
            <v>1.61797752808989</v>
          </cell>
          <cell r="D204">
            <v>1.36</v>
          </cell>
          <cell r="E204">
            <v>1.25</v>
          </cell>
        </row>
        <row r="205">
          <cell r="A205" t="str">
            <v>F1</v>
          </cell>
          <cell r="B205" t="str">
            <v>Lorient</v>
          </cell>
          <cell r="C205">
            <v>1.61797752808989</v>
          </cell>
          <cell r="D205">
            <v>0.77</v>
          </cell>
          <cell r="E205">
            <v>0.39</v>
          </cell>
        </row>
        <row r="206">
          <cell r="A206" t="str">
            <v>F1</v>
          </cell>
          <cell r="B206" t="str">
            <v>Lille</v>
          </cell>
          <cell r="C206">
            <v>1.61797752808989</v>
          </cell>
          <cell r="D206">
            <v>0.93</v>
          </cell>
          <cell r="E206">
            <v>1.17</v>
          </cell>
        </row>
        <row r="207">
          <cell r="A207" t="str">
            <v>F1</v>
          </cell>
          <cell r="B207" t="str">
            <v>Paris SG</v>
          </cell>
          <cell r="C207">
            <v>1.61797752808989</v>
          </cell>
          <cell r="D207">
            <v>1.85</v>
          </cell>
          <cell r="E207">
            <v>0.59</v>
          </cell>
        </row>
        <row r="208">
          <cell r="A208" t="str">
            <v>F1</v>
          </cell>
          <cell r="B208" t="str">
            <v>Angers</v>
          </cell>
          <cell r="C208">
            <v>1.61797752808989</v>
          </cell>
          <cell r="D208">
            <v>1.1100000000000001</v>
          </cell>
          <cell r="E208">
            <v>0.94</v>
          </cell>
        </row>
        <row r="209">
          <cell r="A209" t="str">
            <v>F1</v>
          </cell>
          <cell r="B209" t="str">
            <v>Brest</v>
          </cell>
          <cell r="C209">
            <v>1.61797752808989</v>
          </cell>
          <cell r="D209">
            <v>0.77</v>
          </cell>
          <cell r="E209">
            <v>1.56</v>
          </cell>
        </row>
        <row r="210">
          <cell r="A210" t="str">
            <v>F1</v>
          </cell>
          <cell r="B210" t="str">
            <v>Clermont</v>
          </cell>
          <cell r="C210">
            <v>1.61797752808989</v>
          </cell>
          <cell r="D210">
            <v>0.93</v>
          </cell>
          <cell r="E210">
            <v>1.17</v>
          </cell>
        </row>
        <row r="211">
          <cell r="A211" t="str">
            <v>F1</v>
          </cell>
          <cell r="B211" t="str">
            <v>Nantes</v>
          </cell>
          <cell r="C211">
            <v>1.61797752808989</v>
          </cell>
          <cell r="D211">
            <v>0.87</v>
          </cell>
          <cell r="E211">
            <v>0.62</v>
          </cell>
        </row>
        <row r="212">
          <cell r="A212" t="str">
            <v>F1</v>
          </cell>
          <cell r="B212" t="str">
            <v>Reims</v>
          </cell>
          <cell r="C212">
            <v>1.61797752808989</v>
          </cell>
          <cell r="D212">
            <v>0.93</v>
          </cell>
          <cell r="E212">
            <v>1.17</v>
          </cell>
        </row>
        <row r="213">
          <cell r="A213" t="str">
            <v>F1</v>
          </cell>
          <cell r="B213" t="str">
            <v>Lens</v>
          </cell>
          <cell r="C213">
            <v>1.61797752808989</v>
          </cell>
          <cell r="D213">
            <v>0.87</v>
          </cell>
          <cell r="E213">
            <v>0.78</v>
          </cell>
        </row>
        <row r="214">
          <cell r="A214" t="str">
            <v>F1</v>
          </cell>
          <cell r="B214" t="str">
            <v>Marseille</v>
          </cell>
          <cell r="C214">
            <v>1.61797752808989</v>
          </cell>
          <cell r="D214">
            <v>1.39</v>
          </cell>
          <cell r="E214">
            <v>1.17</v>
          </cell>
        </row>
        <row r="215">
          <cell r="A215" t="str">
            <v>F2</v>
          </cell>
          <cell r="B215" t="str">
            <v>Bastia</v>
          </cell>
          <cell r="C215">
            <v>1.1454545454545499</v>
          </cell>
          <cell r="D215">
            <v>0.87</v>
          </cell>
          <cell r="E215">
            <v>0.57999999999999996</v>
          </cell>
        </row>
        <row r="216">
          <cell r="A216" t="str">
            <v>F2</v>
          </cell>
          <cell r="B216" t="str">
            <v>Amiens</v>
          </cell>
          <cell r="C216">
            <v>1.1454545454545499</v>
          </cell>
          <cell r="D216">
            <v>0.57999999999999996</v>
          </cell>
          <cell r="E216">
            <v>1.29</v>
          </cell>
        </row>
        <row r="217">
          <cell r="A217" t="str">
            <v>F2</v>
          </cell>
          <cell r="B217" t="str">
            <v>Caen</v>
          </cell>
          <cell r="C217">
            <v>1.1454545454545499</v>
          </cell>
          <cell r="D217">
            <v>1.1599999999999999</v>
          </cell>
          <cell r="E217">
            <v>1.1299999999999999</v>
          </cell>
        </row>
        <row r="218">
          <cell r="A218" t="str">
            <v>F2</v>
          </cell>
          <cell r="B218" t="str">
            <v>Dunkerque</v>
          </cell>
          <cell r="C218">
            <v>1.1454545454545499</v>
          </cell>
          <cell r="D218">
            <v>0.57999999999999996</v>
          </cell>
          <cell r="E218">
            <v>1.1299999999999999</v>
          </cell>
        </row>
        <row r="219">
          <cell r="A219" t="str">
            <v>F2</v>
          </cell>
          <cell r="B219" t="str">
            <v>Grenoble</v>
          </cell>
          <cell r="C219">
            <v>1.1454545454545499</v>
          </cell>
          <cell r="D219">
            <v>1.46</v>
          </cell>
          <cell r="E219">
            <v>0.96</v>
          </cell>
        </row>
        <row r="220">
          <cell r="A220" t="str">
            <v>F2</v>
          </cell>
          <cell r="B220" t="str">
            <v>Le Havre</v>
          </cell>
          <cell r="C220">
            <v>1.1454545454545499</v>
          </cell>
          <cell r="D220">
            <v>1.02</v>
          </cell>
          <cell r="E220">
            <v>0.64</v>
          </cell>
        </row>
        <row r="221">
          <cell r="A221" t="str">
            <v>F2</v>
          </cell>
          <cell r="B221" t="str">
            <v>Pau FC</v>
          </cell>
          <cell r="C221">
            <v>1.1454545454545499</v>
          </cell>
          <cell r="D221">
            <v>1.1599999999999999</v>
          </cell>
          <cell r="E221">
            <v>0.8</v>
          </cell>
        </row>
        <row r="222">
          <cell r="A222" t="str">
            <v>F2</v>
          </cell>
          <cell r="B222" t="str">
            <v>Toulouse</v>
          </cell>
          <cell r="C222">
            <v>1.1454545454545499</v>
          </cell>
          <cell r="D222">
            <v>1.75</v>
          </cell>
          <cell r="E222">
            <v>1.1599999999999999</v>
          </cell>
        </row>
        <row r="223">
          <cell r="A223" t="str">
            <v>F2</v>
          </cell>
          <cell r="B223" t="str">
            <v>Valenciennes</v>
          </cell>
          <cell r="C223">
            <v>1.1454545454545499</v>
          </cell>
          <cell r="D223">
            <v>0.7</v>
          </cell>
          <cell r="E223">
            <v>1.93</v>
          </cell>
        </row>
        <row r="224">
          <cell r="A224" t="str">
            <v>F2</v>
          </cell>
          <cell r="B224" t="str">
            <v>Dijon</v>
          </cell>
          <cell r="C224">
            <v>1.1454545454545499</v>
          </cell>
          <cell r="D224">
            <v>1.1599999999999999</v>
          </cell>
          <cell r="E224">
            <v>1.61</v>
          </cell>
        </row>
        <row r="225">
          <cell r="A225" t="str">
            <v>F2</v>
          </cell>
          <cell r="B225" t="str">
            <v>Nimes</v>
          </cell>
          <cell r="C225">
            <v>1.1454545454545499</v>
          </cell>
          <cell r="D225">
            <v>0.87</v>
          </cell>
          <cell r="E225">
            <v>0.96</v>
          </cell>
        </row>
        <row r="226">
          <cell r="A226" t="str">
            <v>F2</v>
          </cell>
          <cell r="B226" t="str">
            <v>Ajaccio</v>
          </cell>
          <cell r="C226">
            <v>1.1454545454545499</v>
          </cell>
          <cell r="D226">
            <v>1.02</v>
          </cell>
          <cell r="E226">
            <v>0.32</v>
          </cell>
        </row>
        <row r="227">
          <cell r="A227" t="str">
            <v>F2</v>
          </cell>
          <cell r="B227" t="str">
            <v>Guingamp</v>
          </cell>
          <cell r="C227">
            <v>1.1454545454545499</v>
          </cell>
          <cell r="D227">
            <v>0.87</v>
          </cell>
          <cell r="E227">
            <v>1.35</v>
          </cell>
        </row>
        <row r="228">
          <cell r="A228" t="str">
            <v>F2</v>
          </cell>
          <cell r="B228" t="str">
            <v>Nancy</v>
          </cell>
          <cell r="C228">
            <v>1.1454545454545499</v>
          </cell>
          <cell r="D228">
            <v>0.52</v>
          </cell>
          <cell r="E228">
            <v>2.12</v>
          </cell>
        </row>
        <row r="229">
          <cell r="A229" t="str">
            <v>F2</v>
          </cell>
          <cell r="B229" t="str">
            <v>Niort</v>
          </cell>
          <cell r="C229">
            <v>1.1454545454545499</v>
          </cell>
          <cell r="D229">
            <v>1.22</v>
          </cell>
          <cell r="E229">
            <v>0.39</v>
          </cell>
        </row>
        <row r="230">
          <cell r="A230" t="str">
            <v>F2</v>
          </cell>
          <cell r="B230" t="str">
            <v>Paris FC</v>
          </cell>
          <cell r="C230">
            <v>1.1454545454545499</v>
          </cell>
          <cell r="D230">
            <v>1.05</v>
          </cell>
          <cell r="E230">
            <v>0.77</v>
          </cell>
        </row>
        <row r="231">
          <cell r="A231" t="str">
            <v>F2</v>
          </cell>
          <cell r="B231" t="str">
            <v>Rodez</v>
          </cell>
          <cell r="C231">
            <v>1.1454545454545499</v>
          </cell>
          <cell r="D231">
            <v>0.7</v>
          </cell>
          <cell r="E231">
            <v>0.96</v>
          </cell>
        </row>
        <row r="232">
          <cell r="A232" t="str">
            <v>F2</v>
          </cell>
          <cell r="B232" t="str">
            <v>Sochaux</v>
          </cell>
          <cell r="C232">
            <v>1.1454545454545499</v>
          </cell>
          <cell r="D232">
            <v>0.73</v>
          </cell>
          <cell r="E232">
            <v>0.32</v>
          </cell>
        </row>
        <row r="233">
          <cell r="A233" t="str">
            <v>F2</v>
          </cell>
          <cell r="B233" t="str">
            <v>Auxerre</v>
          </cell>
          <cell r="C233">
            <v>1.1454545454545499</v>
          </cell>
          <cell r="D233">
            <v>1.6</v>
          </cell>
          <cell r="E233">
            <v>0.64</v>
          </cell>
        </row>
        <row r="234">
          <cell r="A234" t="str">
            <v>F2</v>
          </cell>
          <cell r="B234" t="str">
            <v>Quevilly Rouen</v>
          </cell>
          <cell r="C234">
            <v>1.1454545454545499</v>
          </cell>
          <cell r="D234">
            <v>0.87</v>
          </cell>
          <cell r="E234">
            <v>1.1599999999999999</v>
          </cell>
        </row>
        <row r="235">
          <cell r="A235" t="str">
            <v>I1</v>
          </cell>
          <cell r="B235" t="str">
            <v>Inter</v>
          </cell>
          <cell r="C235">
            <v>1.7</v>
          </cell>
          <cell r="D235">
            <v>2.35</v>
          </cell>
          <cell r="E235">
            <v>0.67</v>
          </cell>
        </row>
        <row r="236">
          <cell r="A236" t="str">
            <v>I1</v>
          </cell>
          <cell r="B236" t="str">
            <v>Verona</v>
          </cell>
          <cell r="C236">
            <v>1.7</v>
          </cell>
          <cell r="D236">
            <v>1.47</v>
          </cell>
          <cell r="E236">
            <v>1.33</v>
          </cell>
        </row>
        <row r="237">
          <cell r="A237" t="str">
            <v>I1</v>
          </cell>
          <cell r="B237" t="str">
            <v>Empoli</v>
          </cell>
          <cell r="C237">
            <v>1.7</v>
          </cell>
          <cell r="D237">
            <v>0.88</v>
          </cell>
          <cell r="E237">
            <v>1.67</v>
          </cell>
        </row>
        <row r="238">
          <cell r="A238" t="str">
            <v>I1</v>
          </cell>
          <cell r="B238" t="str">
            <v>Torino</v>
          </cell>
          <cell r="C238">
            <v>1.7</v>
          </cell>
          <cell r="D238">
            <v>0.88</v>
          </cell>
          <cell r="E238">
            <v>0.67</v>
          </cell>
        </row>
        <row r="239">
          <cell r="A239" t="str">
            <v>I1</v>
          </cell>
          <cell r="B239" t="str">
            <v>Bologna</v>
          </cell>
          <cell r="C239">
            <v>1.7</v>
          </cell>
          <cell r="D239">
            <v>1.32</v>
          </cell>
          <cell r="E239">
            <v>0.67</v>
          </cell>
        </row>
        <row r="240">
          <cell r="A240" t="str">
            <v>I1</v>
          </cell>
          <cell r="B240" t="str">
            <v>Udinese</v>
          </cell>
          <cell r="C240">
            <v>1.7</v>
          </cell>
          <cell r="D240">
            <v>0.74</v>
          </cell>
          <cell r="E240">
            <v>1.17</v>
          </cell>
        </row>
        <row r="241">
          <cell r="A241" t="str">
            <v>I1</v>
          </cell>
          <cell r="B241" t="str">
            <v>Napoli</v>
          </cell>
          <cell r="C241">
            <v>1.7</v>
          </cell>
          <cell r="D241">
            <v>1.18</v>
          </cell>
          <cell r="E241">
            <v>0.22</v>
          </cell>
        </row>
        <row r="242">
          <cell r="A242" t="str">
            <v>I1</v>
          </cell>
          <cell r="B242" t="str">
            <v>Roma</v>
          </cell>
          <cell r="C242">
            <v>1.7</v>
          </cell>
          <cell r="D242">
            <v>1.18</v>
          </cell>
          <cell r="E242">
            <v>0.33</v>
          </cell>
        </row>
        <row r="243">
          <cell r="A243" t="str">
            <v>I1</v>
          </cell>
          <cell r="B243" t="str">
            <v>Cagliari</v>
          </cell>
          <cell r="C243">
            <v>1.7</v>
          </cell>
          <cell r="D243">
            <v>0.74</v>
          </cell>
          <cell r="E243">
            <v>1.33</v>
          </cell>
        </row>
        <row r="244">
          <cell r="A244" t="str">
            <v>I1</v>
          </cell>
          <cell r="B244" t="str">
            <v>Sampdoria</v>
          </cell>
          <cell r="C244">
            <v>1.7</v>
          </cell>
          <cell r="D244">
            <v>0.74</v>
          </cell>
          <cell r="E244">
            <v>1.67</v>
          </cell>
        </row>
        <row r="245">
          <cell r="A245" t="str">
            <v>I1</v>
          </cell>
          <cell r="B245" t="str">
            <v>Atalanta</v>
          </cell>
          <cell r="C245">
            <v>1.7</v>
          </cell>
          <cell r="D245">
            <v>0.74</v>
          </cell>
          <cell r="E245">
            <v>1</v>
          </cell>
        </row>
        <row r="246">
          <cell r="A246" t="str">
            <v>I1</v>
          </cell>
          <cell r="B246" t="str">
            <v>Lazio</v>
          </cell>
          <cell r="C246">
            <v>1.7</v>
          </cell>
          <cell r="D246">
            <v>2.16</v>
          </cell>
          <cell r="E246">
            <v>1.1100000000000001</v>
          </cell>
        </row>
        <row r="247">
          <cell r="A247" t="str">
            <v>I1</v>
          </cell>
          <cell r="B247" t="str">
            <v>Fiorentina</v>
          </cell>
          <cell r="C247">
            <v>1.7</v>
          </cell>
          <cell r="D247">
            <v>0.78</v>
          </cell>
          <cell r="E247">
            <v>1.33</v>
          </cell>
        </row>
        <row r="248">
          <cell r="A248" t="str">
            <v>I1</v>
          </cell>
          <cell r="B248" t="str">
            <v>Juventus</v>
          </cell>
          <cell r="C248">
            <v>1.7</v>
          </cell>
          <cell r="D248">
            <v>0.78</v>
          </cell>
          <cell r="E248">
            <v>0.89</v>
          </cell>
        </row>
        <row r="249">
          <cell r="A249" t="str">
            <v>I1</v>
          </cell>
          <cell r="B249" t="str">
            <v>Genoa</v>
          </cell>
          <cell r="C249">
            <v>1.7</v>
          </cell>
          <cell r="D249">
            <v>0.98</v>
          </cell>
          <cell r="E249">
            <v>1.56</v>
          </cell>
        </row>
        <row r="250">
          <cell r="A250" t="str">
            <v>I1</v>
          </cell>
          <cell r="B250" t="str">
            <v>Sassuolo</v>
          </cell>
          <cell r="C250">
            <v>1.7</v>
          </cell>
          <cell r="D250">
            <v>0.28999999999999998</v>
          </cell>
          <cell r="E250">
            <v>0.5</v>
          </cell>
        </row>
        <row r="251">
          <cell r="A251" t="str">
            <v>I1</v>
          </cell>
          <cell r="B251" t="str">
            <v>Milan</v>
          </cell>
          <cell r="C251">
            <v>1.7</v>
          </cell>
          <cell r="D251">
            <v>1.57</v>
          </cell>
          <cell r="E251">
            <v>0.22</v>
          </cell>
        </row>
        <row r="252">
          <cell r="A252" t="str">
            <v>I1</v>
          </cell>
          <cell r="B252" t="str">
            <v>Salernitana</v>
          </cell>
          <cell r="C252">
            <v>1.7</v>
          </cell>
          <cell r="D252">
            <v>0.44</v>
          </cell>
          <cell r="E252">
            <v>1.17</v>
          </cell>
        </row>
        <row r="253">
          <cell r="A253" t="str">
            <v>I1</v>
          </cell>
          <cell r="B253" t="str">
            <v>Spezia</v>
          </cell>
          <cell r="C253">
            <v>1.7</v>
          </cell>
          <cell r="D253">
            <v>0.59</v>
          </cell>
          <cell r="E253">
            <v>1.33</v>
          </cell>
        </row>
        <row r="254">
          <cell r="A254" t="str">
            <v>I1</v>
          </cell>
          <cell r="B254" t="str">
            <v>Venezia</v>
          </cell>
          <cell r="C254">
            <v>1.7</v>
          </cell>
        </row>
        <row r="255">
          <cell r="A255" t="str">
            <v>I2</v>
          </cell>
          <cell r="B255" t="str">
            <v>Frosinone</v>
          </cell>
          <cell r="C255">
            <v>1.47142857142857</v>
          </cell>
          <cell r="D255">
            <v>0.68</v>
          </cell>
          <cell r="E255">
            <v>0.95</v>
          </cell>
        </row>
        <row r="256">
          <cell r="A256" t="str">
            <v>I2</v>
          </cell>
          <cell r="B256" t="str">
            <v>Pordenone</v>
          </cell>
          <cell r="C256">
            <v>1.47142857142857</v>
          </cell>
          <cell r="D256">
            <v>0.51</v>
          </cell>
          <cell r="E256">
            <v>1.9</v>
          </cell>
        </row>
        <row r="257">
          <cell r="A257" t="str">
            <v>I2</v>
          </cell>
          <cell r="B257" t="str">
            <v>Cittadella</v>
          </cell>
          <cell r="C257">
            <v>1.47142857142857</v>
          </cell>
          <cell r="D257">
            <v>1.19</v>
          </cell>
          <cell r="E257">
            <v>0.76</v>
          </cell>
        </row>
        <row r="258">
          <cell r="A258" t="str">
            <v>I2</v>
          </cell>
          <cell r="B258" t="str">
            <v>Reggina</v>
          </cell>
          <cell r="C258">
            <v>1.47142857142857</v>
          </cell>
          <cell r="D258">
            <v>0.85</v>
          </cell>
          <cell r="E258">
            <v>0.56999999999999995</v>
          </cell>
        </row>
        <row r="259">
          <cell r="A259" t="str">
            <v>I2</v>
          </cell>
          <cell r="B259" t="str">
            <v>Ternana</v>
          </cell>
          <cell r="C259">
            <v>1.47142857142857</v>
          </cell>
          <cell r="D259">
            <v>0.85</v>
          </cell>
          <cell r="E259">
            <v>1.33</v>
          </cell>
        </row>
        <row r="260">
          <cell r="A260" t="str">
            <v>I2</v>
          </cell>
          <cell r="B260" t="str">
            <v>Ascoli</v>
          </cell>
          <cell r="C260">
            <v>1.47142857142857</v>
          </cell>
          <cell r="D260">
            <v>0.68</v>
          </cell>
          <cell r="E260">
            <v>1.27</v>
          </cell>
        </row>
        <row r="261">
          <cell r="A261" t="str">
            <v>I2</v>
          </cell>
          <cell r="B261" t="str">
            <v>Benevento</v>
          </cell>
          <cell r="C261">
            <v>1.47142857142857</v>
          </cell>
          <cell r="D261">
            <v>1.36</v>
          </cell>
          <cell r="E261">
            <v>0.76</v>
          </cell>
        </row>
        <row r="262">
          <cell r="A262" t="str">
            <v>I2</v>
          </cell>
          <cell r="B262" t="str">
            <v>Cremonese</v>
          </cell>
          <cell r="C262">
            <v>1.47142857142857</v>
          </cell>
          <cell r="D262">
            <v>1.19</v>
          </cell>
          <cell r="E262">
            <v>0.56999999999999995</v>
          </cell>
        </row>
        <row r="263">
          <cell r="A263" t="str">
            <v>I2</v>
          </cell>
          <cell r="B263" t="str">
            <v>Crotone</v>
          </cell>
          <cell r="C263">
            <v>1.47142857142857</v>
          </cell>
          <cell r="D263">
            <v>0.85</v>
          </cell>
          <cell r="E263">
            <v>1.52</v>
          </cell>
        </row>
        <row r="264">
          <cell r="A264" t="str">
            <v>I2</v>
          </cell>
          <cell r="B264" t="str">
            <v>Pisa</v>
          </cell>
          <cell r="C264">
            <v>1.47142857142857</v>
          </cell>
          <cell r="D264">
            <v>1.19</v>
          </cell>
          <cell r="E264">
            <v>0.19</v>
          </cell>
        </row>
        <row r="265">
          <cell r="A265" t="str">
            <v>I2</v>
          </cell>
          <cell r="B265" t="str">
            <v>Brescia</v>
          </cell>
          <cell r="C265">
            <v>1.47142857142857</v>
          </cell>
          <cell r="D265">
            <v>2.04</v>
          </cell>
          <cell r="E265">
            <v>1.78</v>
          </cell>
        </row>
        <row r="266">
          <cell r="A266" t="str">
            <v>I2</v>
          </cell>
          <cell r="B266" t="str">
            <v>Vicenza</v>
          </cell>
          <cell r="C266">
            <v>1.47142857142857</v>
          </cell>
          <cell r="D266">
            <v>0.23</v>
          </cell>
          <cell r="E266">
            <v>1.52</v>
          </cell>
        </row>
        <row r="267">
          <cell r="A267" t="str">
            <v>I2</v>
          </cell>
          <cell r="B267" t="str">
            <v>Perugia</v>
          </cell>
          <cell r="C267">
            <v>1.47142857142857</v>
          </cell>
          <cell r="D267">
            <v>0.91</v>
          </cell>
          <cell r="E267">
            <v>1.27</v>
          </cell>
        </row>
        <row r="268">
          <cell r="A268" t="str">
            <v>I2</v>
          </cell>
          <cell r="B268" t="str">
            <v>Lecce</v>
          </cell>
          <cell r="C268">
            <v>1.47142857142857</v>
          </cell>
          <cell r="D268">
            <v>1.59</v>
          </cell>
          <cell r="E268">
            <v>0.76</v>
          </cell>
        </row>
        <row r="269">
          <cell r="A269" t="str">
            <v>I2</v>
          </cell>
          <cell r="B269" t="str">
            <v>Monza</v>
          </cell>
          <cell r="C269">
            <v>1.47142857142857</v>
          </cell>
          <cell r="D269">
            <v>1.1299999999999999</v>
          </cell>
          <cell r="E269">
            <v>0.51</v>
          </cell>
        </row>
        <row r="270">
          <cell r="A270" t="str">
            <v>I2</v>
          </cell>
          <cell r="B270" t="str">
            <v>Parma</v>
          </cell>
          <cell r="C270">
            <v>1.47142857142857</v>
          </cell>
          <cell r="D270">
            <v>0.68</v>
          </cell>
          <cell r="E270">
            <v>0.76</v>
          </cell>
        </row>
        <row r="271">
          <cell r="A271" t="str">
            <v>I2</v>
          </cell>
          <cell r="B271" t="str">
            <v>Spal</v>
          </cell>
          <cell r="C271">
            <v>1.47142857142857</v>
          </cell>
          <cell r="D271">
            <v>1.87</v>
          </cell>
          <cell r="E271">
            <v>0.95</v>
          </cell>
        </row>
        <row r="272">
          <cell r="A272" t="str">
            <v>I2</v>
          </cell>
          <cell r="B272" t="str">
            <v>Alessandria</v>
          </cell>
          <cell r="C272">
            <v>1.47142857142857</v>
          </cell>
          <cell r="D272">
            <v>0.68</v>
          </cell>
          <cell r="E272">
            <v>1.52</v>
          </cell>
        </row>
        <row r="273">
          <cell r="A273" t="str">
            <v>I2</v>
          </cell>
          <cell r="B273" t="str">
            <v>Como</v>
          </cell>
          <cell r="C273">
            <v>1.47142857142857</v>
          </cell>
          <cell r="D273">
            <v>0.23</v>
          </cell>
          <cell r="E273">
            <v>1.01</v>
          </cell>
        </row>
        <row r="274">
          <cell r="A274" t="str">
            <v>I2</v>
          </cell>
          <cell r="B274" t="str">
            <v>Cosenza</v>
          </cell>
          <cell r="C274">
            <v>1.47142857142857</v>
          </cell>
          <cell r="D274">
            <v>1.1299999999999999</v>
          </cell>
          <cell r="E274">
            <v>0.25</v>
          </cell>
        </row>
        <row r="275">
          <cell r="A275" t="str">
            <v>P1</v>
          </cell>
          <cell r="B275" t="str">
            <v>Sp Lisbon</v>
          </cell>
          <cell r="C275">
            <v>1.3611111111111101</v>
          </cell>
          <cell r="D275">
            <v>1.29</v>
          </cell>
          <cell r="E275">
            <v>0.21</v>
          </cell>
        </row>
        <row r="276">
          <cell r="A276" t="str">
            <v>P1</v>
          </cell>
          <cell r="B276" t="str">
            <v>Arouca</v>
          </cell>
          <cell r="C276">
            <v>1.3611111111111101</v>
          </cell>
          <cell r="D276">
            <v>0.92</v>
          </cell>
          <cell r="E276">
            <v>1.5</v>
          </cell>
        </row>
        <row r="277">
          <cell r="A277" t="str">
            <v>P1</v>
          </cell>
          <cell r="B277" t="str">
            <v>Moreirense</v>
          </cell>
          <cell r="C277">
            <v>1.3611111111111101</v>
          </cell>
          <cell r="D277">
            <v>1.29</v>
          </cell>
          <cell r="E277">
            <v>1.71</v>
          </cell>
        </row>
        <row r="278">
          <cell r="A278" t="str">
            <v>P1</v>
          </cell>
          <cell r="B278" t="str">
            <v>Maritimo</v>
          </cell>
          <cell r="C278">
            <v>1.3611111111111101</v>
          </cell>
          <cell r="D278">
            <v>0.55000000000000004</v>
          </cell>
          <cell r="E278">
            <v>1.07</v>
          </cell>
        </row>
        <row r="279">
          <cell r="A279" t="str">
            <v>P1</v>
          </cell>
          <cell r="B279" t="str">
            <v>Guimaraes</v>
          </cell>
          <cell r="C279">
            <v>1.3611111111111101</v>
          </cell>
          <cell r="D279">
            <v>0.92</v>
          </cell>
          <cell r="E279">
            <v>0.86</v>
          </cell>
        </row>
        <row r="280">
          <cell r="A280" t="str">
            <v>P1</v>
          </cell>
          <cell r="B280" t="str">
            <v>Tondela</v>
          </cell>
          <cell r="C280">
            <v>1.3611111111111101</v>
          </cell>
          <cell r="D280">
            <v>1.29</v>
          </cell>
          <cell r="E280">
            <v>1.5</v>
          </cell>
        </row>
        <row r="281">
          <cell r="A281" t="str">
            <v>P1</v>
          </cell>
          <cell r="B281" t="str">
            <v>Porto</v>
          </cell>
          <cell r="C281">
            <v>1.3611111111111101</v>
          </cell>
          <cell r="D281">
            <v>2.2000000000000002</v>
          </cell>
          <cell r="E281">
            <v>0.21</v>
          </cell>
        </row>
        <row r="282">
          <cell r="A282" t="str">
            <v>P1</v>
          </cell>
          <cell r="B282" t="str">
            <v>Pacos Ferreira</v>
          </cell>
          <cell r="C282">
            <v>1.3611111111111101</v>
          </cell>
          <cell r="D282">
            <v>0.92</v>
          </cell>
          <cell r="E282">
            <v>1.07</v>
          </cell>
        </row>
        <row r="283">
          <cell r="A283" t="str">
            <v>P1</v>
          </cell>
          <cell r="B283" t="str">
            <v>Gil Vicente</v>
          </cell>
          <cell r="C283">
            <v>1.3611111111111101</v>
          </cell>
          <cell r="D283">
            <v>1.1000000000000001</v>
          </cell>
          <cell r="E283">
            <v>1.29</v>
          </cell>
        </row>
        <row r="284">
          <cell r="A284" t="str">
            <v>P1</v>
          </cell>
          <cell r="B284" t="str">
            <v>Estoril</v>
          </cell>
          <cell r="C284">
            <v>1.3611111111111101</v>
          </cell>
          <cell r="D284">
            <v>0.73</v>
          </cell>
          <cell r="E284">
            <v>0.86</v>
          </cell>
        </row>
        <row r="285">
          <cell r="A285" t="str">
            <v>P1</v>
          </cell>
          <cell r="B285" t="str">
            <v>Vizela</v>
          </cell>
          <cell r="C285">
            <v>1.3611111111111101</v>
          </cell>
          <cell r="D285">
            <v>0.92</v>
          </cell>
          <cell r="E285">
            <v>0.86</v>
          </cell>
        </row>
        <row r="286">
          <cell r="A286" t="str">
            <v>P1</v>
          </cell>
          <cell r="B286" t="str">
            <v>Benfica</v>
          </cell>
          <cell r="C286">
            <v>1.3611111111111101</v>
          </cell>
          <cell r="D286">
            <v>1.29</v>
          </cell>
          <cell r="E286">
            <v>0.64</v>
          </cell>
        </row>
        <row r="287">
          <cell r="A287" t="str">
            <v>P1</v>
          </cell>
          <cell r="B287" t="str">
            <v>Sp Braga</v>
          </cell>
          <cell r="C287">
            <v>1.3611111111111101</v>
          </cell>
          <cell r="D287">
            <v>1.1000000000000001</v>
          </cell>
          <cell r="E287">
            <v>1.07</v>
          </cell>
        </row>
        <row r="288">
          <cell r="A288" t="str">
            <v>P1</v>
          </cell>
          <cell r="B288" t="str">
            <v>Portimonense</v>
          </cell>
          <cell r="C288">
            <v>1.3611111111111101</v>
          </cell>
          <cell r="D288">
            <v>0.37</v>
          </cell>
          <cell r="E288">
            <v>0.64</v>
          </cell>
        </row>
        <row r="289">
          <cell r="A289" t="str">
            <v>P1</v>
          </cell>
          <cell r="B289" t="str">
            <v>Famalicao</v>
          </cell>
          <cell r="C289">
            <v>1.3611111111111101</v>
          </cell>
          <cell r="D289">
            <v>0.55000000000000004</v>
          </cell>
          <cell r="E289">
            <v>1.07</v>
          </cell>
        </row>
        <row r="290">
          <cell r="A290" t="str">
            <v>P1</v>
          </cell>
          <cell r="B290" t="str">
            <v>Santa Clara</v>
          </cell>
          <cell r="C290">
            <v>1.3611111111111101</v>
          </cell>
          <cell r="D290">
            <v>0.73</v>
          </cell>
          <cell r="E290">
            <v>1.71</v>
          </cell>
        </row>
        <row r="291">
          <cell r="A291" t="str">
            <v>P1</v>
          </cell>
          <cell r="B291" t="str">
            <v>Boavista</v>
          </cell>
          <cell r="C291">
            <v>1.3611111111111101</v>
          </cell>
          <cell r="D291">
            <v>1.29</v>
          </cell>
          <cell r="E291">
            <v>0.43</v>
          </cell>
        </row>
        <row r="292">
          <cell r="A292" t="str">
            <v>P1</v>
          </cell>
          <cell r="B292" t="str">
            <v>Belenenses</v>
          </cell>
          <cell r="C292">
            <v>1.3611111111111101</v>
          </cell>
          <cell r="D292">
            <v>0.55000000000000004</v>
          </cell>
          <cell r="E292">
            <v>1.29</v>
          </cell>
        </row>
        <row r="293">
          <cell r="A293" t="str">
            <v>N1</v>
          </cell>
          <cell r="B293" t="str">
            <v>Go Ahead Eagles</v>
          </cell>
          <cell r="C293">
            <v>1.77142857142857</v>
          </cell>
          <cell r="D293">
            <v>0.56000000000000005</v>
          </cell>
          <cell r="E293">
            <v>0.54</v>
          </cell>
        </row>
        <row r="294">
          <cell r="A294" t="str">
            <v>N1</v>
          </cell>
          <cell r="B294" t="str">
            <v>Waalwijk</v>
          </cell>
          <cell r="C294">
            <v>1.77142857142857</v>
          </cell>
          <cell r="D294">
            <v>0.56000000000000005</v>
          </cell>
          <cell r="E294">
            <v>0.9</v>
          </cell>
        </row>
        <row r="295">
          <cell r="A295" t="str">
            <v>N1</v>
          </cell>
          <cell r="B295" t="str">
            <v>Heracles</v>
          </cell>
          <cell r="C295">
            <v>1.77142857142857</v>
          </cell>
          <cell r="D295">
            <v>0.79</v>
          </cell>
          <cell r="E295">
            <v>1.01</v>
          </cell>
        </row>
        <row r="296">
          <cell r="A296" t="str">
            <v>N1</v>
          </cell>
          <cell r="B296" t="str">
            <v>For Sittard</v>
          </cell>
          <cell r="C296">
            <v>1.77142857142857</v>
          </cell>
          <cell r="D296">
            <v>0.71</v>
          </cell>
          <cell r="E296">
            <v>1.98</v>
          </cell>
        </row>
        <row r="297">
          <cell r="A297" t="str">
            <v>N1</v>
          </cell>
          <cell r="B297" t="str">
            <v>Ajax</v>
          </cell>
          <cell r="C297">
            <v>1.77142857142857</v>
          </cell>
          <cell r="D297">
            <v>2.48</v>
          </cell>
          <cell r="E297">
            <v>0.14000000000000001</v>
          </cell>
        </row>
        <row r="298">
          <cell r="A298" t="str">
            <v>N1</v>
          </cell>
          <cell r="B298" t="str">
            <v>Cambuur</v>
          </cell>
          <cell r="C298">
            <v>1.77142857142857</v>
          </cell>
          <cell r="D298">
            <v>1.24</v>
          </cell>
          <cell r="E298">
            <v>1.1499999999999999</v>
          </cell>
        </row>
        <row r="299">
          <cell r="A299" t="str">
            <v>N1</v>
          </cell>
          <cell r="B299" t="str">
            <v>Utrecht</v>
          </cell>
          <cell r="C299">
            <v>1.77142857142857</v>
          </cell>
          <cell r="D299">
            <v>1.98</v>
          </cell>
          <cell r="E299">
            <v>0.72</v>
          </cell>
        </row>
        <row r="300">
          <cell r="A300" t="str">
            <v>N1</v>
          </cell>
          <cell r="B300" t="str">
            <v>Zwolle</v>
          </cell>
          <cell r="C300">
            <v>1.77142857142857</v>
          </cell>
          <cell r="D300">
            <v>0.14000000000000001</v>
          </cell>
          <cell r="E300">
            <v>0.9</v>
          </cell>
        </row>
        <row r="301">
          <cell r="A301" t="str">
            <v>N1</v>
          </cell>
          <cell r="B301" t="str">
            <v>Willem II</v>
          </cell>
          <cell r="C301">
            <v>1.77142857142857</v>
          </cell>
          <cell r="D301">
            <v>0.71</v>
          </cell>
          <cell r="E301">
            <v>1.08</v>
          </cell>
        </row>
        <row r="302">
          <cell r="A302" t="str">
            <v>N1</v>
          </cell>
          <cell r="B302" t="str">
            <v>Nijmegen</v>
          </cell>
          <cell r="C302">
            <v>1.77142857142857</v>
          </cell>
          <cell r="D302">
            <v>0.38</v>
          </cell>
          <cell r="E302">
            <v>0.72</v>
          </cell>
        </row>
        <row r="303">
          <cell r="A303" t="str">
            <v>N1</v>
          </cell>
          <cell r="B303" t="str">
            <v>Heerenveen</v>
          </cell>
          <cell r="C303">
            <v>1.77142857142857</v>
          </cell>
          <cell r="D303">
            <v>0.99</v>
          </cell>
          <cell r="E303">
            <v>1.44</v>
          </cell>
        </row>
        <row r="304">
          <cell r="A304" t="str">
            <v>N1</v>
          </cell>
          <cell r="B304" t="str">
            <v>PSV Eindhoven</v>
          </cell>
          <cell r="C304">
            <v>1.77142857142857</v>
          </cell>
          <cell r="D304">
            <v>1.55</v>
          </cell>
          <cell r="E304">
            <v>1.44</v>
          </cell>
        </row>
        <row r="305">
          <cell r="A305" t="str">
            <v>N1</v>
          </cell>
          <cell r="B305" t="str">
            <v>Sparta Rotterdam</v>
          </cell>
          <cell r="C305">
            <v>1.77142857142857</v>
          </cell>
          <cell r="D305">
            <v>0.71</v>
          </cell>
          <cell r="E305">
            <v>1.26</v>
          </cell>
        </row>
        <row r="306">
          <cell r="A306" t="str">
            <v>N1</v>
          </cell>
          <cell r="B306" t="str">
            <v>Groningen</v>
          </cell>
          <cell r="C306">
            <v>1.77142857142857</v>
          </cell>
          <cell r="D306">
            <v>0.28000000000000003</v>
          </cell>
          <cell r="E306">
            <v>0.54</v>
          </cell>
        </row>
        <row r="307">
          <cell r="A307" t="str">
            <v>N1</v>
          </cell>
          <cell r="B307" t="str">
            <v>Twente</v>
          </cell>
          <cell r="C307">
            <v>1.77142857142857</v>
          </cell>
          <cell r="D307">
            <v>0.94</v>
          </cell>
          <cell r="E307">
            <v>0.48</v>
          </cell>
        </row>
        <row r="308">
          <cell r="A308" t="str">
            <v>N1</v>
          </cell>
          <cell r="B308" t="str">
            <v>Feyenoord</v>
          </cell>
          <cell r="C308">
            <v>1.77142857142857</v>
          </cell>
          <cell r="D308">
            <v>1.88</v>
          </cell>
          <cell r="E308">
            <v>0.96</v>
          </cell>
        </row>
        <row r="309">
          <cell r="A309" t="str">
            <v>N1</v>
          </cell>
          <cell r="B309" t="str">
            <v>Vitesse</v>
          </cell>
          <cell r="C309">
            <v>1.77142857142857</v>
          </cell>
          <cell r="D309">
            <v>0.56000000000000005</v>
          </cell>
          <cell r="E309">
            <v>1.62</v>
          </cell>
        </row>
        <row r="310">
          <cell r="A310" t="str">
            <v>N1</v>
          </cell>
          <cell r="B310" t="str">
            <v>AZ Alkmaar</v>
          </cell>
          <cell r="C310">
            <v>1.77142857142857</v>
          </cell>
          <cell r="D310">
            <v>1.41</v>
          </cell>
          <cell r="E310">
            <v>1.08</v>
          </cell>
        </row>
        <row r="311">
          <cell r="A311" t="str">
            <v>B1</v>
          </cell>
          <cell r="B311" t="str">
            <v>Standard</v>
          </cell>
          <cell r="C311">
            <v>1.56666666666667</v>
          </cell>
          <cell r="D311">
            <v>0.64</v>
          </cell>
          <cell r="E311">
            <v>1.23</v>
          </cell>
        </row>
        <row r="312">
          <cell r="A312" t="str">
            <v>B1</v>
          </cell>
          <cell r="B312" t="str">
            <v>Oud-Heverlee Leuven</v>
          </cell>
          <cell r="C312">
            <v>1.56666666666667</v>
          </cell>
          <cell r="D312">
            <v>0.64</v>
          </cell>
          <cell r="E312">
            <v>0.95</v>
          </cell>
        </row>
        <row r="313">
          <cell r="A313" t="str">
            <v>B1</v>
          </cell>
          <cell r="B313" t="str">
            <v>Kortrijk</v>
          </cell>
          <cell r="C313">
            <v>1.56666666666667</v>
          </cell>
          <cell r="D313">
            <v>1.02</v>
          </cell>
          <cell r="E313">
            <v>0.82</v>
          </cell>
        </row>
        <row r="314">
          <cell r="A314" t="str">
            <v>B1</v>
          </cell>
          <cell r="B314" t="str">
            <v>Oostende</v>
          </cell>
          <cell r="C314">
            <v>1.56666666666667</v>
          </cell>
          <cell r="D314">
            <v>0.77</v>
          </cell>
          <cell r="E314">
            <v>1.0900000000000001</v>
          </cell>
        </row>
        <row r="315">
          <cell r="A315" t="str">
            <v>B1</v>
          </cell>
          <cell r="B315" t="str">
            <v>Mechelen</v>
          </cell>
          <cell r="C315">
            <v>1.56666666666667</v>
          </cell>
          <cell r="D315">
            <v>1.53</v>
          </cell>
          <cell r="E315">
            <v>0.95</v>
          </cell>
        </row>
        <row r="316">
          <cell r="A316" t="str">
            <v>B1</v>
          </cell>
          <cell r="B316" t="str">
            <v>Club Brugge</v>
          </cell>
          <cell r="C316">
            <v>1.56666666666667</v>
          </cell>
          <cell r="D316">
            <v>1.28</v>
          </cell>
          <cell r="E316">
            <v>0.82</v>
          </cell>
        </row>
        <row r="317">
          <cell r="A317" t="str">
            <v>B1</v>
          </cell>
          <cell r="B317" t="str">
            <v>Anderlecht</v>
          </cell>
          <cell r="C317">
            <v>1.56666666666667</v>
          </cell>
          <cell r="D317">
            <v>1.66</v>
          </cell>
          <cell r="E317">
            <v>0.95</v>
          </cell>
        </row>
        <row r="318">
          <cell r="A318" t="str">
            <v>B1</v>
          </cell>
          <cell r="B318" t="str">
            <v>St Truiden</v>
          </cell>
          <cell r="C318">
            <v>1.56666666666667</v>
          </cell>
          <cell r="D318">
            <v>0.64</v>
          </cell>
          <cell r="E318">
            <v>1.23</v>
          </cell>
        </row>
        <row r="319">
          <cell r="A319" t="str">
            <v>B1</v>
          </cell>
          <cell r="B319" t="str">
            <v>Beerschot VA</v>
          </cell>
          <cell r="C319">
            <v>1.56666666666667</v>
          </cell>
          <cell r="D319">
            <v>0</v>
          </cell>
          <cell r="E319">
            <v>1.23</v>
          </cell>
        </row>
        <row r="320">
          <cell r="A320" t="str">
            <v>B1</v>
          </cell>
          <cell r="B320" t="str">
            <v>Genk</v>
          </cell>
          <cell r="C320">
            <v>1.56666666666667</v>
          </cell>
          <cell r="D320">
            <v>1.53</v>
          </cell>
          <cell r="E320">
            <v>0.68</v>
          </cell>
        </row>
        <row r="321">
          <cell r="A321" t="str">
            <v>B1</v>
          </cell>
          <cell r="B321" t="str">
            <v>Charleroi</v>
          </cell>
          <cell r="C321">
            <v>1.56666666666667</v>
          </cell>
          <cell r="D321">
            <v>0.77</v>
          </cell>
          <cell r="E321">
            <v>0.82</v>
          </cell>
        </row>
        <row r="322">
          <cell r="A322" t="str">
            <v>B1</v>
          </cell>
          <cell r="B322" t="str">
            <v>Cercle Brugge</v>
          </cell>
          <cell r="C322">
            <v>1.56666666666667</v>
          </cell>
          <cell r="D322">
            <v>0.38</v>
          </cell>
          <cell r="E322">
            <v>1.23</v>
          </cell>
        </row>
        <row r="323">
          <cell r="A323" t="str">
            <v>B1</v>
          </cell>
          <cell r="B323" t="str">
            <v>Seraing</v>
          </cell>
          <cell r="C323">
            <v>1.56666666666667</v>
          </cell>
          <cell r="D323">
            <v>1.28</v>
          </cell>
          <cell r="E323">
            <v>0.82</v>
          </cell>
        </row>
        <row r="324">
          <cell r="A324" t="str">
            <v>B1</v>
          </cell>
          <cell r="B324" t="str">
            <v>Eupen</v>
          </cell>
          <cell r="C324">
            <v>1.56666666666667</v>
          </cell>
          <cell r="D324">
            <v>0.89</v>
          </cell>
          <cell r="E324">
            <v>0.95</v>
          </cell>
        </row>
        <row r="325">
          <cell r="A325" t="str">
            <v>B1</v>
          </cell>
          <cell r="B325" t="str">
            <v>St. Gilloise</v>
          </cell>
          <cell r="C325">
            <v>1.56666666666667</v>
          </cell>
          <cell r="D325">
            <v>1.1499999999999999</v>
          </cell>
          <cell r="E325">
            <v>0.55000000000000004</v>
          </cell>
        </row>
        <row r="326">
          <cell r="A326" t="str">
            <v>B1</v>
          </cell>
          <cell r="B326" t="str">
            <v>Waregem</v>
          </cell>
          <cell r="C326">
            <v>1.56666666666667</v>
          </cell>
          <cell r="D326">
            <v>0.89</v>
          </cell>
          <cell r="E326">
            <v>1.91</v>
          </cell>
        </row>
        <row r="327">
          <cell r="A327" t="str">
            <v>B1</v>
          </cell>
          <cell r="B327" t="str">
            <v>Gent</v>
          </cell>
          <cell r="C327">
            <v>1.56666666666667</v>
          </cell>
          <cell r="D327">
            <v>1.79</v>
          </cell>
          <cell r="E327">
            <v>0.95</v>
          </cell>
        </row>
        <row r="328">
          <cell r="A328" t="str">
            <v>B1</v>
          </cell>
          <cell r="B328" t="str">
            <v>Antwerp</v>
          </cell>
          <cell r="C328">
            <v>1.56666666666667</v>
          </cell>
          <cell r="D328">
            <v>1.1499999999999999</v>
          </cell>
          <cell r="E328">
            <v>0.82</v>
          </cell>
        </row>
        <row r="329">
          <cell r="A329" t="str">
            <v>T1</v>
          </cell>
          <cell r="B329" t="str">
            <v>Besiktas</v>
          </cell>
          <cell r="C329">
            <v>1.575</v>
          </cell>
          <cell r="D329">
            <v>1.52</v>
          </cell>
          <cell r="E329">
            <v>0.73</v>
          </cell>
        </row>
        <row r="330">
          <cell r="A330" t="str">
            <v>T1</v>
          </cell>
          <cell r="B330" t="str">
            <v>Karagumruk</v>
          </cell>
          <cell r="C330">
            <v>1.575</v>
          </cell>
          <cell r="D330">
            <v>1.59</v>
          </cell>
          <cell r="E330">
            <v>0.68</v>
          </cell>
        </row>
        <row r="331">
          <cell r="A331" t="str">
            <v>T1</v>
          </cell>
          <cell r="B331" t="str">
            <v>Altay</v>
          </cell>
          <cell r="C331">
            <v>1.575</v>
          </cell>
          <cell r="D331">
            <v>1.1100000000000001</v>
          </cell>
          <cell r="E331">
            <v>0.91</v>
          </cell>
        </row>
        <row r="332">
          <cell r="A332" t="str">
            <v>T1</v>
          </cell>
          <cell r="B332" t="str">
            <v>Hatayspor</v>
          </cell>
          <cell r="C332">
            <v>1.575</v>
          </cell>
          <cell r="D332">
            <v>1.43</v>
          </cell>
          <cell r="E332">
            <v>0.91</v>
          </cell>
        </row>
        <row r="333">
          <cell r="A333" t="str">
            <v>T1</v>
          </cell>
          <cell r="B333" t="str">
            <v>Buyuksehyr</v>
          </cell>
          <cell r="C333">
            <v>1.575</v>
          </cell>
          <cell r="D333">
            <v>0.79</v>
          </cell>
          <cell r="E333">
            <v>0.45</v>
          </cell>
        </row>
        <row r="334">
          <cell r="A334" t="str">
            <v>T1</v>
          </cell>
          <cell r="B334" t="str">
            <v>Ad. Demirspor</v>
          </cell>
          <cell r="C334">
            <v>1.575</v>
          </cell>
          <cell r="D334">
            <v>1.27</v>
          </cell>
          <cell r="E334">
            <v>0.68</v>
          </cell>
        </row>
        <row r="335">
          <cell r="A335" t="str">
            <v>T1</v>
          </cell>
          <cell r="B335" t="str">
            <v>Antalyaspor</v>
          </cell>
          <cell r="C335">
            <v>1.575</v>
          </cell>
          <cell r="D335">
            <v>1.02</v>
          </cell>
          <cell r="E335">
            <v>1.45</v>
          </cell>
        </row>
        <row r="336">
          <cell r="A336" t="str">
            <v>T1</v>
          </cell>
          <cell r="B336" t="str">
            <v>Sivasspor</v>
          </cell>
          <cell r="C336">
            <v>1.575</v>
          </cell>
          <cell r="D336">
            <v>1.1100000000000001</v>
          </cell>
          <cell r="E336">
            <v>0.91</v>
          </cell>
        </row>
        <row r="337">
          <cell r="A337" t="str">
            <v>T1</v>
          </cell>
          <cell r="B337" t="str">
            <v>Yeni Malatyaspor</v>
          </cell>
          <cell r="C337">
            <v>1.575</v>
          </cell>
          <cell r="D337">
            <v>0.76</v>
          </cell>
          <cell r="E337">
            <v>2.1800000000000002</v>
          </cell>
        </row>
        <row r="338">
          <cell r="A338" t="str">
            <v>T1</v>
          </cell>
          <cell r="B338" t="str">
            <v>Giresunspor</v>
          </cell>
          <cell r="C338">
            <v>1.575</v>
          </cell>
          <cell r="D338">
            <v>0.16</v>
          </cell>
          <cell r="E338">
            <v>0.91</v>
          </cell>
        </row>
        <row r="339">
          <cell r="A339" t="str">
            <v>T1</v>
          </cell>
          <cell r="B339" t="str">
            <v>Kayserispor</v>
          </cell>
          <cell r="C339">
            <v>1.575</v>
          </cell>
          <cell r="D339">
            <v>1.1100000000000001</v>
          </cell>
          <cell r="E339">
            <v>0.68</v>
          </cell>
        </row>
        <row r="340">
          <cell r="A340" t="str">
            <v>T1</v>
          </cell>
          <cell r="B340" t="str">
            <v>Kasimpasa</v>
          </cell>
          <cell r="C340">
            <v>1.575</v>
          </cell>
          <cell r="D340">
            <v>0.95</v>
          </cell>
          <cell r="E340">
            <v>1.1399999999999999</v>
          </cell>
        </row>
        <row r="341">
          <cell r="A341" t="str">
            <v>T1</v>
          </cell>
          <cell r="B341" t="str">
            <v>Rizespor</v>
          </cell>
          <cell r="C341">
            <v>1.575</v>
          </cell>
          <cell r="D341">
            <v>0.48</v>
          </cell>
          <cell r="E341">
            <v>1.59</v>
          </cell>
        </row>
        <row r="342">
          <cell r="A342" t="str">
            <v>T1</v>
          </cell>
          <cell r="B342" t="str">
            <v>Alanyaspor</v>
          </cell>
          <cell r="C342">
            <v>1.575</v>
          </cell>
          <cell r="D342">
            <v>0.85</v>
          </cell>
          <cell r="E342">
            <v>1.21</v>
          </cell>
        </row>
        <row r="343">
          <cell r="A343" t="str">
            <v>T1</v>
          </cell>
          <cell r="B343" t="str">
            <v>Gaziantep</v>
          </cell>
          <cell r="C343">
            <v>1.575</v>
          </cell>
          <cell r="D343">
            <v>1.1100000000000001</v>
          </cell>
          <cell r="E343">
            <v>0.23</v>
          </cell>
        </row>
        <row r="344">
          <cell r="A344" t="str">
            <v>T1</v>
          </cell>
          <cell r="B344" t="str">
            <v>Konyaspor</v>
          </cell>
          <cell r="C344">
            <v>1.575</v>
          </cell>
          <cell r="D344">
            <v>1.27</v>
          </cell>
          <cell r="E344">
            <v>1.1399999999999999</v>
          </cell>
        </row>
        <row r="345">
          <cell r="A345" t="str">
            <v>T1</v>
          </cell>
          <cell r="B345" t="str">
            <v>Fenerbahce</v>
          </cell>
          <cell r="C345">
            <v>1.575</v>
          </cell>
          <cell r="D345">
            <v>1.1100000000000001</v>
          </cell>
          <cell r="E345">
            <v>0.68</v>
          </cell>
        </row>
        <row r="346">
          <cell r="A346" t="str">
            <v>T1</v>
          </cell>
          <cell r="B346" t="str">
            <v>Goztep</v>
          </cell>
          <cell r="C346">
            <v>1.575</v>
          </cell>
          <cell r="D346">
            <v>0.32</v>
          </cell>
          <cell r="E346">
            <v>1.1399999999999999</v>
          </cell>
        </row>
        <row r="347">
          <cell r="A347" t="str">
            <v>T1</v>
          </cell>
          <cell r="B347" t="str">
            <v>Trabzonspor</v>
          </cell>
          <cell r="C347">
            <v>1.575</v>
          </cell>
          <cell r="D347">
            <v>1.06</v>
          </cell>
          <cell r="E347">
            <v>1.21</v>
          </cell>
        </row>
        <row r="348">
          <cell r="A348" t="str">
            <v>T1</v>
          </cell>
          <cell r="B348" t="str">
            <v>Galatasaray</v>
          </cell>
          <cell r="C348">
            <v>1.575</v>
          </cell>
          <cell r="D348">
            <v>0.85</v>
          </cell>
          <cell r="E348">
            <v>0.91</v>
          </cell>
        </row>
        <row r="349">
          <cell r="A349" t="str">
            <v>G1</v>
          </cell>
          <cell r="B349" t="str">
            <v>Panetolikos</v>
          </cell>
          <cell r="C349">
            <v>1.25714285714286</v>
          </cell>
          <cell r="D349">
            <v>0.53</v>
          </cell>
          <cell r="E349">
            <v>1.67</v>
          </cell>
        </row>
        <row r="350">
          <cell r="A350" t="str">
            <v>G1</v>
          </cell>
          <cell r="B350" t="str">
            <v>Panathinaikos</v>
          </cell>
          <cell r="C350">
            <v>1.25714285714286</v>
          </cell>
          <cell r="D350">
            <v>3.58</v>
          </cell>
          <cell r="E350">
            <v>0.5</v>
          </cell>
        </row>
        <row r="351">
          <cell r="A351" t="str">
            <v>G1</v>
          </cell>
          <cell r="B351" t="str">
            <v>Volos NFC</v>
          </cell>
          <cell r="C351">
            <v>1.25714285714286</v>
          </cell>
          <cell r="D351">
            <v>1.86</v>
          </cell>
          <cell r="E351">
            <v>0.67</v>
          </cell>
        </row>
        <row r="352">
          <cell r="A352" t="str">
            <v>G1</v>
          </cell>
          <cell r="B352" t="str">
            <v>PAOK</v>
          </cell>
          <cell r="C352">
            <v>1.25714285714286</v>
          </cell>
          <cell r="D352">
            <v>0.8</v>
          </cell>
          <cell r="E352">
            <v>0.5</v>
          </cell>
        </row>
        <row r="353">
          <cell r="A353" t="str">
            <v>G1</v>
          </cell>
          <cell r="B353" t="str">
            <v>AEK</v>
          </cell>
          <cell r="C353">
            <v>1.25714285714286</v>
          </cell>
          <cell r="D353">
            <v>1.59</v>
          </cell>
          <cell r="E353">
            <v>0</v>
          </cell>
        </row>
        <row r="354">
          <cell r="A354" t="str">
            <v>G1</v>
          </cell>
          <cell r="B354" t="str">
            <v>Olympiakos</v>
          </cell>
          <cell r="C354">
            <v>1.25714285714286</v>
          </cell>
          <cell r="D354">
            <v>1.06</v>
          </cell>
          <cell r="E354">
            <v>0.33</v>
          </cell>
        </row>
        <row r="355">
          <cell r="A355" t="str">
            <v>G1</v>
          </cell>
          <cell r="B355" t="str">
            <v>Aris</v>
          </cell>
          <cell r="C355">
            <v>1.25714285714286</v>
          </cell>
          <cell r="D355">
            <v>0.27</v>
          </cell>
          <cell r="E355">
            <v>0</v>
          </cell>
        </row>
        <row r="356">
          <cell r="A356" t="str">
            <v>G1</v>
          </cell>
          <cell r="B356" t="str">
            <v>Ionikos</v>
          </cell>
          <cell r="C356">
            <v>1.25714285714286</v>
          </cell>
        </row>
        <row r="357">
          <cell r="A357" t="str">
            <v>G1</v>
          </cell>
          <cell r="B357" t="str">
            <v>Giannina</v>
          </cell>
          <cell r="C357">
            <v>1.25714285714286</v>
          </cell>
        </row>
        <row r="358">
          <cell r="A358" t="str">
            <v>G1</v>
          </cell>
          <cell r="B358" t="str">
            <v>Apollon</v>
          </cell>
          <cell r="C358">
            <v>1.25714285714286</v>
          </cell>
        </row>
        <row r="359">
          <cell r="A359" t="str">
            <v>G1</v>
          </cell>
          <cell r="B359" t="str">
            <v>Atromitos</v>
          </cell>
          <cell r="C359">
            <v>1.25714285714286</v>
          </cell>
        </row>
        <row r="360">
          <cell r="A360" t="str">
            <v>G1</v>
          </cell>
          <cell r="B360" t="str">
            <v>OFI Crete</v>
          </cell>
          <cell r="C360">
            <v>1.25714285714286</v>
          </cell>
        </row>
        <row r="361">
          <cell r="A361" t="str">
            <v>G1</v>
          </cell>
          <cell r="B361" t="str">
            <v>Asteras Tripolis</v>
          </cell>
          <cell r="C361">
            <v>1.25714285714286</v>
          </cell>
        </row>
        <row r="362">
          <cell r="A362" t="str">
            <v>G1</v>
          </cell>
          <cell r="B362" t="str">
            <v>Lamia</v>
          </cell>
          <cell r="C362">
            <v>1.25714285714286</v>
          </cell>
        </row>
        <row r="363">
          <cell r="A363" t="str">
            <v>SC0</v>
          </cell>
          <cell r="B363" t="str">
            <v>Rangers</v>
          </cell>
          <cell r="C363">
            <v>1.5208333333333299</v>
          </cell>
          <cell r="D363">
            <v>1.1499999999999999</v>
          </cell>
          <cell r="E363">
            <v>0.56999999999999995</v>
          </cell>
        </row>
        <row r="364">
          <cell r="A364" t="str">
            <v>SC0</v>
          </cell>
          <cell r="B364" t="str">
            <v>Dundee</v>
          </cell>
          <cell r="C364">
            <v>1.5208333333333299</v>
          </cell>
          <cell r="D364">
            <v>0.66</v>
          </cell>
          <cell r="E364">
            <v>1.43</v>
          </cell>
        </row>
        <row r="365">
          <cell r="A365" t="str">
            <v>SC0</v>
          </cell>
          <cell r="B365" t="str">
            <v>Ross County</v>
          </cell>
          <cell r="C365">
            <v>1.5208333333333299</v>
          </cell>
          <cell r="D365">
            <v>0.88</v>
          </cell>
          <cell r="E365">
            <v>2.29</v>
          </cell>
        </row>
        <row r="366">
          <cell r="A366" t="str">
            <v>SC0</v>
          </cell>
          <cell r="B366" t="str">
            <v>Hearts</v>
          </cell>
          <cell r="C366">
            <v>1.5208333333333299</v>
          </cell>
          <cell r="D366">
            <v>1.05</v>
          </cell>
          <cell r="E366">
            <v>0.46</v>
          </cell>
        </row>
        <row r="367">
          <cell r="A367" t="str">
            <v>SC0</v>
          </cell>
          <cell r="B367" t="str">
            <v>Aberdeen</v>
          </cell>
          <cell r="C367">
            <v>1.5208333333333299</v>
          </cell>
          <cell r="D367">
            <v>0.66</v>
          </cell>
          <cell r="E367">
            <v>1.1399999999999999</v>
          </cell>
        </row>
        <row r="368">
          <cell r="A368" t="str">
            <v>SC0</v>
          </cell>
          <cell r="B368" t="str">
            <v>Motherwell</v>
          </cell>
          <cell r="C368">
            <v>1.5208333333333299</v>
          </cell>
          <cell r="D368">
            <v>1.1499999999999999</v>
          </cell>
          <cell r="E368">
            <v>1.1399999999999999</v>
          </cell>
        </row>
        <row r="369">
          <cell r="A369" t="str">
            <v>SC0</v>
          </cell>
          <cell r="B369" t="str">
            <v>Dundee United</v>
          </cell>
          <cell r="C369">
            <v>1.5208333333333299</v>
          </cell>
          <cell r="D369">
            <v>0.49</v>
          </cell>
          <cell r="E369">
            <v>0.56999999999999995</v>
          </cell>
        </row>
        <row r="370">
          <cell r="A370" t="str">
            <v>SC0</v>
          </cell>
          <cell r="B370" t="str">
            <v>St Mirren</v>
          </cell>
          <cell r="C370">
            <v>1.5208333333333299</v>
          </cell>
          <cell r="D370">
            <v>0.66</v>
          </cell>
          <cell r="E370">
            <v>1.1399999999999999</v>
          </cell>
        </row>
        <row r="371">
          <cell r="A371" t="str">
            <v>SC0</v>
          </cell>
          <cell r="B371" t="str">
            <v>Celtic</v>
          </cell>
          <cell r="C371">
            <v>1.5208333333333299</v>
          </cell>
          <cell r="D371">
            <v>2.63</v>
          </cell>
          <cell r="E371">
            <v>0.28999999999999998</v>
          </cell>
        </row>
        <row r="372">
          <cell r="A372" t="str">
            <v>SC0</v>
          </cell>
          <cell r="B372" t="str">
            <v>Hibernian</v>
          </cell>
          <cell r="C372">
            <v>1.5208333333333299</v>
          </cell>
          <cell r="D372">
            <v>1.32</v>
          </cell>
          <cell r="E372">
            <v>0.56999999999999995</v>
          </cell>
        </row>
        <row r="373">
          <cell r="A373" t="str">
            <v>SC0</v>
          </cell>
          <cell r="B373" t="str">
            <v>Livingston</v>
          </cell>
          <cell r="C373">
            <v>1.5208333333333299</v>
          </cell>
          <cell r="D373">
            <v>0.49</v>
          </cell>
          <cell r="E373">
            <v>1.43</v>
          </cell>
        </row>
        <row r="374">
          <cell r="A374" t="str">
            <v>SC0</v>
          </cell>
          <cell r="B374" t="str">
            <v>St Johnstone</v>
          </cell>
          <cell r="C374">
            <v>1.5208333333333299</v>
          </cell>
          <cell r="D374">
            <v>0.82</v>
          </cell>
          <cell r="E374">
            <v>1.43</v>
          </cell>
        </row>
        <row r="375">
          <cell r="A375" t="str">
            <v>SC1</v>
          </cell>
          <cell r="B375" t="str">
            <v>Arbroath</v>
          </cell>
          <cell r="C375">
            <v>1.2749999999999999</v>
          </cell>
          <cell r="D375">
            <v>1.37</v>
          </cell>
          <cell r="E375">
            <v>0.4</v>
          </cell>
        </row>
        <row r="376">
          <cell r="A376" t="str">
            <v>SC1</v>
          </cell>
          <cell r="B376" t="str">
            <v>Morton</v>
          </cell>
          <cell r="C376">
            <v>1.2749999999999999</v>
          </cell>
          <cell r="D376">
            <v>1.18</v>
          </cell>
          <cell r="E376">
            <v>1.6</v>
          </cell>
        </row>
        <row r="377">
          <cell r="A377" t="str">
            <v>SC1</v>
          </cell>
          <cell r="B377" t="str">
            <v>Partick</v>
          </cell>
          <cell r="C377">
            <v>1.2749999999999999</v>
          </cell>
          <cell r="D377">
            <v>1.96</v>
          </cell>
          <cell r="E377">
            <v>0.8</v>
          </cell>
        </row>
        <row r="378">
          <cell r="A378" t="str">
            <v>SC1</v>
          </cell>
          <cell r="B378" t="str">
            <v>Raith Rvs</v>
          </cell>
          <cell r="C378">
            <v>1.2749999999999999</v>
          </cell>
          <cell r="D378">
            <v>1.57</v>
          </cell>
          <cell r="E378">
            <v>1.6</v>
          </cell>
        </row>
        <row r="379">
          <cell r="A379" t="str">
            <v>SC1</v>
          </cell>
          <cell r="B379" t="str">
            <v>Kilmarnock</v>
          </cell>
          <cell r="C379">
            <v>1.2749999999999999</v>
          </cell>
          <cell r="D379">
            <v>0.78</v>
          </cell>
          <cell r="E379">
            <v>0.8</v>
          </cell>
        </row>
        <row r="380">
          <cell r="A380" t="str">
            <v>SC1</v>
          </cell>
          <cell r="B380" t="str">
            <v>Ayr</v>
          </cell>
          <cell r="C380">
            <v>1.2749999999999999</v>
          </cell>
          <cell r="D380">
            <v>0.98</v>
          </cell>
          <cell r="E380">
            <v>1</v>
          </cell>
        </row>
        <row r="381">
          <cell r="A381" t="str">
            <v>SC1</v>
          </cell>
          <cell r="B381" t="str">
            <v>Dunfermline</v>
          </cell>
          <cell r="C381">
            <v>1.2749999999999999</v>
          </cell>
          <cell r="D381">
            <v>0</v>
          </cell>
          <cell r="E381">
            <v>1.2</v>
          </cell>
        </row>
        <row r="382">
          <cell r="A382" t="str">
            <v>SC1</v>
          </cell>
          <cell r="B382" t="str">
            <v>Hamilton</v>
          </cell>
          <cell r="C382">
            <v>1.2749999999999999</v>
          </cell>
          <cell r="D382">
            <v>0.39</v>
          </cell>
          <cell r="E382">
            <v>1.2</v>
          </cell>
        </row>
        <row r="383">
          <cell r="A383" t="str">
            <v>SC1</v>
          </cell>
          <cell r="B383" t="str">
            <v>Inverness C</v>
          </cell>
          <cell r="C383">
            <v>1.2749999999999999</v>
          </cell>
          <cell r="D383">
            <v>1.37</v>
          </cell>
          <cell r="E383">
            <v>0.4</v>
          </cell>
        </row>
        <row r="384">
          <cell r="A384" t="str">
            <v>SC1</v>
          </cell>
          <cell r="B384" t="str">
            <v>Queen of Sth</v>
          </cell>
          <cell r="C384">
            <v>1.2749999999999999</v>
          </cell>
          <cell r="D384">
            <v>0.39</v>
          </cell>
          <cell r="E384">
            <v>1</v>
          </cell>
        </row>
        <row r="385">
          <cell r="A385" t="str">
            <v>SC2</v>
          </cell>
          <cell r="B385" t="str">
            <v>Airdrie Utd</v>
          </cell>
          <cell r="C385">
            <v>1.7111111111111099</v>
          </cell>
          <cell r="D385">
            <v>0.94</v>
          </cell>
          <cell r="E385">
            <v>1.1299999999999999</v>
          </cell>
        </row>
        <row r="386">
          <cell r="A386" t="str">
            <v>SC2</v>
          </cell>
          <cell r="B386" t="str">
            <v>Clyde</v>
          </cell>
          <cell r="C386">
            <v>1.7111111111111099</v>
          </cell>
          <cell r="D386">
            <v>0.88</v>
          </cell>
          <cell r="E386">
            <v>1.41</v>
          </cell>
        </row>
        <row r="387">
          <cell r="A387" t="str">
            <v>SC2</v>
          </cell>
          <cell r="B387" t="str">
            <v>Cove Rangers</v>
          </cell>
          <cell r="C387">
            <v>1.7111111111111099</v>
          </cell>
          <cell r="D387">
            <v>1.17</v>
          </cell>
          <cell r="E387">
            <v>0.8</v>
          </cell>
        </row>
        <row r="388">
          <cell r="A388" t="str">
            <v>SC2</v>
          </cell>
          <cell r="B388" t="str">
            <v>East Fife</v>
          </cell>
          <cell r="C388">
            <v>1.7111111111111099</v>
          </cell>
          <cell r="D388">
            <v>0.57999999999999996</v>
          </cell>
          <cell r="E388">
            <v>1</v>
          </cell>
        </row>
        <row r="389">
          <cell r="A389" t="str">
            <v>SC2</v>
          </cell>
          <cell r="B389" t="str">
            <v>Peterhead</v>
          </cell>
          <cell r="C389">
            <v>1.7111111111111099</v>
          </cell>
          <cell r="D389">
            <v>1.4</v>
          </cell>
          <cell r="E389">
            <v>0.96</v>
          </cell>
        </row>
        <row r="390">
          <cell r="A390" t="str">
            <v>SC2</v>
          </cell>
          <cell r="B390" t="str">
            <v>Alloa</v>
          </cell>
          <cell r="C390">
            <v>1.7111111111111099</v>
          </cell>
          <cell r="D390">
            <v>1.02</v>
          </cell>
          <cell r="E390">
            <v>1</v>
          </cell>
        </row>
        <row r="391">
          <cell r="A391" t="str">
            <v>SC2</v>
          </cell>
          <cell r="B391" t="str">
            <v>Dumbarton</v>
          </cell>
          <cell r="C391">
            <v>1.7111111111111099</v>
          </cell>
          <cell r="D391">
            <v>1.31</v>
          </cell>
          <cell r="E391">
            <v>1.21</v>
          </cell>
        </row>
        <row r="392">
          <cell r="A392" t="str">
            <v>SC2</v>
          </cell>
          <cell r="B392" t="str">
            <v>Falkirk</v>
          </cell>
          <cell r="C392">
            <v>1.7111111111111099</v>
          </cell>
          <cell r="D392">
            <v>0.94</v>
          </cell>
          <cell r="E392">
            <v>0.8</v>
          </cell>
        </row>
        <row r="393">
          <cell r="A393" t="str">
            <v>SC2</v>
          </cell>
          <cell r="B393" t="str">
            <v>Montrose</v>
          </cell>
          <cell r="C393">
            <v>1.7111111111111099</v>
          </cell>
          <cell r="D393">
            <v>0.7</v>
          </cell>
          <cell r="E393">
            <v>1.29</v>
          </cell>
        </row>
        <row r="394">
          <cell r="A394" t="str">
            <v>SC2</v>
          </cell>
          <cell r="B394" t="str">
            <v>Queens Park</v>
          </cell>
          <cell r="C394">
            <v>1.7111111111111099</v>
          </cell>
          <cell r="D394">
            <v>1.05</v>
          </cell>
          <cell r="E394">
            <v>0.48</v>
          </cell>
        </row>
        <row r="395">
          <cell r="A395" t="str">
            <v>SC3</v>
          </cell>
          <cell r="B395" t="str">
            <v>Albion Rvs</v>
          </cell>
          <cell r="C395">
            <v>1.2888888888888901</v>
          </cell>
          <cell r="D395">
            <v>0.93</v>
          </cell>
          <cell r="E395">
            <v>1.1100000000000001</v>
          </cell>
        </row>
        <row r="396">
          <cell r="A396" t="str">
            <v>SC3</v>
          </cell>
          <cell r="B396" t="str">
            <v>Annan Athletic</v>
          </cell>
          <cell r="C396">
            <v>1.2888888888888901</v>
          </cell>
          <cell r="D396">
            <v>0.97</v>
          </cell>
          <cell r="E396">
            <v>1.58</v>
          </cell>
        </row>
        <row r="397">
          <cell r="A397" t="str">
            <v>SC3</v>
          </cell>
          <cell r="B397" t="str">
            <v>Elgin</v>
          </cell>
          <cell r="C397">
            <v>1.2888888888888901</v>
          </cell>
          <cell r="D397">
            <v>0.78</v>
          </cell>
          <cell r="E397">
            <v>0.95</v>
          </cell>
        </row>
        <row r="398">
          <cell r="A398" t="str">
            <v>SC3</v>
          </cell>
          <cell r="B398" t="str">
            <v>Kelty Hearts</v>
          </cell>
          <cell r="C398">
            <v>1.2888888888888901</v>
          </cell>
          <cell r="D398">
            <v>1.0900000000000001</v>
          </cell>
          <cell r="E398">
            <v>0.32</v>
          </cell>
        </row>
        <row r="399">
          <cell r="A399" t="str">
            <v>SC3</v>
          </cell>
          <cell r="B399" t="str">
            <v>Stenhousemuir</v>
          </cell>
          <cell r="C399">
            <v>1.2888888888888901</v>
          </cell>
          <cell r="D399">
            <v>0.62</v>
          </cell>
          <cell r="E399">
            <v>1.42</v>
          </cell>
        </row>
        <row r="400">
          <cell r="A400" t="str">
            <v>SC3</v>
          </cell>
          <cell r="B400" t="str">
            <v>Cowdenbeath</v>
          </cell>
          <cell r="C400">
            <v>1.2888888888888901</v>
          </cell>
          <cell r="D400">
            <v>1.1599999999999999</v>
          </cell>
          <cell r="E400">
            <v>1.38</v>
          </cell>
        </row>
        <row r="401">
          <cell r="A401" t="str">
            <v>SC3</v>
          </cell>
          <cell r="B401" t="str">
            <v>Forfar</v>
          </cell>
          <cell r="C401">
            <v>1.2888888888888901</v>
          </cell>
          <cell r="D401">
            <v>1.55</v>
          </cell>
          <cell r="E401">
            <v>0.79</v>
          </cell>
        </row>
        <row r="402">
          <cell r="A402" t="str">
            <v>SC3</v>
          </cell>
          <cell r="B402" t="str">
            <v>Stirling</v>
          </cell>
          <cell r="C402">
            <v>1.2888888888888901</v>
          </cell>
          <cell r="D402">
            <v>1.55</v>
          </cell>
          <cell r="E402">
            <v>0.79</v>
          </cell>
        </row>
        <row r="403">
          <cell r="A403" t="str">
            <v>SC3</v>
          </cell>
          <cell r="B403" t="str">
            <v>Stranraer</v>
          </cell>
          <cell r="C403">
            <v>1.2888888888888901</v>
          </cell>
          <cell r="D403">
            <v>0.47</v>
          </cell>
          <cell r="E403">
            <v>1.1100000000000001</v>
          </cell>
        </row>
        <row r="404">
          <cell r="A404" t="str">
            <v>SC3</v>
          </cell>
          <cell r="B404" t="str">
            <v>Edinburgh City</v>
          </cell>
          <cell r="C404">
            <v>1.2888888888888901</v>
          </cell>
          <cell r="D404">
            <v>1.1599999999999999</v>
          </cell>
          <cell r="E404">
            <v>0.59</v>
          </cell>
        </row>
      </sheetData>
      <sheetData sheetId="1">
        <row r="2">
          <cell r="A2" t="str">
            <v>E0</v>
          </cell>
          <cell r="B2" t="str">
            <v>Arsenal</v>
          </cell>
          <cell r="C2">
            <v>1.1000000000000001</v>
          </cell>
          <cell r="D2">
            <v>0.17</v>
          </cell>
          <cell r="E2">
            <v>1.17</v>
          </cell>
        </row>
        <row r="3">
          <cell r="A3" t="str">
            <v>E0</v>
          </cell>
          <cell r="B3" t="str">
            <v>Leeds</v>
          </cell>
          <cell r="C3">
            <v>1.1000000000000001</v>
          </cell>
          <cell r="D3">
            <v>0.67</v>
          </cell>
          <cell r="E3">
            <v>1.56</v>
          </cell>
        </row>
        <row r="4">
          <cell r="A4" t="str">
            <v>E0</v>
          </cell>
          <cell r="B4" t="str">
            <v>Brighton</v>
          </cell>
          <cell r="C4">
            <v>1.1000000000000001</v>
          </cell>
          <cell r="D4">
            <v>0.89</v>
          </cell>
          <cell r="E4">
            <v>0.44</v>
          </cell>
        </row>
        <row r="5">
          <cell r="A5" t="str">
            <v>E0</v>
          </cell>
          <cell r="B5" t="str">
            <v>Crystal Palace</v>
          </cell>
          <cell r="C5">
            <v>1.1000000000000001</v>
          </cell>
          <cell r="D5">
            <v>0.44</v>
          </cell>
          <cell r="E5">
            <v>1.78</v>
          </cell>
        </row>
        <row r="6">
          <cell r="A6" t="str">
            <v>E0</v>
          </cell>
          <cell r="B6" t="str">
            <v>Southampton</v>
          </cell>
          <cell r="C6">
            <v>1.1000000000000001</v>
          </cell>
          <cell r="D6">
            <v>0.67</v>
          </cell>
          <cell r="E6">
            <v>1.33</v>
          </cell>
        </row>
        <row r="7">
          <cell r="A7" t="str">
            <v>E0</v>
          </cell>
          <cell r="B7" t="str">
            <v>Wolves</v>
          </cell>
          <cell r="C7">
            <v>1.1000000000000001</v>
          </cell>
          <cell r="D7">
            <v>0.67</v>
          </cell>
          <cell r="E7">
            <v>0.22</v>
          </cell>
        </row>
        <row r="8">
          <cell r="A8" t="str">
            <v>E0</v>
          </cell>
          <cell r="B8" t="str">
            <v>Aston Villa</v>
          </cell>
          <cell r="C8">
            <v>1.1000000000000001</v>
          </cell>
          <cell r="D8">
            <v>0.67</v>
          </cell>
          <cell r="E8">
            <v>1.33</v>
          </cell>
        </row>
        <row r="9">
          <cell r="A9" t="str">
            <v>E0</v>
          </cell>
          <cell r="B9" t="str">
            <v>Liverpool</v>
          </cell>
          <cell r="C9">
            <v>1.1000000000000001</v>
          </cell>
          <cell r="D9">
            <v>2</v>
          </cell>
          <cell r="E9">
            <v>0.67</v>
          </cell>
        </row>
        <row r="10">
          <cell r="A10" t="str">
            <v>E0</v>
          </cell>
          <cell r="B10" t="str">
            <v>West Ham</v>
          </cell>
          <cell r="C10">
            <v>1.1000000000000001</v>
          </cell>
          <cell r="D10">
            <v>1.33</v>
          </cell>
          <cell r="E10">
            <v>0.67</v>
          </cell>
        </row>
        <row r="11">
          <cell r="A11" t="str">
            <v>E0</v>
          </cell>
          <cell r="B11" t="str">
            <v>Man City</v>
          </cell>
          <cell r="C11">
            <v>1.1000000000000001</v>
          </cell>
          <cell r="D11">
            <v>0.67</v>
          </cell>
          <cell r="E11">
            <v>0.5</v>
          </cell>
        </row>
        <row r="12">
          <cell r="A12" t="str">
            <v>E0</v>
          </cell>
          <cell r="B12" t="str">
            <v>Burnley</v>
          </cell>
          <cell r="C12">
            <v>1.1000000000000001</v>
          </cell>
          <cell r="D12">
            <v>0.67</v>
          </cell>
          <cell r="E12">
            <v>1.56</v>
          </cell>
        </row>
        <row r="13">
          <cell r="A13" t="str">
            <v>E0</v>
          </cell>
          <cell r="B13" t="str">
            <v>Newcastle</v>
          </cell>
          <cell r="C13">
            <v>1.1000000000000001</v>
          </cell>
          <cell r="D13">
            <v>0.5</v>
          </cell>
          <cell r="E13">
            <v>1.5</v>
          </cell>
        </row>
        <row r="14">
          <cell r="A14" t="str">
            <v>E0</v>
          </cell>
          <cell r="B14" t="str">
            <v>Brentford</v>
          </cell>
          <cell r="C14">
            <v>1.1000000000000001</v>
          </cell>
          <cell r="D14">
            <v>0.83</v>
          </cell>
          <cell r="E14">
            <v>0.33</v>
          </cell>
        </row>
        <row r="15">
          <cell r="A15" t="str">
            <v>E0</v>
          </cell>
          <cell r="B15" t="str">
            <v>Everton</v>
          </cell>
          <cell r="C15">
            <v>1.1000000000000001</v>
          </cell>
          <cell r="D15">
            <v>0.83</v>
          </cell>
          <cell r="E15">
            <v>1</v>
          </cell>
        </row>
        <row r="16">
          <cell r="A16" t="str">
            <v>E0</v>
          </cell>
          <cell r="B16" t="str">
            <v>Norwich</v>
          </cell>
          <cell r="C16">
            <v>1.1000000000000001</v>
          </cell>
          <cell r="D16">
            <v>0</v>
          </cell>
          <cell r="E16">
            <v>1.33</v>
          </cell>
        </row>
        <row r="17">
          <cell r="A17" t="str">
            <v>E0</v>
          </cell>
          <cell r="B17" t="str">
            <v>Watford</v>
          </cell>
          <cell r="C17">
            <v>1.1000000000000001</v>
          </cell>
          <cell r="D17">
            <v>0.5</v>
          </cell>
          <cell r="E17">
            <v>0.83</v>
          </cell>
        </row>
        <row r="18">
          <cell r="A18" t="str">
            <v>E0</v>
          </cell>
          <cell r="B18" t="str">
            <v>Man United</v>
          </cell>
          <cell r="C18">
            <v>1.1000000000000001</v>
          </cell>
          <cell r="D18">
            <v>0.89</v>
          </cell>
          <cell r="E18">
            <v>0.44</v>
          </cell>
        </row>
        <row r="19">
          <cell r="A19" t="str">
            <v>E0</v>
          </cell>
          <cell r="B19" t="str">
            <v>Tottenham</v>
          </cell>
          <cell r="C19">
            <v>1.1000000000000001</v>
          </cell>
          <cell r="D19">
            <v>0.44</v>
          </cell>
          <cell r="E19">
            <v>1.33</v>
          </cell>
        </row>
        <row r="20">
          <cell r="A20" t="str">
            <v>E0</v>
          </cell>
          <cell r="B20" t="str">
            <v>Chelsea</v>
          </cell>
          <cell r="C20">
            <v>1.1000000000000001</v>
          </cell>
          <cell r="D20">
            <v>1.33</v>
          </cell>
          <cell r="E20">
            <v>0.22</v>
          </cell>
        </row>
        <row r="21">
          <cell r="A21" t="str">
            <v>E0</v>
          </cell>
          <cell r="B21" t="str">
            <v>Leicester</v>
          </cell>
          <cell r="C21">
            <v>1.1000000000000001</v>
          </cell>
          <cell r="D21">
            <v>1</v>
          </cell>
          <cell r="E21">
            <v>1.5</v>
          </cell>
        </row>
        <row r="22">
          <cell r="A22" t="str">
            <v>E1</v>
          </cell>
          <cell r="B22" t="str">
            <v>West Brom</v>
          </cell>
          <cell r="C22">
            <v>1.15151515151515</v>
          </cell>
          <cell r="D22">
            <v>1.2</v>
          </cell>
          <cell r="E22">
            <v>0.6</v>
          </cell>
        </row>
        <row r="23">
          <cell r="A23" t="str">
            <v>E1</v>
          </cell>
          <cell r="B23" t="str">
            <v>Swansea</v>
          </cell>
          <cell r="C23">
            <v>1.15151515151515</v>
          </cell>
          <cell r="D23">
            <v>0.84</v>
          </cell>
          <cell r="E23">
            <v>1.32</v>
          </cell>
        </row>
        <row r="24">
          <cell r="A24" t="str">
            <v>E1</v>
          </cell>
          <cell r="B24" t="str">
            <v>Blackpool</v>
          </cell>
          <cell r="C24">
            <v>1.15151515151515</v>
          </cell>
          <cell r="D24">
            <v>1</v>
          </cell>
          <cell r="E24">
            <v>1</v>
          </cell>
        </row>
        <row r="25">
          <cell r="A25" t="str">
            <v>E1</v>
          </cell>
          <cell r="B25" t="str">
            <v>Barnsley</v>
          </cell>
          <cell r="C25">
            <v>1.15151515151515</v>
          </cell>
          <cell r="D25">
            <v>0.56999999999999995</v>
          </cell>
          <cell r="E25">
            <v>1.1499999999999999</v>
          </cell>
        </row>
        <row r="26">
          <cell r="A26" t="str">
            <v>E1</v>
          </cell>
          <cell r="B26" t="str">
            <v>Huddersfield</v>
          </cell>
          <cell r="C26">
            <v>1.15151515151515</v>
          </cell>
          <cell r="D26">
            <v>0.84</v>
          </cell>
          <cell r="E26">
            <v>0.6</v>
          </cell>
        </row>
        <row r="27">
          <cell r="A27" t="str">
            <v>E1</v>
          </cell>
          <cell r="B27" t="str">
            <v>Peterboro</v>
          </cell>
          <cell r="C27">
            <v>1.15151515151515</v>
          </cell>
          <cell r="D27">
            <v>0.43</v>
          </cell>
          <cell r="E27">
            <v>2.2999999999999998</v>
          </cell>
        </row>
        <row r="28">
          <cell r="A28" t="str">
            <v>E1</v>
          </cell>
          <cell r="B28" t="str">
            <v>Hull</v>
          </cell>
          <cell r="C28">
            <v>1.15151515151515</v>
          </cell>
          <cell r="D28">
            <v>0.56999999999999995</v>
          </cell>
          <cell r="E28">
            <v>1</v>
          </cell>
        </row>
        <row r="29">
          <cell r="A29" t="str">
            <v>E1</v>
          </cell>
          <cell r="B29" t="str">
            <v>Millwall</v>
          </cell>
          <cell r="C29">
            <v>1.15151515151515</v>
          </cell>
          <cell r="D29">
            <v>0.6</v>
          </cell>
          <cell r="E29">
            <v>0.72</v>
          </cell>
        </row>
        <row r="30">
          <cell r="A30" t="str">
            <v>E1</v>
          </cell>
          <cell r="B30" t="str">
            <v>Reading</v>
          </cell>
          <cell r="C30">
            <v>1.15151515151515</v>
          </cell>
          <cell r="D30">
            <v>0.72</v>
          </cell>
          <cell r="E30">
            <v>1.32</v>
          </cell>
        </row>
        <row r="31">
          <cell r="A31" t="str">
            <v>E1</v>
          </cell>
          <cell r="B31" t="str">
            <v>Birmingham</v>
          </cell>
          <cell r="C31">
            <v>1.15151515151515</v>
          </cell>
          <cell r="D31">
            <v>1</v>
          </cell>
          <cell r="E31">
            <v>0.86</v>
          </cell>
        </row>
        <row r="32">
          <cell r="A32" t="str">
            <v>E1</v>
          </cell>
          <cell r="B32" t="str">
            <v>Middlesbrough</v>
          </cell>
          <cell r="C32">
            <v>1.15151515151515</v>
          </cell>
          <cell r="D32">
            <v>0.36</v>
          </cell>
          <cell r="E32">
            <v>0.72</v>
          </cell>
        </row>
        <row r="33">
          <cell r="A33" t="str">
            <v>E1</v>
          </cell>
          <cell r="B33" t="str">
            <v>Nottm Forest</v>
          </cell>
          <cell r="C33">
            <v>1.15151515151515</v>
          </cell>
          <cell r="D33">
            <v>1.2</v>
          </cell>
          <cell r="E33">
            <v>0.6</v>
          </cell>
        </row>
        <row r="34">
          <cell r="A34" t="str">
            <v>E1</v>
          </cell>
          <cell r="B34" t="str">
            <v>Derby</v>
          </cell>
          <cell r="C34">
            <v>1.15151515151515</v>
          </cell>
          <cell r="D34">
            <v>0.28999999999999998</v>
          </cell>
          <cell r="E34">
            <v>0.72</v>
          </cell>
        </row>
        <row r="35">
          <cell r="A35" t="str">
            <v>E1</v>
          </cell>
          <cell r="B35" t="str">
            <v>Coventry</v>
          </cell>
          <cell r="C35">
            <v>1.15151515151515</v>
          </cell>
          <cell r="D35">
            <v>0.28999999999999998</v>
          </cell>
          <cell r="E35">
            <v>1.29</v>
          </cell>
        </row>
        <row r="36">
          <cell r="A36" t="str">
            <v>E1</v>
          </cell>
          <cell r="B36" t="str">
            <v>Stoke</v>
          </cell>
          <cell r="C36">
            <v>1.15151515151515</v>
          </cell>
          <cell r="D36">
            <v>0.72</v>
          </cell>
          <cell r="E36">
            <v>1</v>
          </cell>
        </row>
        <row r="37">
          <cell r="A37" t="str">
            <v>E1</v>
          </cell>
          <cell r="B37" t="str">
            <v>Cardiff</v>
          </cell>
          <cell r="C37">
            <v>1.15151515151515</v>
          </cell>
          <cell r="D37">
            <v>1</v>
          </cell>
          <cell r="E37">
            <v>1.29</v>
          </cell>
        </row>
        <row r="38">
          <cell r="A38" t="str">
            <v>E1</v>
          </cell>
          <cell r="B38" t="str">
            <v>Fulham</v>
          </cell>
          <cell r="C38">
            <v>1.15151515151515</v>
          </cell>
          <cell r="D38">
            <v>1.55</v>
          </cell>
          <cell r="E38">
            <v>1.08</v>
          </cell>
        </row>
        <row r="39">
          <cell r="A39" t="str">
            <v>E1</v>
          </cell>
          <cell r="B39" t="str">
            <v>QPR</v>
          </cell>
          <cell r="C39">
            <v>1.15151515151515</v>
          </cell>
          <cell r="D39">
            <v>1.58</v>
          </cell>
          <cell r="E39">
            <v>1.29</v>
          </cell>
        </row>
        <row r="40">
          <cell r="A40" t="str">
            <v>E1</v>
          </cell>
          <cell r="B40" t="str">
            <v>Bristol City</v>
          </cell>
          <cell r="C40">
            <v>1.15151515151515</v>
          </cell>
          <cell r="D40">
            <v>1.32</v>
          </cell>
          <cell r="E40">
            <v>1.08</v>
          </cell>
        </row>
        <row r="41">
          <cell r="A41" t="str">
            <v>E1</v>
          </cell>
          <cell r="B41" t="str">
            <v>Blackburn</v>
          </cell>
          <cell r="C41">
            <v>1.15151515151515</v>
          </cell>
          <cell r="D41">
            <v>0.84</v>
          </cell>
          <cell r="E41">
            <v>0.96</v>
          </cell>
        </row>
        <row r="42">
          <cell r="A42" t="str">
            <v>E1</v>
          </cell>
          <cell r="B42" t="str">
            <v>Bournemouth</v>
          </cell>
          <cell r="C42">
            <v>1.15151515151515</v>
          </cell>
          <cell r="D42">
            <v>0.72</v>
          </cell>
          <cell r="E42">
            <v>0.14000000000000001</v>
          </cell>
        </row>
        <row r="43">
          <cell r="A43" t="str">
            <v>E1</v>
          </cell>
          <cell r="B43" t="str">
            <v>Preston</v>
          </cell>
          <cell r="C43">
            <v>1.15151515151515</v>
          </cell>
          <cell r="D43">
            <v>0.6</v>
          </cell>
          <cell r="E43">
            <v>0.96</v>
          </cell>
        </row>
        <row r="44">
          <cell r="A44" t="str">
            <v>E1</v>
          </cell>
          <cell r="B44" t="str">
            <v>Luton</v>
          </cell>
          <cell r="C44">
            <v>1.15151515151515</v>
          </cell>
          <cell r="D44">
            <v>1</v>
          </cell>
          <cell r="E44">
            <v>1.1499999999999999</v>
          </cell>
        </row>
        <row r="45">
          <cell r="A45" t="str">
            <v>E1</v>
          </cell>
          <cell r="B45" t="str">
            <v>Sheffield United</v>
          </cell>
          <cell r="C45">
            <v>1.15151515151515</v>
          </cell>
          <cell r="D45">
            <v>0.48</v>
          </cell>
          <cell r="E45">
            <v>1.08</v>
          </cell>
        </row>
        <row r="46">
          <cell r="A46" t="str">
            <v>E2</v>
          </cell>
          <cell r="B46" t="str">
            <v>Milton Keynes Dons</v>
          </cell>
          <cell r="C46">
            <v>1.203125</v>
          </cell>
          <cell r="D46">
            <v>1.45</v>
          </cell>
          <cell r="E46">
            <v>1.19</v>
          </cell>
        </row>
        <row r="47">
          <cell r="A47" t="str">
            <v>E2</v>
          </cell>
          <cell r="B47" t="str">
            <v>Oxford</v>
          </cell>
          <cell r="C47">
            <v>1.203125</v>
          </cell>
          <cell r="D47">
            <v>0.66</v>
          </cell>
          <cell r="E47">
            <v>1.06</v>
          </cell>
        </row>
        <row r="48">
          <cell r="A48" t="str">
            <v>E2</v>
          </cell>
          <cell r="B48" t="str">
            <v>Cheltenham</v>
          </cell>
          <cell r="C48">
            <v>1.203125</v>
          </cell>
          <cell r="D48">
            <v>0.66</v>
          </cell>
          <cell r="E48">
            <v>1.43</v>
          </cell>
        </row>
        <row r="49">
          <cell r="A49" t="str">
            <v>E2</v>
          </cell>
          <cell r="B49" t="str">
            <v>AFC Wimbledon</v>
          </cell>
          <cell r="C49">
            <v>1.203125</v>
          </cell>
          <cell r="D49">
            <v>0.99</v>
          </cell>
          <cell r="E49">
            <v>1.32</v>
          </cell>
        </row>
        <row r="50">
          <cell r="A50" t="str">
            <v>E2</v>
          </cell>
          <cell r="B50" t="str">
            <v>Portsmouth</v>
          </cell>
          <cell r="C50">
            <v>1.203125</v>
          </cell>
          <cell r="D50">
            <v>0.44</v>
          </cell>
          <cell r="E50">
            <v>0.66</v>
          </cell>
        </row>
        <row r="51">
          <cell r="A51" t="str">
            <v>E2</v>
          </cell>
          <cell r="B51" t="str">
            <v>Lincoln</v>
          </cell>
          <cell r="C51">
            <v>1.203125</v>
          </cell>
          <cell r="D51">
            <v>0.99</v>
          </cell>
          <cell r="E51">
            <v>0.99</v>
          </cell>
        </row>
        <row r="52">
          <cell r="A52" t="str">
            <v>E2</v>
          </cell>
          <cell r="B52" t="str">
            <v>Morecambe</v>
          </cell>
          <cell r="C52">
            <v>1.203125</v>
          </cell>
          <cell r="D52">
            <v>1.19</v>
          </cell>
          <cell r="E52">
            <v>1.32</v>
          </cell>
        </row>
        <row r="53">
          <cell r="A53" t="str">
            <v>E2</v>
          </cell>
          <cell r="B53" t="str">
            <v>Plymouth</v>
          </cell>
          <cell r="C53">
            <v>1.203125</v>
          </cell>
          <cell r="D53">
            <v>1.06</v>
          </cell>
          <cell r="E53">
            <v>0.79</v>
          </cell>
        </row>
        <row r="54">
          <cell r="A54" t="str">
            <v>E2</v>
          </cell>
          <cell r="B54" t="str">
            <v>Burton</v>
          </cell>
          <cell r="C54">
            <v>1.203125</v>
          </cell>
          <cell r="D54">
            <v>0.26</v>
          </cell>
          <cell r="E54">
            <v>0.79</v>
          </cell>
        </row>
        <row r="55">
          <cell r="A55" t="str">
            <v>E2</v>
          </cell>
          <cell r="B55" t="str">
            <v>Wigan</v>
          </cell>
          <cell r="C55">
            <v>1.203125</v>
          </cell>
          <cell r="D55">
            <v>1.48</v>
          </cell>
          <cell r="E55">
            <v>0.49</v>
          </cell>
        </row>
        <row r="56">
          <cell r="A56" t="str">
            <v>E2</v>
          </cell>
          <cell r="B56" t="str">
            <v>Accrington</v>
          </cell>
          <cell r="C56">
            <v>1.203125</v>
          </cell>
          <cell r="D56">
            <v>0.77</v>
          </cell>
          <cell r="E56">
            <v>1.54</v>
          </cell>
        </row>
        <row r="57">
          <cell r="A57" t="str">
            <v>E2</v>
          </cell>
          <cell r="B57" t="str">
            <v>Sheffield Weds</v>
          </cell>
          <cell r="C57">
            <v>1.203125</v>
          </cell>
          <cell r="D57">
            <v>0.55000000000000004</v>
          </cell>
          <cell r="E57">
            <v>0.66</v>
          </cell>
        </row>
        <row r="58">
          <cell r="A58" t="str">
            <v>E2</v>
          </cell>
          <cell r="B58" t="str">
            <v>Cambridge</v>
          </cell>
          <cell r="C58">
            <v>1.203125</v>
          </cell>
          <cell r="D58">
            <v>0.99</v>
          </cell>
          <cell r="E58">
            <v>0.99</v>
          </cell>
        </row>
        <row r="59">
          <cell r="A59" t="str">
            <v>E2</v>
          </cell>
          <cell r="B59" t="str">
            <v>Bolton</v>
          </cell>
          <cell r="C59">
            <v>1.203125</v>
          </cell>
          <cell r="D59">
            <v>1.43</v>
          </cell>
          <cell r="E59">
            <v>0.88</v>
          </cell>
        </row>
        <row r="60">
          <cell r="A60" t="str">
            <v>E2</v>
          </cell>
          <cell r="B60" t="str">
            <v>Ipswich</v>
          </cell>
          <cell r="C60">
            <v>1.203125</v>
          </cell>
          <cell r="D60">
            <v>0.66</v>
          </cell>
          <cell r="E60">
            <v>0.99</v>
          </cell>
        </row>
        <row r="61">
          <cell r="A61" t="str">
            <v>E2</v>
          </cell>
          <cell r="B61" t="str">
            <v>Wycombe</v>
          </cell>
          <cell r="C61">
            <v>1.203125</v>
          </cell>
          <cell r="D61">
            <v>0.77</v>
          </cell>
          <cell r="E61">
            <v>0.77</v>
          </cell>
        </row>
        <row r="62">
          <cell r="A62" t="str">
            <v>E2</v>
          </cell>
          <cell r="B62" t="str">
            <v>Fleetwood Town</v>
          </cell>
          <cell r="C62">
            <v>1.203125</v>
          </cell>
          <cell r="D62">
            <v>1.21</v>
          </cell>
          <cell r="E62">
            <v>1.21</v>
          </cell>
        </row>
        <row r="63">
          <cell r="A63" t="str">
            <v>E2</v>
          </cell>
          <cell r="B63" t="str">
            <v>Sunderland</v>
          </cell>
          <cell r="C63">
            <v>1.203125</v>
          </cell>
          <cell r="D63">
            <v>0.66</v>
          </cell>
          <cell r="E63">
            <v>1.32</v>
          </cell>
        </row>
        <row r="64">
          <cell r="A64" t="str">
            <v>E2</v>
          </cell>
          <cell r="B64" t="str">
            <v>Shrewsbury</v>
          </cell>
          <cell r="C64">
            <v>1.203125</v>
          </cell>
          <cell r="D64">
            <v>0.26</v>
          </cell>
          <cell r="E64">
            <v>0.92</v>
          </cell>
        </row>
        <row r="65">
          <cell r="A65" t="str">
            <v>E2</v>
          </cell>
          <cell r="B65" t="str">
            <v>Charlton</v>
          </cell>
          <cell r="C65">
            <v>1.203125</v>
          </cell>
          <cell r="D65">
            <v>0.79</v>
          </cell>
          <cell r="E65">
            <v>1.06</v>
          </cell>
        </row>
        <row r="66">
          <cell r="A66" t="str">
            <v>E2</v>
          </cell>
          <cell r="B66" t="str">
            <v>Gillingham</v>
          </cell>
          <cell r="C66">
            <v>1.203125</v>
          </cell>
          <cell r="D66">
            <v>0.66</v>
          </cell>
          <cell r="E66">
            <v>0.66</v>
          </cell>
        </row>
        <row r="67">
          <cell r="A67" t="str">
            <v>E2</v>
          </cell>
          <cell r="B67" t="str">
            <v>Crewe</v>
          </cell>
          <cell r="C67">
            <v>1.203125</v>
          </cell>
          <cell r="D67">
            <v>0.33</v>
          </cell>
          <cell r="E67">
            <v>0.88</v>
          </cell>
        </row>
        <row r="68">
          <cell r="A68" t="str">
            <v>E2</v>
          </cell>
          <cell r="B68" t="str">
            <v>Doncaster</v>
          </cell>
          <cell r="C68">
            <v>1.203125</v>
          </cell>
          <cell r="D68">
            <v>0.22</v>
          </cell>
          <cell r="E68">
            <v>1.65</v>
          </cell>
        </row>
        <row r="69">
          <cell r="A69" t="str">
            <v>E2</v>
          </cell>
          <cell r="B69" t="str">
            <v>Rotherham</v>
          </cell>
          <cell r="C69">
            <v>1.203125</v>
          </cell>
          <cell r="D69">
            <v>0.79</v>
          </cell>
          <cell r="E69">
            <v>0.26</v>
          </cell>
        </row>
        <row r="70">
          <cell r="A70" t="str">
            <v>E3</v>
          </cell>
          <cell r="B70" t="str">
            <v>Colchester</v>
          </cell>
          <cell r="C70">
            <v>1.0588235294117601</v>
          </cell>
          <cell r="D70">
            <v>0.96</v>
          </cell>
          <cell r="E70">
            <v>0.64</v>
          </cell>
        </row>
        <row r="71">
          <cell r="A71" t="str">
            <v>E3</v>
          </cell>
          <cell r="B71" t="str">
            <v>Bradford</v>
          </cell>
          <cell r="C71">
            <v>1.0588235294117601</v>
          </cell>
          <cell r="D71">
            <v>0.64</v>
          </cell>
          <cell r="E71">
            <v>1.1299999999999999</v>
          </cell>
        </row>
        <row r="72">
          <cell r="A72" t="str">
            <v>E3</v>
          </cell>
          <cell r="B72" t="str">
            <v>Sutton</v>
          </cell>
          <cell r="C72">
            <v>1.0588235294117601</v>
          </cell>
          <cell r="D72">
            <v>0.64</v>
          </cell>
          <cell r="E72">
            <v>0.8</v>
          </cell>
        </row>
        <row r="73">
          <cell r="A73" t="str">
            <v>E3</v>
          </cell>
          <cell r="B73" t="str">
            <v>Rochdale</v>
          </cell>
          <cell r="C73">
            <v>1.0588235294117601</v>
          </cell>
          <cell r="D73">
            <v>1.45</v>
          </cell>
          <cell r="E73">
            <v>1.45</v>
          </cell>
        </row>
        <row r="74">
          <cell r="A74" t="str">
            <v>E3</v>
          </cell>
          <cell r="B74" t="str">
            <v>Crawley Town</v>
          </cell>
          <cell r="C74">
            <v>1.0588235294117601</v>
          </cell>
          <cell r="D74">
            <v>0.8</v>
          </cell>
          <cell r="E74">
            <v>1.61</v>
          </cell>
        </row>
        <row r="75">
          <cell r="A75" t="str">
            <v>E3</v>
          </cell>
          <cell r="B75" t="str">
            <v>Bristol Rvs</v>
          </cell>
          <cell r="C75">
            <v>1.0588235294117601</v>
          </cell>
          <cell r="D75">
            <v>0.8</v>
          </cell>
          <cell r="E75">
            <v>1.45</v>
          </cell>
        </row>
        <row r="76">
          <cell r="A76" t="str">
            <v>E3</v>
          </cell>
          <cell r="B76" t="str">
            <v>Port Vale</v>
          </cell>
          <cell r="C76">
            <v>1.0588235294117601</v>
          </cell>
          <cell r="D76">
            <v>0.96</v>
          </cell>
          <cell r="E76">
            <v>0.48</v>
          </cell>
        </row>
        <row r="77">
          <cell r="A77" t="str">
            <v>E3</v>
          </cell>
          <cell r="B77" t="str">
            <v>Newport County</v>
          </cell>
          <cell r="C77">
            <v>1.0588235294117601</v>
          </cell>
          <cell r="D77">
            <v>0.8</v>
          </cell>
          <cell r="E77">
            <v>1.21</v>
          </cell>
        </row>
        <row r="78">
          <cell r="A78" t="str">
            <v>E3</v>
          </cell>
          <cell r="B78" t="str">
            <v>Leyton Orient</v>
          </cell>
          <cell r="C78">
            <v>1.0588235294117601</v>
          </cell>
          <cell r="D78">
            <v>1.45</v>
          </cell>
          <cell r="E78">
            <v>1.29</v>
          </cell>
        </row>
        <row r="79">
          <cell r="A79" t="str">
            <v>E3</v>
          </cell>
          <cell r="B79" t="str">
            <v>Swindon</v>
          </cell>
          <cell r="C79">
            <v>1.0588235294117601</v>
          </cell>
          <cell r="D79">
            <v>1.45</v>
          </cell>
          <cell r="E79">
            <v>0.64</v>
          </cell>
        </row>
        <row r="80">
          <cell r="A80" t="str">
            <v>E3</v>
          </cell>
          <cell r="B80" t="str">
            <v>Barrow</v>
          </cell>
          <cell r="C80">
            <v>1.0588235294117601</v>
          </cell>
          <cell r="D80">
            <v>0.96</v>
          </cell>
          <cell r="E80">
            <v>0.64</v>
          </cell>
        </row>
        <row r="81">
          <cell r="A81" t="str">
            <v>E3</v>
          </cell>
          <cell r="B81" t="str">
            <v>Walsall</v>
          </cell>
          <cell r="C81">
            <v>1.0588235294117601</v>
          </cell>
          <cell r="D81">
            <v>0.64</v>
          </cell>
          <cell r="E81">
            <v>1.29</v>
          </cell>
        </row>
        <row r="82">
          <cell r="A82" t="str">
            <v>E3</v>
          </cell>
          <cell r="B82" t="str">
            <v>Hartlepool</v>
          </cell>
          <cell r="C82">
            <v>1.0588235294117601</v>
          </cell>
          <cell r="D82">
            <v>0.32</v>
          </cell>
          <cell r="E82">
            <v>1.1299999999999999</v>
          </cell>
        </row>
        <row r="83">
          <cell r="A83" t="str">
            <v>E3</v>
          </cell>
          <cell r="B83" t="str">
            <v>Oldham</v>
          </cell>
          <cell r="C83">
            <v>1.0588235294117601</v>
          </cell>
          <cell r="D83">
            <v>0.64</v>
          </cell>
          <cell r="E83">
            <v>1.29</v>
          </cell>
        </row>
        <row r="84">
          <cell r="A84" t="str">
            <v>E3</v>
          </cell>
          <cell r="B84" t="str">
            <v>Stevenage</v>
          </cell>
          <cell r="C84">
            <v>1.0588235294117601</v>
          </cell>
          <cell r="D84">
            <v>0.64</v>
          </cell>
          <cell r="E84">
            <v>1.1299999999999999</v>
          </cell>
        </row>
        <row r="85">
          <cell r="A85" t="str">
            <v>E3</v>
          </cell>
          <cell r="B85" t="str">
            <v>Northampton</v>
          </cell>
          <cell r="C85">
            <v>1.0588235294117601</v>
          </cell>
          <cell r="D85">
            <v>0.64</v>
          </cell>
          <cell r="E85">
            <v>0.48</v>
          </cell>
        </row>
        <row r="86">
          <cell r="A86" t="str">
            <v>E3</v>
          </cell>
          <cell r="B86" t="str">
            <v>Exeter</v>
          </cell>
          <cell r="C86">
            <v>1.0588235294117601</v>
          </cell>
          <cell r="D86">
            <v>0.96</v>
          </cell>
          <cell r="E86">
            <v>0.8</v>
          </cell>
        </row>
        <row r="87">
          <cell r="A87" t="str">
            <v>E3</v>
          </cell>
          <cell r="B87" t="str">
            <v>Tranmere</v>
          </cell>
          <cell r="C87">
            <v>1.0588235294117601</v>
          </cell>
          <cell r="D87">
            <v>0</v>
          </cell>
          <cell r="E87">
            <v>0.32</v>
          </cell>
        </row>
        <row r="88">
          <cell r="A88" t="str">
            <v>E3</v>
          </cell>
          <cell r="B88" t="str">
            <v>Scunthorpe</v>
          </cell>
          <cell r="C88">
            <v>1.0588235294117601</v>
          </cell>
          <cell r="D88">
            <v>0.48</v>
          </cell>
          <cell r="E88">
            <v>1.29</v>
          </cell>
        </row>
        <row r="89">
          <cell r="A89" t="str">
            <v>E3</v>
          </cell>
          <cell r="B89" t="str">
            <v>Carlisle</v>
          </cell>
          <cell r="C89">
            <v>1.0588235294117601</v>
          </cell>
          <cell r="D89">
            <v>0.64</v>
          </cell>
          <cell r="E89">
            <v>1.45</v>
          </cell>
        </row>
        <row r="90">
          <cell r="A90" t="str">
            <v>E3</v>
          </cell>
          <cell r="B90" t="str">
            <v>Forest Green</v>
          </cell>
          <cell r="C90">
            <v>1.0588235294117601</v>
          </cell>
          <cell r="D90">
            <v>1.77</v>
          </cell>
          <cell r="E90">
            <v>0.32</v>
          </cell>
        </row>
        <row r="91">
          <cell r="A91" t="str">
            <v>E3</v>
          </cell>
          <cell r="B91" t="str">
            <v>Mansfield</v>
          </cell>
          <cell r="C91">
            <v>1.0588235294117601</v>
          </cell>
          <cell r="D91">
            <v>0.4</v>
          </cell>
          <cell r="E91">
            <v>1.01</v>
          </cell>
        </row>
        <row r="92">
          <cell r="A92" t="str">
            <v>E3</v>
          </cell>
          <cell r="B92" t="str">
            <v>Salford</v>
          </cell>
          <cell r="C92">
            <v>1.0588235294117601</v>
          </cell>
          <cell r="D92">
            <v>0.8</v>
          </cell>
          <cell r="E92">
            <v>1.21</v>
          </cell>
        </row>
        <row r="93">
          <cell r="A93" t="str">
            <v>E3</v>
          </cell>
          <cell r="B93" t="str">
            <v>Harrogate</v>
          </cell>
          <cell r="C93">
            <v>1.0588235294117601</v>
          </cell>
          <cell r="D93">
            <v>1.45</v>
          </cell>
          <cell r="E93">
            <v>0.96</v>
          </cell>
        </row>
        <row r="94">
          <cell r="A94" t="str">
            <v>EC</v>
          </cell>
          <cell r="B94" t="str">
            <v>Chesterfield</v>
          </cell>
          <cell r="C94">
            <v>1.36448598130841</v>
          </cell>
          <cell r="D94">
            <v>0.82</v>
          </cell>
          <cell r="E94">
            <v>0.41</v>
          </cell>
        </row>
        <row r="95">
          <cell r="A95" t="str">
            <v>EC</v>
          </cell>
          <cell r="B95" t="str">
            <v>Notts County</v>
          </cell>
          <cell r="C95">
            <v>1.36448598130841</v>
          </cell>
          <cell r="D95">
            <v>1.1100000000000001</v>
          </cell>
          <cell r="E95">
            <v>0.74</v>
          </cell>
        </row>
        <row r="96">
          <cell r="A96" t="str">
            <v>EC</v>
          </cell>
          <cell r="B96" t="str">
            <v>Maidenhead</v>
          </cell>
          <cell r="C96">
            <v>1.36448598130841</v>
          </cell>
          <cell r="D96">
            <v>0.46</v>
          </cell>
          <cell r="E96">
            <v>0.77</v>
          </cell>
        </row>
        <row r="97">
          <cell r="A97" t="str">
            <v>EC</v>
          </cell>
          <cell r="B97" t="str">
            <v>Southend</v>
          </cell>
          <cell r="C97">
            <v>1.36448598130841</v>
          </cell>
          <cell r="D97">
            <v>0.25</v>
          </cell>
          <cell r="E97">
            <v>0.74</v>
          </cell>
        </row>
        <row r="98">
          <cell r="A98" t="str">
            <v>EC</v>
          </cell>
          <cell r="B98" t="str">
            <v>Wrexham</v>
          </cell>
          <cell r="C98">
            <v>1.36448598130841</v>
          </cell>
          <cell r="D98">
            <v>0.99</v>
          </cell>
          <cell r="E98">
            <v>1.1100000000000001</v>
          </cell>
        </row>
        <row r="99">
          <cell r="A99" t="str">
            <v>EC</v>
          </cell>
          <cell r="B99" t="str">
            <v>Dag and Red</v>
          </cell>
          <cell r="C99">
            <v>1.36448598130841</v>
          </cell>
          <cell r="D99">
            <v>0.87</v>
          </cell>
          <cell r="E99">
            <v>0.49</v>
          </cell>
        </row>
        <row r="100">
          <cell r="A100" t="str">
            <v>EC</v>
          </cell>
          <cell r="B100" t="str">
            <v>Altrincham</v>
          </cell>
          <cell r="C100">
            <v>1.36448598130841</v>
          </cell>
          <cell r="D100">
            <v>0.93</v>
          </cell>
          <cell r="E100">
            <v>0.93</v>
          </cell>
        </row>
        <row r="101">
          <cell r="A101" t="str">
            <v>EC</v>
          </cell>
          <cell r="B101" t="str">
            <v>Woking</v>
          </cell>
          <cell r="C101">
            <v>1.36448598130841</v>
          </cell>
          <cell r="D101">
            <v>1.48</v>
          </cell>
          <cell r="E101">
            <v>0.74</v>
          </cell>
        </row>
        <row r="102">
          <cell r="A102" t="str">
            <v>EC</v>
          </cell>
          <cell r="B102" t="str">
            <v>Boreham Wood</v>
          </cell>
          <cell r="C102">
            <v>1.36448598130841</v>
          </cell>
          <cell r="D102">
            <v>0.99</v>
          </cell>
          <cell r="E102">
            <v>0.74</v>
          </cell>
        </row>
        <row r="103">
          <cell r="A103" t="str">
            <v>EC</v>
          </cell>
          <cell r="B103" t="str">
            <v>Aldershot</v>
          </cell>
          <cell r="C103">
            <v>1.36448598130841</v>
          </cell>
          <cell r="D103">
            <v>1.1100000000000001</v>
          </cell>
          <cell r="E103">
            <v>1.1100000000000001</v>
          </cell>
        </row>
        <row r="104">
          <cell r="A104" t="str">
            <v>EC</v>
          </cell>
          <cell r="B104" t="str">
            <v>Wealdstone</v>
          </cell>
          <cell r="C104">
            <v>1.36448598130841</v>
          </cell>
          <cell r="D104">
            <v>0.62</v>
          </cell>
          <cell r="E104">
            <v>1.48</v>
          </cell>
        </row>
        <row r="105">
          <cell r="A105" t="str">
            <v>EC</v>
          </cell>
          <cell r="B105" t="str">
            <v>Bromley</v>
          </cell>
          <cell r="C105">
            <v>1.36448598130841</v>
          </cell>
          <cell r="D105">
            <v>1.03</v>
          </cell>
          <cell r="E105">
            <v>1.24</v>
          </cell>
        </row>
        <row r="106">
          <cell r="A106" t="str">
            <v>EC</v>
          </cell>
          <cell r="B106" t="str">
            <v>Weymouth</v>
          </cell>
          <cell r="C106">
            <v>1.36448598130841</v>
          </cell>
          <cell r="D106">
            <v>0.87</v>
          </cell>
          <cell r="E106">
            <v>1.73</v>
          </cell>
        </row>
        <row r="107">
          <cell r="A107" t="str">
            <v>EC</v>
          </cell>
          <cell r="B107" t="str">
            <v>Dover Athletic</v>
          </cell>
          <cell r="C107">
            <v>1.36448598130841</v>
          </cell>
          <cell r="D107">
            <v>0.49</v>
          </cell>
          <cell r="E107">
            <v>1.98</v>
          </cell>
        </row>
        <row r="108">
          <cell r="A108" t="str">
            <v>EC</v>
          </cell>
          <cell r="B108" t="str">
            <v>Torquay</v>
          </cell>
          <cell r="C108">
            <v>1.36448598130841</v>
          </cell>
          <cell r="D108">
            <v>0.99</v>
          </cell>
          <cell r="E108">
            <v>1.24</v>
          </cell>
        </row>
        <row r="109">
          <cell r="A109" t="str">
            <v>EC</v>
          </cell>
          <cell r="B109" t="str">
            <v>Barnet</v>
          </cell>
          <cell r="C109">
            <v>1.36448598130841</v>
          </cell>
          <cell r="D109">
            <v>0.87</v>
          </cell>
          <cell r="E109">
            <v>1.48</v>
          </cell>
        </row>
        <row r="110">
          <cell r="A110" t="str">
            <v>EC</v>
          </cell>
          <cell r="B110" t="str">
            <v>Halifax</v>
          </cell>
          <cell r="C110">
            <v>1.36448598130841</v>
          </cell>
          <cell r="D110">
            <v>0.74</v>
          </cell>
          <cell r="E110">
            <v>0.62</v>
          </cell>
        </row>
        <row r="111">
          <cell r="A111" t="str">
            <v>EC</v>
          </cell>
          <cell r="B111" t="str">
            <v>Kings Lynn</v>
          </cell>
          <cell r="C111">
            <v>1.36448598130841</v>
          </cell>
          <cell r="D111">
            <v>1.39</v>
          </cell>
          <cell r="E111">
            <v>1.55</v>
          </cell>
        </row>
        <row r="112">
          <cell r="A112" t="str">
            <v>EC</v>
          </cell>
          <cell r="B112" t="str">
            <v>Stockport</v>
          </cell>
          <cell r="C112">
            <v>1.36448598130841</v>
          </cell>
          <cell r="D112">
            <v>0.62</v>
          </cell>
          <cell r="E112">
            <v>0.49</v>
          </cell>
        </row>
        <row r="113">
          <cell r="A113" t="str">
            <v>EC</v>
          </cell>
          <cell r="B113" t="str">
            <v>Yeovil</v>
          </cell>
          <cell r="C113">
            <v>1.36448598130841</v>
          </cell>
          <cell r="D113">
            <v>1.24</v>
          </cell>
          <cell r="E113">
            <v>0.62</v>
          </cell>
        </row>
        <row r="114">
          <cell r="A114" t="str">
            <v>EC</v>
          </cell>
          <cell r="B114" t="str">
            <v>Eastleigh</v>
          </cell>
          <cell r="C114">
            <v>1.36448598130841</v>
          </cell>
          <cell r="D114">
            <v>0.15</v>
          </cell>
          <cell r="E114">
            <v>1.08</v>
          </cell>
        </row>
        <row r="115">
          <cell r="A115" t="str">
            <v>EC</v>
          </cell>
          <cell r="B115" t="str">
            <v>Grimsby</v>
          </cell>
          <cell r="C115">
            <v>1.36448598130841</v>
          </cell>
          <cell r="D115">
            <v>0.99</v>
          </cell>
          <cell r="E115">
            <v>0.87</v>
          </cell>
        </row>
        <row r="116">
          <cell r="A116" t="str">
            <v>EC</v>
          </cell>
          <cell r="B116" t="str">
            <v>Solihull</v>
          </cell>
          <cell r="C116">
            <v>1.36448598130841</v>
          </cell>
          <cell r="D116">
            <v>0.46</v>
          </cell>
          <cell r="E116">
            <v>0.93</v>
          </cell>
        </row>
        <row r="117">
          <cell r="A117" t="str">
            <v>SP1</v>
          </cell>
          <cell r="B117" t="str">
            <v>Getafe</v>
          </cell>
          <cell r="C117">
            <v>0.93589743589743601</v>
          </cell>
          <cell r="D117">
            <v>0.19</v>
          </cell>
          <cell r="E117">
            <v>1.51</v>
          </cell>
        </row>
        <row r="118">
          <cell r="A118" t="str">
            <v>SP1</v>
          </cell>
          <cell r="B118" t="str">
            <v>Levante</v>
          </cell>
          <cell r="C118">
            <v>0.93589743589743601</v>
          </cell>
          <cell r="D118">
            <v>0.3</v>
          </cell>
          <cell r="E118">
            <v>1.06</v>
          </cell>
        </row>
        <row r="119">
          <cell r="A119" t="str">
            <v>SP1</v>
          </cell>
          <cell r="B119" t="str">
            <v>Betis</v>
          </cell>
          <cell r="C119">
            <v>0.93589743589743601</v>
          </cell>
          <cell r="D119">
            <v>1.1399999999999999</v>
          </cell>
          <cell r="E119">
            <v>0.95</v>
          </cell>
        </row>
        <row r="120">
          <cell r="A120" t="str">
            <v>SP1</v>
          </cell>
          <cell r="B120" t="str">
            <v>Real Madrid</v>
          </cell>
          <cell r="C120">
            <v>0.93589743589743601</v>
          </cell>
          <cell r="D120">
            <v>1.67</v>
          </cell>
          <cell r="E120">
            <v>1.06</v>
          </cell>
        </row>
        <row r="121">
          <cell r="A121" t="str">
            <v>SP1</v>
          </cell>
          <cell r="B121" t="str">
            <v>Espanol</v>
          </cell>
          <cell r="C121">
            <v>0.93589743589743601</v>
          </cell>
          <cell r="D121">
            <v>0.38</v>
          </cell>
          <cell r="E121">
            <v>0.95</v>
          </cell>
        </row>
        <row r="122">
          <cell r="A122" t="str">
            <v>SP1</v>
          </cell>
          <cell r="B122" t="str">
            <v>Ath Madrid</v>
          </cell>
          <cell r="C122">
            <v>0.93589743589743601</v>
          </cell>
          <cell r="D122">
            <v>1.1399999999999999</v>
          </cell>
          <cell r="E122">
            <v>0.76</v>
          </cell>
        </row>
        <row r="123">
          <cell r="A123" t="str">
            <v>SP1</v>
          </cell>
          <cell r="B123" t="str">
            <v>Sociedad</v>
          </cell>
          <cell r="C123">
            <v>0.93589743589743601</v>
          </cell>
          <cell r="D123">
            <v>1.51</v>
          </cell>
          <cell r="E123">
            <v>1.33</v>
          </cell>
        </row>
        <row r="124">
          <cell r="A124" t="str">
            <v>SP1</v>
          </cell>
          <cell r="B124" t="str">
            <v>Vallecano</v>
          </cell>
          <cell r="C124">
            <v>0.93589743589743601</v>
          </cell>
          <cell r="D124">
            <v>0.45</v>
          </cell>
          <cell r="E124">
            <v>1.06</v>
          </cell>
        </row>
        <row r="125">
          <cell r="A125" t="str">
            <v>SP1</v>
          </cell>
          <cell r="B125" t="str">
            <v>Granada</v>
          </cell>
          <cell r="C125">
            <v>0.93589743589743601</v>
          </cell>
          <cell r="D125">
            <v>0.19</v>
          </cell>
          <cell r="E125">
            <v>1.1399999999999999</v>
          </cell>
        </row>
        <row r="126">
          <cell r="A126" t="str">
            <v>SP1</v>
          </cell>
          <cell r="B126" t="str">
            <v>Ath Bilbao</v>
          </cell>
          <cell r="C126">
            <v>0.93589743589743601</v>
          </cell>
          <cell r="D126">
            <v>0.38</v>
          </cell>
          <cell r="E126">
            <v>0.19</v>
          </cell>
        </row>
        <row r="127">
          <cell r="A127" t="str">
            <v>SP1</v>
          </cell>
          <cell r="B127" t="str">
            <v>Cadiz</v>
          </cell>
          <cell r="C127">
            <v>0.93589743589743601</v>
          </cell>
          <cell r="D127">
            <v>1.01</v>
          </cell>
          <cell r="E127">
            <v>1.26</v>
          </cell>
        </row>
        <row r="128">
          <cell r="A128" t="str">
            <v>SP1</v>
          </cell>
          <cell r="B128" t="str">
            <v>Mallorca</v>
          </cell>
          <cell r="C128">
            <v>0.93589743589743601</v>
          </cell>
          <cell r="D128">
            <v>0.5</v>
          </cell>
          <cell r="E128">
            <v>2.02</v>
          </cell>
        </row>
        <row r="129">
          <cell r="A129" t="str">
            <v>SP1</v>
          </cell>
          <cell r="B129" t="str">
            <v>Villarreal</v>
          </cell>
          <cell r="C129">
            <v>0.93589743589743601</v>
          </cell>
          <cell r="D129">
            <v>0.38</v>
          </cell>
          <cell r="E129">
            <v>0.38</v>
          </cell>
        </row>
        <row r="130">
          <cell r="A130" t="str">
            <v>SP1</v>
          </cell>
          <cell r="B130" t="str">
            <v>Valencia</v>
          </cell>
          <cell r="C130">
            <v>0.93589743589743601</v>
          </cell>
          <cell r="D130">
            <v>1.1399999999999999</v>
          </cell>
          <cell r="E130">
            <v>0.95</v>
          </cell>
        </row>
        <row r="131">
          <cell r="A131" t="str">
            <v>SP1</v>
          </cell>
          <cell r="B131" t="str">
            <v>Barcelona</v>
          </cell>
          <cell r="C131">
            <v>0.93589743589743601</v>
          </cell>
          <cell r="D131">
            <v>0.25</v>
          </cell>
          <cell r="E131">
            <v>0.76</v>
          </cell>
        </row>
        <row r="132">
          <cell r="A132" t="str">
            <v>SP1</v>
          </cell>
          <cell r="B132" t="str">
            <v>Elche</v>
          </cell>
          <cell r="C132">
            <v>0.93589743589743601</v>
          </cell>
          <cell r="D132">
            <v>0.38</v>
          </cell>
          <cell r="E132">
            <v>1.1399999999999999</v>
          </cell>
        </row>
        <row r="133">
          <cell r="A133" t="str">
            <v>SP1</v>
          </cell>
          <cell r="B133" t="str">
            <v>Sevilla</v>
          </cell>
          <cell r="C133">
            <v>0.93589743589743601</v>
          </cell>
          <cell r="D133">
            <v>0.38</v>
          </cell>
          <cell r="E133">
            <v>0.38</v>
          </cell>
        </row>
        <row r="134">
          <cell r="A134" t="str">
            <v>SP1</v>
          </cell>
          <cell r="B134" t="str">
            <v>Celta</v>
          </cell>
          <cell r="C134">
            <v>0.93589743589743601</v>
          </cell>
          <cell r="D134">
            <v>0.76</v>
          </cell>
          <cell r="E134">
            <v>1.1399999999999999</v>
          </cell>
        </row>
        <row r="135">
          <cell r="A135" t="str">
            <v>SP1</v>
          </cell>
          <cell r="B135" t="str">
            <v>Alaves</v>
          </cell>
          <cell r="C135">
            <v>0.93589743589743601</v>
          </cell>
          <cell r="D135">
            <v>0</v>
          </cell>
          <cell r="E135">
            <v>1.26</v>
          </cell>
        </row>
        <row r="136">
          <cell r="A136" t="str">
            <v>SP1</v>
          </cell>
          <cell r="B136" t="str">
            <v>Osasuna</v>
          </cell>
          <cell r="C136">
            <v>0.93589743589743601</v>
          </cell>
          <cell r="D136">
            <v>2.02</v>
          </cell>
          <cell r="E136">
            <v>1.01</v>
          </cell>
        </row>
        <row r="137">
          <cell r="A137" t="str">
            <v>SP2</v>
          </cell>
          <cell r="B137" t="str">
            <v>Eibar</v>
          </cell>
          <cell r="C137">
            <v>0.96590909090909105</v>
          </cell>
          <cell r="D137">
            <v>0.97</v>
          </cell>
          <cell r="E137">
            <v>0.97</v>
          </cell>
        </row>
        <row r="138">
          <cell r="A138" t="str">
            <v>SP2</v>
          </cell>
          <cell r="B138" t="str">
            <v>Ibiza</v>
          </cell>
          <cell r="C138">
            <v>0.96590909090909105</v>
          </cell>
          <cell r="D138">
            <v>0.78</v>
          </cell>
          <cell r="E138">
            <v>0.97</v>
          </cell>
        </row>
        <row r="139">
          <cell r="A139" t="str">
            <v>SP2</v>
          </cell>
          <cell r="B139" t="str">
            <v>Leganes</v>
          </cell>
          <cell r="C139">
            <v>0.96590909090909105</v>
          </cell>
          <cell r="D139">
            <v>0.78</v>
          </cell>
          <cell r="E139">
            <v>0.97</v>
          </cell>
        </row>
        <row r="140">
          <cell r="A140" t="str">
            <v>SP2</v>
          </cell>
          <cell r="B140" t="str">
            <v>Amorebieta</v>
          </cell>
          <cell r="C140">
            <v>0.96590909090909105</v>
          </cell>
          <cell r="D140">
            <v>0.19</v>
          </cell>
          <cell r="E140">
            <v>1.17</v>
          </cell>
        </row>
        <row r="141">
          <cell r="A141" t="str">
            <v>SP2</v>
          </cell>
          <cell r="B141" t="str">
            <v>Alcorcon</v>
          </cell>
          <cell r="C141">
            <v>0.96590909090909105</v>
          </cell>
          <cell r="D141">
            <v>0.57999999999999996</v>
          </cell>
          <cell r="E141">
            <v>0.97</v>
          </cell>
        </row>
        <row r="142">
          <cell r="A142" t="str">
            <v>SP2</v>
          </cell>
          <cell r="B142" t="str">
            <v>Burgos</v>
          </cell>
          <cell r="C142">
            <v>0.96590909090909105</v>
          </cell>
          <cell r="D142">
            <v>0.39</v>
          </cell>
          <cell r="E142">
            <v>0.97</v>
          </cell>
        </row>
        <row r="143">
          <cell r="A143" t="str">
            <v>SP2</v>
          </cell>
          <cell r="B143" t="str">
            <v>Lugo</v>
          </cell>
          <cell r="C143">
            <v>0.96590909090909105</v>
          </cell>
          <cell r="D143">
            <v>0.97</v>
          </cell>
          <cell r="E143">
            <v>1.17</v>
          </cell>
        </row>
        <row r="144">
          <cell r="A144" t="str">
            <v>SP2</v>
          </cell>
          <cell r="B144" t="str">
            <v>Tenerife</v>
          </cell>
          <cell r="C144">
            <v>0.96590909090909105</v>
          </cell>
          <cell r="D144">
            <v>1.0900000000000001</v>
          </cell>
          <cell r="E144">
            <v>0.78</v>
          </cell>
        </row>
        <row r="145">
          <cell r="A145" t="str">
            <v>SP2</v>
          </cell>
          <cell r="B145" t="str">
            <v>Valladolid</v>
          </cell>
          <cell r="C145">
            <v>0.96590909090909105</v>
          </cell>
          <cell r="D145">
            <v>0.78</v>
          </cell>
          <cell r="E145">
            <v>1.0900000000000001</v>
          </cell>
        </row>
        <row r="146">
          <cell r="A146" t="str">
            <v>SP2</v>
          </cell>
          <cell r="B146" t="str">
            <v>Mirandes</v>
          </cell>
          <cell r="C146">
            <v>0.96590909090909105</v>
          </cell>
          <cell r="D146">
            <v>0.57999999999999996</v>
          </cell>
          <cell r="E146">
            <v>0.78</v>
          </cell>
        </row>
        <row r="147">
          <cell r="A147" t="str">
            <v>SP2</v>
          </cell>
          <cell r="B147" t="str">
            <v>Almeria</v>
          </cell>
          <cell r="C147">
            <v>0.96590909090909105</v>
          </cell>
          <cell r="D147">
            <v>1.56</v>
          </cell>
          <cell r="E147">
            <v>0.78</v>
          </cell>
        </row>
        <row r="148">
          <cell r="A148" t="str">
            <v>SP2</v>
          </cell>
          <cell r="B148" t="str">
            <v>Zaragoza</v>
          </cell>
          <cell r="C148">
            <v>0.96590909090909105</v>
          </cell>
          <cell r="D148">
            <v>0.78</v>
          </cell>
          <cell r="E148">
            <v>0.97</v>
          </cell>
        </row>
        <row r="149">
          <cell r="A149" t="str">
            <v>SP2</v>
          </cell>
          <cell r="B149" t="str">
            <v>Oviedo</v>
          </cell>
          <cell r="C149">
            <v>0.96590909090909105</v>
          </cell>
          <cell r="D149">
            <v>0.78</v>
          </cell>
          <cell r="E149">
            <v>0.78</v>
          </cell>
        </row>
        <row r="150">
          <cell r="A150" t="str">
            <v>SP2</v>
          </cell>
          <cell r="B150" t="str">
            <v>Sociedad B</v>
          </cell>
          <cell r="C150">
            <v>0.96590909090909105</v>
          </cell>
          <cell r="D150">
            <v>0.97</v>
          </cell>
          <cell r="E150">
            <v>0.57999999999999996</v>
          </cell>
        </row>
        <row r="151">
          <cell r="A151" t="str">
            <v>SP2</v>
          </cell>
          <cell r="B151" t="str">
            <v>Sp Gijon</v>
          </cell>
          <cell r="C151">
            <v>0.96590909090909105</v>
          </cell>
          <cell r="D151">
            <v>0.97</v>
          </cell>
          <cell r="E151">
            <v>0.97</v>
          </cell>
        </row>
        <row r="152">
          <cell r="A152" t="str">
            <v>SP2</v>
          </cell>
          <cell r="B152" t="str">
            <v>Fuenlabrada</v>
          </cell>
          <cell r="C152">
            <v>0.96590909090909105</v>
          </cell>
          <cell r="D152">
            <v>0.39</v>
          </cell>
          <cell r="E152">
            <v>0.19</v>
          </cell>
        </row>
        <row r="153">
          <cell r="A153" t="str">
            <v>SP2</v>
          </cell>
          <cell r="B153" t="str">
            <v>Malaga</v>
          </cell>
          <cell r="C153">
            <v>0.96590909090909105</v>
          </cell>
          <cell r="D153">
            <v>0.57999999999999996</v>
          </cell>
          <cell r="E153">
            <v>1.95</v>
          </cell>
        </row>
        <row r="154">
          <cell r="A154" t="str">
            <v>SP2</v>
          </cell>
          <cell r="B154" t="str">
            <v>Ponferradina</v>
          </cell>
          <cell r="C154">
            <v>0.96590909090909105</v>
          </cell>
          <cell r="D154">
            <v>0.52</v>
          </cell>
          <cell r="E154">
            <v>1.04</v>
          </cell>
        </row>
        <row r="155">
          <cell r="A155" t="str">
            <v>SP2</v>
          </cell>
          <cell r="B155" t="str">
            <v>Las Palmas</v>
          </cell>
          <cell r="C155">
            <v>0.96590909090909105</v>
          </cell>
          <cell r="D155">
            <v>0.52</v>
          </cell>
          <cell r="E155">
            <v>1.04</v>
          </cell>
        </row>
        <row r="156">
          <cell r="A156" t="str">
            <v>SP2</v>
          </cell>
          <cell r="B156" t="str">
            <v>Cartagena</v>
          </cell>
          <cell r="C156">
            <v>0.96590909090909105</v>
          </cell>
          <cell r="D156">
            <v>0.47</v>
          </cell>
          <cell r="E156">
            <v>1.56</v>
          </cell>
        </row>
        <row r="157">
          <cell r="A157" t="str">
            <v>SP2</v>
          </cell>
          <cell r="B157" t="str">
            <v>Huesca</v>
          </cell>
          <cell r="C157">
            <v>0.96590909090909105</v>
          </cell>
          <cell r="D157">
            <v>1.3</v>
          </cell>
          <cell r="E157">
            <v>1.3</v>
          </cell>
        </row>
        <row r="158">
          <cell r="A158" t="str">
            <v>SP2</v>
          </cell>
          <cell r="B158" t="str">
            <v>Girona</v>
          </cell>
          <cell r="C158">
            <v>0.96590909090909105</v>
          </cell>
          <cell r="D158">
            <v>0.26</v>
          </cell>
          <cell r="E158">
            <v>1.04</v>
          </cell>
        </row>
        <row r="159">
          <cell r="A159" t="str">
            <v>D1</v>
          </cell>
          <cell r="B159" t="str">
            <v>Bayern Munich</v>
          </cell>
          <cell r="C159">
            <v>1.2222222222222201</v>
          </cell>
          <cell r="D159">
            <v>1.46</v>
          </cell>
          <cell r="E159">
            <v>0.55000000000000004</v>
          </cell>
        </row>
        <row r="160">
          <cell r="A160" t="str">
            <v>D1</v>
          </cell>
          <cell r="B160" t="str">
            <v>Hoffenheim</v>
          </cell>
          <cell r="C160">
            <v>1.2222222222222201</v>
          </cell>
          <cell r="D160">
            <v>0.96</v>
          </cell>
          <cell r="E160">
            <v>0.82</v>
          </cell>
        </row>
        <row r="161">
          <cell r="A161" t="str">
            <v>D1</v>
          </cell>
          <cell r="B161" t="str">
            <v>Freiburg</v>
          </cell>
          <cell r="C161">
            <v>1.2222222222222201</v>
          </cell>
          <cell r="D161">
            <v>0.68</v>
          </cell>
          <cell r="E161">
            <v>0.41</v>
          </cell>
        </row>
        <row r="162">
          <cell r="A162" t="str">
            <v>D1</v>
          </cell>
          <cell r="B162" t="str">
            <v>Greuther Furth</v>
          </cell>
          <cell r="C162">
            <v>1.2222222222222201</v>
          </cell>
          <cell r="D162">
            <v>0.41</v>
          </cell>
          <cell r="E162">
            <v>1.78</v>
          </cell>
        </row>
        <row r="163">
          <cell r="A163" t="str">
            <v>D1</v>
          </cell>
          <cell r="B163" t="str">
            <v>Leverkusen</v>
          </cell>
          <cell r="C163">
            <v>1.2222222222222201</v>
          </cell>
          <cell r="D163">
            <v>1.64</v>
          </cell>
          <cell r="E163">
            <v>0.41</v>
          </cell>
        </row>
        <row r="164">
          <cell r="A164" t="str">
            <v>D1</v>
          </cell>
          <cell r="B164" t="str">
            <v>Bochum</v>
          </cell>
          <cell r="C164">
            <v>1.2222222222222201</v>
          </cell>
          <cell r="D164">
            <v>0.14000000000000001</v>
          </cell>
          <cell r="E164">
            <v>1.78</v>
          </cell>
        </row>
        <row r="165">
          <cell r="A165" t="str">
            <v>D1</v>
          </cell>
          <cell r="B165" t="str">
            <v>Ein Frankfurt</v>
          </cell>
          <cell r="C165">
            <v>1.2222222222222201</v>
          </cell>
          <cell r="D165">
            <v>0.82</v>
          </cell>
          <cell r="E165">
            <v>1.1000000000000001</v>
          </cell>
        </row>
        <row r="166">
          <cell r="A166" t="str">
            <v>D1</v>
          </cell>
          <cell r="B166" t="str">
            <v>RB Leipzig</v>
          </cell>
          <cell r="C166">
            <v>1.2222222222222201</v>
          </cell>
          <cell r="D166">
            <v>0.18</v>
          </cell>
          <cell r="E166">
            <v>0.55000000000000004</v>
          </cell>
        </row>
        <row r="167">
          <cell r="A167" t="str">
            <v>D1</v>
          </cell>
          <cell r="B167" t="str">
            <v>Hertha</v>
          </cell>
          <cell r="C167">
            <v>1.2222222222222201</v>
          </cell>
          <cell r="D167">
            <v>0.55000000000000004</v>
          </cell>
          <cell r="E167">
            <v>2.0499999999999998</v>
          </cell>
        </row>
        <row r="168">
          <cell r="A168" t="str">
            <v>D1</v>
          </cell>
          <cell r="B168" t="str">
            <v>Stuttgart</v>
          </cell>
          <cell r="C168">
            <v>1.2222222222222201</v>
          </cell>
          <cell r="D168">
            <v>0.18</v>
          </cell>
          <cell r="E168">
            <v>0.91</v>
          </cell>
        </row>
        <row r="169">
          <cell r="A169" t="str">
            <v>D1</v>
          </cell>
          <cell r="B169" t="str">
            <v>Mainz</v>
          </cell>
          <cell r="C169">
            <v>1.2222222222222201</v>
          </cell>
          <cell r="D169">
            <v>0.37</v>
          </cell>
          <cell r="E169">
            <v>0.55000000000000004</v>
          </cell>
        </row>
        <row r="170">
          <cell r="A170" t="str">
            <v>D1</v>
          </cell>
          <cell r="B170" t="str">
            <v>Augsburg</v>
          </cell>
          <cell r="C170">
            <v>1.2222222222222201</v>
          </cell>
          <cell r="D170">
            <v>0.14000000000000001</v>
          </cell>
          <cell r="E170">
            <v>0.68</v>
          </cell>
        </row>
        <row r="171">
          <cell r="A171" t="str">
            <v>D1</v>
          </cell>
          <cell r="B171" t="str">
            <v>Dortmund</v>
          </cell>
          <cell r="C171">
            <v>1.2222222222222201</v>
          </cell>
          <cell r="D171">
            <v>0.91</v>
          </cell>
          <cell r="E171">
            <v>1.1000000000000001</v>
          </cell>
        </row>
        <row r="172">
          <cell r="A172" t="str">
            <v>D1</v>
          </cell>
          <cell r="B172" t="str">
            <v>Bielefeld</v>
          </cell>
          <cell r="C172">
            <v>1.2222222222222201</v>
          </cell>
          <cell r="D172">
            <v>0.37</v>
          </cell>
          <cell r="E172">
            <v>0.91</v>
          </cell>
        </row>
        <row r="173">
          <cell r="A173" t="str">
            <v>D1</v>
          </cell>
          <cell r="B173" t="str">
            <v>Wolfsburg</v>
          </cell>
          <cell r="C173">
            <v>1.2222222222222201</v>
          </cell>
          <cell r="D173">
            <v>0.91</v>
          </cell>
          <cell r="E173">
            <v>0.73</v>
          </cell>
        </row>
        <row r="174">
          <cell r="A174" t="str">
            <v>D1</v>
          </cell>
          <cell r="B174" t="str">
            <v>Mgladbach</v>
          </cell>
          <cell r="C174">
            <v>1.2222222222222201</v>
          </cell>
          <cell r="D174">
            <v>0.55000000000000004</v>
          </cell>
          <cell r="E174">
            <v>1.1000000000000001</v>
          </cell>
        </row>
        <row r="175">
          <cell r="A175" t="str">
            <v>D1</v>
          </cell>
          <cell r="B175" t="str">
            <v>Union Berlin</v>
          </cell>
          <cell r="C175">
            <v>1.2222222222222201</v>
          </cell>
          <cell r="D175">
            <v>1.1000000000000001</v>
          </cell>
          <cell r="E175">
            <v>1.28</v>
          </cell>
        </row>
        <row r="176">
          <cell r="A176" t="str">
            <v>D1</v>
          </cell>
          <cell r="B176" t="str">
            <v>FC Koln</v>
          </cell>
          <cell r="C176">
            <v>1.2222222222222201</v>
          </cell>
          <cell r="D176">
            <v>0.73</v>
          </cell>
          <cell r="E176">
            <v>0.91</v>
          </cell>
        </row>
        <row r="177">
          <cell r="A177" t="str">
            <v>D2</v>
          </cell>
          <cell r="B177" t="str">
            <v>Hamburg</v>
          </cell>
          <cell r="C177">
            <v>1.4074074074074101</v>
          </cell>
          <cell r="D177">
            <v>1.1000000000000001</v>
          </cell>
          <cell r="E177">
            <v>0.69</v>
          </cell>
        </row>
        <row r="178">
          <cell r="A178" t="str">
            <v>D2</v>
          </cell>
          <cell r="B178" t="str">
            <v>Regensburg</v>
          </cell>
          <cell r="C178">
            <v>1.4074074074074101</v>
          </cell>
          <cell r="D178">
            <v>1.03</v>
          </cell>
          <cell r="E178">
            <v>0.51</v>
          </cell>
        </row>
        <row r="179">
          <cell r="A179" t="str">
            <v>D2</v>
          </cell>
          <cell r="B179" t="str">
            <v>Ingolstadt</v>
          </cell>
          <cell r="C179">
            <v>1.4074074074074101</v>
          </cell>
          <cell r="D179">
            <v>0.55000000000000004</v>
          </cell>
          <cell r="E179">
            <v>2.2000000000000002</v>
          </cell>
        </row>
        <row r="180">
          <cell r="A180" t="str">
            <v>D2</v>
          </cell>
          <cell r="B180" t="str">
            <v>Karlsruhe</v>
          </cell>
          <cell r="C180">
            <v>1.4074074074074101</v>
          </cell>
          <cell r="D180">
            <v>1.1000000000000001</v>
          </cell>
          <cell r="E180">
            <v>0.82</v>
          </cell>
        </row>
        <row r="181">
          <cell r="A181" t="str">
            <v>D2</v>
          </cell>
          <cell r="B181" t="str">
            <v>Paderborn</v>
          </cell>
          <cell r="C181">
            <v>1.4074074074074101</v>
          </cell>
          <cell r="D181">
            <v>1.92</v>
          </cell>
          <cell r="E181">
            <v>0.55000000000000004</v>
          </cell>
        </row>
        <row r="182">
          <cell r="A182" t="str">
            <v>D2</v>
          </cell>
          <cell r="B182" t="str">
            <v>Hannover</v>
          </cell>
          <cell r="C182">
            <v>1.4074074074074101</v>
          </cell>
          <cell r="D182">
            <v>0.55000000000000004</v>
          </cell>
          <cell r="E182">
            <v>0.96</v>
          </cell>
        </row>
        <row r="183">
          <cell r="A183" t="str">
            <v>D2</v>
          </cell>
          <cell r="B183" t="str">
            <v>Erzgebirge Aue</v>
          </cell>
          <cell r="C183">
            <v>1.4074074074074101</v>
          </cell>
          <cell r="D183">
            <v>0.51</v>
          </cell>
          <cell r="E183">
            <v>1.2</v>
          </cell>
        </row>
        <row r="184">
          <cell r="A184" t="str">
            <v>D2</v>
          </cell>
          <cell r="B184" t="str">
            <v>Fortuna Dusseldorf</v>
          </cell>
          <cell r="C184">
            <v>1.4074074074074101</v>
          </cell>
          <cell r="D184">
            <v>0.82</v>
          </cell>
          <cell r="E184">
            <v>0.82</v>
          </cell>
        </row>
        <row r="185">
          <cell r="A185" t="str">
            <v>D2</v>
          </cell>
          <cell r="B185" t="str">
            <v>Holstein Kiel</v>
          </cell>
          <cell r="C185">
            <v>1.4074074074074101</v>
          </cell>
          <cell r="D185">
            <v>1.03</v>
          </cell>
          <cell r="E185">
            <v>1.37</v>
          </cell>
        </row>
        <row r="186">
          <cell r="A186" t="str">
            <v>D2</v>
          </cell>
          <cell r="B186" t="str">
            <v>Darmstadt</v>
          </cell>
          <cell r="C186">
            <v>1.4074074074074101</v>
          </cell>
          <cell r="D186">
            <v>1.37</v>
          </cell>
          <cell r="E186">
            <v>1.37</v>
          </cell>
        </row>
        <row r="187">
          <cell r="A187" t="str">
            <v>D2</v>
          </cell>
          <cell r="B187" t="str">
            <v>Nurnberg</v>
          </cell>
          <cell r="C187">
            <v>1.4074074074074101</v>
          </cell>
          <cell r="D187">
            <v>1.03</v>
          </cell>
          <cell r="E187">
            <v>1.03</v>
          </cell>
        </row>
        <row r="188">
          <cell r="A188" t="str">
            <v>D2</v>
          </cell>
          <cell r="B188" t="str">
            <v>Hansa Rostock</v>
          </cell>
          <cell r="C188">
            <v>1.4074074074074101</v>
          </cell>
          <cell r="D188">
            <v>0.82</v>
          </cell>
          <cell r="E188">
            <v>0.69</v>
          </cell>
        </row>
        <row r="189">
          <cell r="A189" t="str">
            <v>D2</v>
          </cell>
          <cell r="B189" t="str">
            <v>Heidenheim</v>
          </cell>
          <cell r="C189">
            <v>1.4074074074074101</v>
          </cell>
          <cell r="D189">
            <v>0.86</v>
          </cell>
          <cell r="E189">
            <v>1.03</v>
          </cell>
        </row>
        <row r="190">
          <cell r="A190" t="str">
            <v>D2</v>
          </cell>
          <cell r="B190" t="str">
            <v>Sandhausen</v>
          </cell>
          <cell r="C190">
            <v>1.4074074074074101</v>
          </cell>
          <cell r="D190">
            <v>1.03</v>
          </cell>
          <cell r="E190">
            <v>1.2</v>
          </cell>
        </row>
        <row r="191">
          <cell r="A191" t="str">
            <v>D2</v>
          </cell>
          <cell r="B191" t="str">
            <v>Werder Bremen</v>
          </cell>
          <cell r="C191">
            <v>1.4074074074074101</v>
          </cell>
          <cell r="D191">
            <v>1.03</v>
          </cell>
          <cell r="E191">
            <v>0.86</v>
          </cell>
        </row>
        <row r="192">
          <cell r="A192" t="str">
            <v>D2</v>
          </cell>
          <cell r="B192" t="str">
            <v>St Pauli</v>
          </cell>
          <cell r="C192">
            <v>1.4074074074074101</v>
          </cell>
          <cell r="D192">
            <v>0.69</v>
          </cell>
          <cell r="E192">
            <v>0.86</v>
          </cell>
        </row>
        <row r="193">
          <cell r="A193" t="str">
            <v>D2</v>
          </cell>
          <cell r="B193" t="str">
            <v>Dresden</v>
          </cell>
          <cell r="C193">
            <v>1.4074074074074101</v>
          </cell>
          <cell r="D193">
            <v>0.69</v>
          </cell>
          <cell r="E193">
            <v>1.1000000000000001</v>
          </cell>
        </row>
        <row r="194">
          <cell r="A194" t="str">
            <v>D2</v>
          </cell>
          <cell r="B194" t="str">
            <v>Schalke 04</v>
          </cell>
          <cell r="C194">
            <v>1.4074074074074101</v>
          </cell>
          <cell r="D194">
            <v>1.2</v>
          </cell>
          <cell r="E194">
            <v>0.69</v>
          </cell>
        </row>
        <row r="195">
          <cell r="A195" t="str">
            <v>F1</v>
          </cell>
          <cell r="B195" t="str">
            <v>Nantes</v>
          </cell>
          <cell r="C195">
            <v>1.28089887640449</v>
          </cell>
          <cell r="D195">
            <v>0.93</v>
          </cell>
          <cell r="E195">
            <v>0.93</v>
          </cell>
        </row>
        <row r="196">
          <cell r="A196" t="str">
            <v>F1</v>
          </cell>
          <cell r="B196" t="str">
            <v>Brest</v>
          </cell>
          <cell r="C196">
            <v>1.28089887640449</v>
          </cell>
          <cell r="D196">
            <v>0.62</v>
          </cell>
          <cell r="E196">
            <v>1.24</v>
          </cell>
        </row>
        <row r="197">
          <cell r="A197" t="str">
            <v>F1</v>
          </cell>
          <cell r="B197" t="str">
            <v>Paris SG</v>
          </cell>
          <cell r="C197">
            <v>1.28089887640449</v>
          </cell>
          <cell r="D197">
            <v>1.24</v>
          </cell>
          <cell r="E197">
            <v>0.74</v>
          </cell>
        </row>
        <row r="198">
          <cell r="A198" t="str">
            <v>F1</v>
          </cell>
          <cell r="B198" t="str">
            <v>Lens</v>
          </cell>
          <cell r="C198">
            <v>1.28089887640449</v>
          </cell>
          <cell r="D198">
            <v>1.39</v>
          </cell>
          <cell r="E198">
            <v>0.77</v>
          </cell>
        </row>
        <row r="199">
          <cell r="A199" t="str">
            <v>F1</v>
          </cell>
          <cell r="B199" t="str">
            <v>Clermont</v>
          </cell>
          <cell r="C199">
            <v>1.28089887640449</v>
          </cell>
          <cell r="D199">
            <v>0.74</v>
          </cell>
          <cell r="E199">
            <v>1.73</v>
          </cell>
        </row>
        <row r="200">
          <cell r="A200" t="str">
            <v>F1</v>
          </cell>
          <cell r="B200" t="str">
            <v>Reims</v>
          </cell>
          <cell r="C200">
            <v>1.28089887640449</v>
          </cell>
          <cell r="D200">
            <v>0.49</v>
          </cell>
          <cell r="E200">
            <v>0.62</v>
          </cell>
        </row>
        <row r="201">
          <cell r="A201" t="str">
            <v>F1</v>
          </cell>
          <cell r="B201" t="str">
            <v>Lorient</v>
          </cell>
          <cell r="C201">
            <v>1.28089887640449</v>
          </cell>
          <cell r="D201">
            <v>0.62</v>
          </cell>
          <cell r="E201">
            <v>0.87</v>
          </cell>
        </row>
        <row r="202">
          <cell r="A202" t="str">
            <v>F1</v>
          </cell>
          <cell r="B202" t="str">
            <v>Angers</v>
          </cell>
          <cell r="C202">
            <v>1.28089887640449</v>
          </cell>
          <cell r="D202">
            <v>0.77</v>
          </cell>
          <cell r="E202">
            <v>0.46</v>
          </cell>
        </row>
        <row r="203">
          <cell r="A203" t="str">
            <v>F1</v>
          </cell>
          <cell r="B203" t="str">
            <v>Lille</v>
          </cell>
          <cell r="C203">
            <v>1.28089887640449</v>
          </cell>
          <cell r="D203">
            <v>0.87</v>
          </cell>
          <cell r="E203">
            <v>0.99</v>
          </cell>
        </row>
        <row r="204">
          <cell r="A204" t="str">
            <v>F1</v>
          </cell>
          <cell r="B204" t="str">
            <v>Marseille</v>
          </cell>
          <cell r="C204">
            <v>1.28089887640449</v>
          </cell>
          <cell r="D204">
            <v>0.77</v>
          </cell>
          <cell r="E204">
            <v>0.62</v>
          </cell>
        </row>
        <row r="205">
          <cell r="A205" t="str">
            <v>F1</v>
          </cell>
          <cell r="B205" t="str">
            <v>Monaco</v>
          </cell>
          <cell r="C205">
            <v>1.28089887640449</v>
          </cell>
          <cell r="D205">
            <v>1.08</v>
          </cell>
          <cell r="E205">
            <v>0.77</v>
          </cell>
        </row>
        <row r="206">
          <cell r="A206" t="str">
            <v>F1</v>
          </cell>
          <cell r="B206" t="str">
            <v>Nice</v>
          </cell>
          <cell r="C206">
            <v>1.28089887640449</v>
          </cell>
          <cell r="D206">
            <v>1.39</v>
          </cell>
          <cell r="E206">
            <v>0.15</v>
          </cell>
        </row>
        <row r="207">
          <cell r="A207" t="str">
            <v>F1</v>
          </cell>
          <cell r="B207" t="str">
            <v>Strasbourg</v>
          </cell>
          <cell r="C207">
            <v>1.28089887640449</v>
          </cell>
          <cell r="D207">
            <v>0.77</v>
          </cell>
          <cell r="E207">
            <v>1.24</v>
          </cell>
        </row>
        <row r="208">
          <cell r="A208" t="str">
            <v>F1</v>
          </cell>
          <cell r="B208" t="str">
            <v>Lyon</v>
          </cell>
          <cell r="C208">
            <v>1.28089887640449</v>
          </cell>
          <cell r="D208">
            <v>0.46</v>
          </cell>
          <cell r="E208">
            <v>0.93</v>
          </cell>
        </row>
        <row r="209">
          <cell r="A209" t="str">
            <v>F1</v>
          </cell>
          <cell r="B209" t="str">
            <v>Rennes</v>
          </cell>
          <cell r="C209">
            <v>1.28089887640449</v>
          </cell>
          <cell r="D209">
            <v>0.31</v>
          </cell>
          <cell r="E209">
            <v>0.93</v>
          </cell>
        </row>
        <row r="210">
          <cell r="A210" t="str">
            <v>F1</v>
          </cell>
          <cell r="B210" t="str">
            <v>Troyes</v>
          </cell>
          <cell r="C210">
            <v>1.28089887640449</v>
          </cell>
          <cell r="D210">
            <v>0.49</v>
          </cell>
          <cell r="E210">
            <v>0.99</v>
          </cell>
        </row>
        <row r="211">
          <cell r="A211" t="str">
            <v>F1</v>
          </cell>
          <cell r="B211" t="str">
            <v>Metz</v>
          </cell>
          <cell r="C211">
            <v>1.28089887640449</v>
          </cell>
          <cell r="D211">
            <v>0.74</v>
          </cell>
          <cell r="E211">
            <v>1.36</v>
          </cell>
        </row>
        <row r="212">
          <cell r="A212" t="str">
            <v>F1</v>
          </cell>
          <cell r="B212" t="str">
            <v>Montpellier</v>
          </cell>
          <cell r="C212">
            <v>1.28089887640449</v>
          </cell>
          <cell r="D212">
            <v>0.77</v>
          </cell>
          <cell r="E212">
            <v>1.24</v>
          </cell>
        </row>
        <row r="213">
          <cell r="A213" t="str">
            <v>F1</v>
          </cell>
          <cell r="B213" t="str">
            <v>St Etienne</v>
          </cell>
          <cell r="C213">
            <v>1.28089887640449</v>
          </cell>
          <cell r="D213">
            <v>0.62</v>
          </cell>
          <cell r="E213">
            <v>1.55</v>
          </cell>
        </row>
        <row r="214">
          <cell r="A214" t="str">
            <v>F1</v>
          </cell>
          <cell r="B214" t="str">
            <v>Bordeaux</v>
          </cell>
          <cell r="C214">
            <v>1.28089887640449</v>
          </cell>
          <cell r="D214">
            <v>0.87</v>
          </cell>
          <cell r="E214">
            <v>1.61</v>
          </cell>
        </row>
        <row r="215">
          <cell r="A215" t="str">
            <v>F2</v>
          </cell>
          <cell r="B215" t="str">
            <v>Nimes</v>
          </cell>
          <cell r="C215">
            <v>1.0363636363636399</v>
          </cell>
          <cell r="D215">
            <v>1.31</v>
          </cell>
          <cell r="E215">
            <v>1.02</v>
          </cell>
        </row>
        <row r="216">
          <cell r="A216" t="str">
            <v>F2</v>
          </cell>
          <cell r="B216" t="str">
            <v>Auxerre</v>
          </cell>
          <cell r="C216">
            <v>1.0363636363636399</v>
          </cell>
          <cell r="D216">
            <v>1.22</v>
          </cell>
          <cell r="E216">
            <v>0.52</v>
          </cell>
        </row>
        <row r="217">
          <cell r="A217" t="str">
            <v>F2</v>
          </cell>
          <cell r="B217" t="str">
            <v>Rodez</v>
          </cell>
          <cell r="C217">
            <v>1.0363636363636399</v>
          </cell>
          <cell r="D217">
            <v>1.02</v>
          </cell>
          <cell r="E217">
            <v>1.31</v>
          </cell>
        </row>
        <row r="218">
          <cell r="A218" t="str">
            <v>F2</v>
          </cell>
          <cell r="B218" t="str">
            <v>Quevilly Rouen</v>
          </cell>
          <cell r="C218">
            <v>1.0363636363636399</v>
          </cell>
          <cell r="D218">
            <v>1.02</v>
          </cell>
          <cell r="E218">
            <v>0.87</v>
          </cell>
        </row>
        <row r="219">
          <cell r="A219" t="str">
            <v>F2</v>
          </cell>
          <cell r="B219" t="str">
            <v>Paris FC</v>
          </cell>
          <cell r="C219">
            <v>1.0363636363636399</v>
          </cell>
          <cell r="D219">
            <v>1.1599999999999999</v>
          </cell>
          <cell r="E219">
            <v>1.1599999999999999</v>
          </cell>
        </row>
        <row r="220">
          <cell r="A220" t="str">
            <v>F2</v>
          </cell>
          <cell r="B220" t="str">
            <v>Guingamp</v>
          </cell>
          <cell r="C220">
            <v>1.0363636363636399</v>
          </cell>
          <cell r="D220">
            <v>0.73</v>
          </cell>
          <cell r="E220">
            <v>0.73</v>
          </cell>
        </row>
        <row r="221">
          <cell r="A221" t="str">
            <v>F2</v>
          </cell>
          <cell r="B221" t="str">
            <v>Nancy</v>
          </cell>
          <cell r="C221">
            <v>1.0363636363636399</v>
          </cell>
          <cell r="D221">
            <v>0.57999999999999996</v>
          </cell>
          <cell r="E221">
            <v>1.31</v>
          </cell>
        </row>
        <row r="222">
          <cell r="A222" t="str">
            <v>F2</v>
          </cell>
          <cell r="B222" t="str">
            <v>Ajaccio</v>
          </cell>
          <cell r="C222">
            <v>1.0363636363636399</v>
          </cell>
          <cell r="D222">
            <v>0.87</v>
          </cell>
          <cell r="E222">
            <v>0.87</v>
          </cell>
        </row>
        <row r="223">
          <cell r="A223" t="str">
            <v>F2</v>
          </cell>
          <cell r="B223" t="str">
            <v>Niort</v>
          </cell>
          <cell r="C223">
            <v>1.0363636363636399</v>
          </cell>
          <cell r="D223">
            <v>0.44</v>
          </cell>
          <cell r="E223">
            <v>1.1599999999999999</v>
          </cell>
        </row>
        <row r="224">
          <cell r="A224" t="str">
            <v>F2</v>
          </cell>
          <cell r="B224" t="str">
            <v>Sochaux</v>
          </cell>
          <cell r="C224">
            <v>1.0363636363636399</v>
          </cell>
          <cell r="D224">
            <v>1.22</v>
          </cell>
          <cell r="E224">
            <v>0.7</v>
          </cell>
        </row>
        <row r="225">
          <cell r="A225" t="str">
            <v>F2</v>
          </cell>
          <cell r="B225" t="str">
            <v>Dijon</v>
          </cell>
          <cell r="C225">
            <v>1.0363636363636399</v>
          </cell>
          <cell r="D225">
            <v>0.52</v>
          </cell>
          <cell r="E225">
            <v>1.4</v>
          </cell>
        </row>
        <row r="226">
          <cell r="A226" t="str">
            <v>F2</v>
          </cell>
          <cell r="B226" t="str">
            <v>Amiens</v>
          </cell>
          <cell r="C226">
            <v>1.0363636363636399</v>
          </cell>
          <cell r="D226">
            <v>1.22</v>
          </cell>
          <cell r="E226">
            <v>1.22</v>
          </cell>
        </row>
        <row r="227">
          <cell r="A227" t="str">
            <v>F2</v>
          </cell>
          <cell r="B227" t="str">
            <v>Valenciennes</v>
          </cell>
          <cell r="C227">
            <v>1.0363636363636399</v>
          </cell>
          <cell r="D227">
            <v>0.87</v>
          </cell>
          <cell r="E227">
            <v>0.57999999999999996</v>
          </cell>
        </row>
        <row r="228">
          <cell r="A228" t="str">
            <v>F2</v>
          </cell>
          <cell r="B228" t="str">
            <v>Toulouse</v>
          </cell>
          <cell r="C228">
            <v>1.0363636363636399</v>
          </cell>
          <cell r="D228">
            <v>1.75</v>
          </cell>
          <cell r="E228">
            <v>0.44</v>
          </cell>
        </row>
        <row r="229">
          <cell r="A229" t="str">
            <v>F2</v>
          </cell>
          <cell r="B229" t="str">
            <v>Caen</v>
          </cell>
          <cell r="C229">
            <v>1.0363636363636399</v>
          </cell>
          <cell r="D229">
            <v>0.87</v>
          </cell>
          <cell r="E229">
            <v>0.87</v>
          </cell>
        </row>
        <row r="230">
          <cell r="A230" t="str">
            <v>F2</v>
          </cell>
          <cell r="B230" t="str">
            <v>Dunkerque</v>
          </cell>
          <cell r="C230">
            <v>1.0363636363636399</v>
          </cell>
          <cell r="D230">
            <v>0.87</v>
          </cell>
          <cell r="E230">
            <v>1.4</v>
          </cell>
        </row>
        <row r="231">
          <cell r="A231" t="str">
            <v>F2</v>
          </cell>
          <cell r="B231" t="str">
            <v>Pau FC</v>
          </cell>
          <cell r="C231">
            <v>1.0363636363636399</v>
          </cell>
          <cell r="D231">
            <v>0.7</v>
          </cell>
          <cell r="E231">
            <v>1.05</v>
          </cell>
        </row>
        <row r="232">
          <cell r="A232" t="str">
            <v>F2</v>
          </cell>
          <cell r="B232" t="str">
            <v>Le Havre</v>
          </cell>
          <cell r="C232">
            <v>1.0363636363636399</v>
          </cell>
          <cell r="D232">
            <v>0.7</v>
          </cell>
          <cell r="E232">
            <v>0.17</v>
          </cell>
        </row>
        <row r="233">
          <cell r="A233" t="str">
            <v>F2</v>
          </cell>
          <cell r="B233" t="str">
            <v>Grenoble</v>
          </cell>
          <cell r="C233">
            <v>1.0363636363636399</v>
          </cell>
          <cell r="D233">
            <v>0.35</v>
          </cell>
          <cell r="E233">
            <v>1.75</v>
          </cell>
        </row>
        <row r="234">
          <cell r="A234" t="str">
            <v>F2</v>
          </cell>
          <cell r="B234" t="str">
            <v>Bastia</v>
          </cell>
          <cell r="C234">
            <v>1.0363636363636399</v>
          </cell>
          <cell r="D234">
            <v>0.57999999999999996</v>
          </cell>
          <cell r="E234">
            <v>1.46</v>
          </cell>
        </row>
        <row r="235">
          <cell r="A235" t="str">
            <v>I1</v>
          </cell>
          <cell r="B235" t="str">
            <v>Genoa</v>
          </cell>
          <cell r="C235">
            <v>1.5</v>
          </cell>
          <cell r="D235">
            <v>0.74</v>
          </cell>
          <cell r="E235">
            <v>1.32</v>
          </cell>
        </row>
        <row r="236">
          <cell r="A236" t="str">
            <v>I1</v>
          </cell>
          <cell r="B236" t="str">
            <v>Sassuolo</v>
          </cell>
          <cell r="C236">
            <v>1.5</v>
          </cell>
          <cell r="D236">
            <v>0.98</v>
          </cell>
          <cell r="E236">
            <v>1.18</v>
          </cell>
        </row>
        <row r="237">
          <cell r="A237" t="str">
            <v>I1</v>
          </cell>
          <cell r="B237" t="str">
            <v>Lazio</v>
          </cell>
          <cell r="C237">
            <v>1.5</v>
          </cell>
          <cell r="D237">
            <v>0.59</v>
          </cell>
          <cell r="E237">
            <v>1.03</v>
          </cell>
        </row>
        <row r="238">
          <cell r="A238" t="str">
            <v>I1</v>
          </cell>
          <cell r="B238" t="str">
            <v>Atalanta</v>
          </cell>
          <cell r="C238">
            <v>1.5</v>
          </cell>
          <cell r="D238">
            <v>0.98</v>
          </cell>
          <cell r="E238">
            <v>0.59</v>
          </cell>
        </row>
        <row r="239">
          <cell r="A239" t="str">
            <v>I1</v>
          </cell>
          <cell r="B239" t="str">
            <v>Salernitana</v>
          </cell>
          <cell r="C239">
            <v>1.5</v>
          </cell>
          <cell r="D239">
            <v>0.39</v>
          </cell>
          <cell r="E239">
            <v>1.57</v>
          </cell>
        </row>
        <row r="240">
          <cell r="A240" t="str">
            <v>I1</v>
          </cell>
          <cell r="B240" t="str">
            <v>Juventus</v>
          </cell>
          <cell r="C240">
            <v>1.5</v>
          </cell>
          <cell r="D240">
            <v>1.03</v>
          </cell>
          <cell r="E240">
            <v>0.88</v>
          </cell>
        </row>
        <row r="241">
          <cell r="A241" t="str">
            <v>I1</v>
          </cell>
          <cell r="B241" t="str">
            <v>Venezia</v>
          </cell>
          <cell r="C241">
            <v>1.5</v>
          </cell>
        </row>
        <row r="242">
          <cell r="A242" t="str">
            <v>I1</v>
          </cell>
          <cell r="B242" t="str">
            <v>Fiorentina</v>
          </cell>
          <cell r="C242">
            <v>1.5</v>
          </cell>
          <cell r="D242">
            <v>0.88</v>
          </cell>
          <cell r="E242">
            <v>0.74</v>
          </cell>
        </row>
        <row r="243">
          <cell r="A243" t="str">
            <v>I1</v>
          </cell>
          <cell r="B243" t="str">
            <v>Spezia</v>
          </cell>
          <cell r="C243">
            <v>1.5</v>
          </cell>
          <cell r="D243">
            <v>0.74</v>
          </cell>
          <cell r="E243">
            <v>1.91</v>
          </cell>
        </row>
        <row r="244">
          <cell r="A244" t="str">
            <v>I1</v>
          </cell>
          <cell r="B244" t="str">
            <v>Milan</v>
          </cell>
          <cell r="C244">
            <v>1.5</v>
          </cell>
          <cell r="D244">
            <v>1.03</v>
          </cell>
          <cell r="E244">
            <v>0.59</v>
          </cell>
        </row>
        <row r="245">
          <cell r="A245" t="str">
            <v>I1</v>
          </cell>
          <cell r="B245" t="str">
            <v>Inter</v>
          </cell>
          <cell r="C245">
            <v>1.5</v>
          </cell>
          <cell r="D245">
            <v>1.47</v>
          </cell>
          <cell r="E245">
            <v>0.74</v>
          </cell>
        </row>
        <row r="246">
          <cell r="A246" t="str">
            <v>I1</v>
          </cell>
          <cell r="B246" t="str">
            <v>Bologna</v>
          </cell>
          <cell r="C246">
            <v>1.5</v>
          </cell>
          <cell r="D246">
            <v>0.59</v>
          </cell>
          <cell r="E246">
            <v>1.96</v>
          </cell>
        </row>
        <row r="247">
          <cell r="A247" t="str">
            <v>I1</v>
          </cell>
          <cell r="B247" t="str">
            <v>Torino</v>
          </cell>
          <cell r="C247">
            <v>1.5</v>
          </cell>
          <cell r="D247">
            <v>0.59</v>
          </cell>
          <cell r="E247">
            <v>0.59</v>
          </cell>
        </row>
        <row r="248">
          <cell r="A248" t="str">
            <v>I1</v>
          </cell>
          <cell r="B248" t="str">
            <v>Empoli</v>
          </cell>
          <cell r="C248">
            <v>1.5</v>
          </cell>
          <cell r="D248">
            <v>0.59</v>
          </cell>
          <cell r="E248">
            <v>0.39</v>
          </cell>
        </row>
        <row r="249">
          <cell r="A249" t="str">
            <v>I1</v>
          </cell>
          <cell r="B249" t="str">
            <v>Napoli</v>
          </cell>
          <cell r="C249">
            <v>1.5</v>
          </cell>
          <cell r="D249">
            <v>1.76</v>
          </cell>
          <cell r="E249">
            <v>0.28999999999999998</v>
          </cell>
        </row>
        <row r="250">
          <cell r="A250" t="str">
            <v>I1</v>
          </cell>
          <cell r="B250" t="str">
            <v>Sampdoria</v>
          </cell>
          <cell r="C250">
            <v>1.5</v>
          </cell>
          <cell r="D250">
            <v>0.98</v>
          </cell>
          <cell r="E250">
            <v>0.59</v>
          </cell>
        </row>
        <row r="251">
          <cell r="A251" t="str">
            <v>I1</v>
          </cell>
          <cell r="B251" t="str">
            <v>Cagliari</v>
          </cell>
          <cell r="C251">
            <v>1.5</v>
          </cell>
          <cell r="D251">
            <v>0.59</v>
          </cell>
          <cell r="E251">
            <v>1.57</v>
          </cell>
        </row>
        <row r="252">
          <cell r="A252" t="str">
            <v>I1</v>
          </cell>
          <cell r="B252" t="str">
            <v>Roma</v>
          </cell>
          <cell r="C252">
            <v>1.5</v>
          </cell>
          <cell r="D252">
            <v>1.57</v>
          </cell>
          <cell r="E252">
            <v>1.18</v>
          </cell>
        </row>
        <row r="253">
          <cell r="A253" t="str">
            <v>I1</v>
          </cell>
          <cell r="B253" t="str">
            <v>Udinese</v>
          </cell>
          <cell r="C253">
            <v>1.5</v>
          </cell>
          <cell r="D253">
            <v>0.78</v>
          </cell>
          <cell r="E253">
            <v>0.78</v>
          </cell>
        </row>
        <row r="254">
          <cell r="A254" t="str">
            <v>I1</v>
          </cell>
          <cell r="B254" t="str">
            <v>Verona</v>
          </cell>
          <cell r="C254">
            <v>1.5</v>
          </cell>
          <cell r="D254">
            <v>0.98</v>
          </cell>
          <cell r="E254">
            <v>1.18</v>
          </cell>
        </row>
        <row r="255">
          <cell r="A255" t="str">
            <v>I2</v>
          </cell>
          <cell r="B255" t="str">
            <v>Parma</v>
          </cell>
          <cell r="C255">
            <v>1.3142857142857101</v>
          </cell>
          <cell r="D255">
            <v>1.53</v>
          </cell>
          <cell r="E255">
            <v>1.19</v>
          </cell>
        </row>
        <row r="256">
          <cell r="A256" t="str">
            <v>I2</v>
          </cell>
          <cell r="B256" t="str">
            <v>Perugia</v>
          </cell>
          <cell r="C256">
            <v>1.3142857142857101</v>
          </cell>
          <cell r="D256">
            <v>0.68</v>
          </cell>
          <cell r="E256">
            <v>0</v>
          </cell>
        </row>
        <row r="257">
          <cell r="A257" t="str">
            <v>I2</v>
          </cell>
          <cell r="B257" t="str">
            <v>Vicenza</v>
          </cell>
          <cell r="C257">
            <v>1.3142857142857101</v>
          </cell>
          <cell r="D257">
            <v>1.19</v>
          </cell>
          <cell r="E257">
            <v>1.36</v>
          </cell>
        </row>
        <row r="258">
          <cell r="A258" t="str">
            <v>I2</v>
          </cell>
          <cell r="B258" t="str">
            <v>Monza</v>
          </cell>
          <cell r="C258">
            <v>1.3142857142857101</v>
          </cell>
          <cell r="D258">
            <v>0.34</v>
          </cell>
          <cell r="E258">
            <v>1.02</v>
          </cell>
        </row>
        <row r="259">
          <cell r="A259" t="str">
            <v>I2</v>
          </cell>
          <cell r="B259" t="str">
            <v>Brescia</v>
          </cell>
          <cell r="C259">
            <v>1.3142857142857101</v>
          </cell>
          <cell r="D259">
            <v>1.7</v>
          </cell>
          <cell r="E259">
            <v>0.85</v>
          </cell>
        </row>
        <row r="260">
          <cell r="A260" t="str">
            <v>I2</v>
          </cell>
          <cell r="B260" t="str">
            <v>Cosenza</v>
          </cell>
          <cell r="C260">
            <v>1.3142857142857101</v>
          </cell>
          <cell r="D260">
            <v>0.34</v>
          </cell>
          <cell r="E260">
            <v>1.36</v>
          </cell>
        </row>
        <row r="261">
          <cell r="A261" t="str">
            <v>I2</v>
          </cell>
          <cell r="B261" t="str">
            <v>Alessandria</v>
          </cell>
          <cell r="C261">
            <v>1.3142857142857101</v>
          </cell>
          <cell r="D261">
            <v>1.02</v>
          </cell>
          <cell r="E261">
            <v>1.7</v>
          </cell>
        </row>
        <row r="262">
          <cell r="A262" t="str">
            <v>I2</v>
          </cell>
          <cell r="B262" t="str">
            <v>Lecce</v>
          </cell>
          <cell r="C262">
            <v>1.3142857142857101</v>
          </cell>
          <cell r="D262">
            <v>0.85</v>
          </cell>
          <cell r="E262">
            <v>0.68</v>
          </cell>
        </row>
        <row r="263">
          <cell r="A263" t="str">
            <v>I2</v>
          </cell>
          <cell r="B263" t="str">
            <v>Como</v>
          </cell>
          <cell r="C263">
            <v>1.3142857142857101</v>
          </cell>
          <cell r="D263">
            <v>1.19</v>
          </cell>
          <cell r="E263">
            <v>1.19</v>
          </cell>
        </row>
        <row r="264">
          <cell r="A264" t="str">
            <v>I2</v>
          </cell>
          <cell r="B264" t="str">
            <v>Spal</v>
          </cell>
          <cell r="C264">
            <v>1.3142857142857101</v>
          </cell>
          <cell r="D264">
            <v>0.23</v>
          </cell>
          <cell r="E264">
            <v>0.91</v>
          </cell>
        </row>
        <row r="265">
          <cell r="A265" t="str">
            <v>I2</v>
          </cell>
          <cell r="B265" t="str">
            <v>Frosinone</v>
          </cell>
          <cell r="C265">
            <v>1.3142857142857101</v>
          </cell>
          <cell r="D265">
            <v>0.91</v>
          </cell>
          <cell r="E265">
            <v>0</v>
          </cell>
        </row>
        <row r="266">
          <cell r="A266" t="str">
            <v>I2</v>
          </cell>
          <cell r="B266" t="str">
            <v>Ascoli</v>
          </cell>
          <cell r="C266">
            <v>1.3142857142857101</v>
          </cell>
          <cell r="D266">
            <v>1.53</v>
          </cell>
          <cell r="E266">
            <v>0.85</v>
          </cell>
        </row>
        <row r="267">
          <cell r="A267" t="str">
            <v>I2</v>
          </cell>
          <cell r="B267" t="str">
            <v>Crotone</v>
          </cell>
          <cell r="C267">
            <v>1.3142857142857101</v>
          </cell>
          <cell r="D267">
            <v>0.91</v>
          </cell>
          <cell r="E267">
            <v>1.59</v>
          </cell>
        </row>
        <row r="268">
          <cell r="A268" t="str">
            <v>I2</v>
          </cell>
          <cell r="B268" t="str">
            <v>Cremonese</v>
          </cell>
          <cell r="C268">
            <v>1.3142857142857101</v>
          </cell>
          <cell r="D268">
            <v>0.68</v>
          </cell>
          <cell r="E268">
            <v>0.45</v>
          </cell>
        </row>
        <row r="269">
          <cell r="A269" t="str">
            <v>I2</v>
          </cell>
          <cell r="B269" t="str">
            <v>Benevento</v>
          </cell>
          <cell r="C269">
            <v>1.3142857142857101</v>
          </cell>
          <cell r="D269">
            <v>0.68</v>
          </cell>
          <cell r="E269">
            <v>0.45</v>
          </cell>
        </row>
        <row r="270">
          <cell r="A270" t="str">
            <v>I2</v>
          </cell>
          <cell r="B270" t="str">
            <v>Ternana</v>
          </cell>
          <cell r="C270">
            <v>1.3142857142857101</v>
          </cell>
          <cell r="D270">
            <v>0.68</v>
          </cell>
          <cell r="E270">
            <v>1.36</v>
          </cell>
        </row>
        <row r="271">
          <cell r="A271" t="str">
            <v>I2</v>
          </cell>
          <cell r="B271" t="str">
            <v>Pordenone</v>
          </cell>
          <cell r="C271">
            <v>1.3142857142857101</v>
          </cell>
          <cell r="D271">
            <v>0.23</v>
          </cell>
          <cell r="E271">
            <v>2.04</v>
          </cell>
        </row>
        <row r="272">
          <cell r="A272" t="str">
            <v>I2</v>
          </cell>
          <cell r="B272" t="str">
            <v>Pisa</v>
          </cell>
          <cell r="C272">
            <v>1.3142857142857101</v>
          </cell>
          <cell r="D272">
            <v>1.81</v>
          </cell>
          <cell r="E272">
            <v>0.68</v>
          </cell>
        </row>
        <row r="273">
          <cell r="A273" t="str">
            <v>I2</v>
          </cell>
          <cell r="B273" t="str">
            <v>Reggina</v>
          </cell>
          <cell r="C273">
            <v>1.3142857142857101</v>
          </cell>
          <cell r="D273">
            <v>0.45</v>
          </cell>
          <cell r="E273">
            <v>0.91</v>
          </cell>
        </row>
        <row r="274">
          <cell r="A274" t="str">
            <v>I2</v>
          </cell>
          <cell r="B274" t="str">
            <v>Cittadella</v>
          </cell>
          <cell r="C274">
            <v>1.3142857142857101</v>
          </cell>
          <cell r="D274">
            <v>0.45</v>
          </cell>
          <cell r="E274">
            <v>1.36</v>
          </cell>
        </row>
        <row r="275">
          <cell r="A275" t="str">
            <v>P1</v>
          </cell>
          <cell r="B275" t="str">
            <v>Vizela</v>
          </cell>
          <cell r="C275">
            <v>1.1666666666666701</v>
          </cell>
          <cell r="D275">
            <v>0.37</v>
          </cell>
          <cell r="E275">
            <v>1.65</v>
          </cell>
        </row>
        <row r="276">
          <cell r="A276" t="str">
            <v>P1</v>
          </cell>
          <cell r="B276" t="str">
            <v>Estoril</v>
          </cell>
          <cell r="C276">
            <v>1.1666666666666701</v>
          </cell>
          <cell r="D276">
            <v>1.47</v>
          </cell>
          <cell r="E276">
            <v>0.55000000000000004</v>
          </cell>
        </row>
        <row r="277">
          <cell r="A277" t="str">
            <v>P1</v>
          </cell>
          <cell r="B277" t="str">
            <v>Benfica</v>
          </cell>
          <cell r="C277">
            <v>1.1666666666666701</v>
          </cell>
          <cell r="D277">
            <v>2.2000000000000002</v>
          </cell>
          <cell r="E277">
            <v>0.37</v>
          </cell>
        </row>
        <row r="278">
          <cell r="A278" t="str">
            <v>P1</v>
          </cell>
          <cell r="B278" t="str">
            <v>Sp Braga</v>
          </cell>
          <cell r="C278">
            <v>1.1666666666666701</v>
          </cell>
          <cell r="D278">
            <v>1.1000000000000001</v>
          </cell>
          <cell r="E278">
            <v>0.55000000000000004</v>
          </cell>
        </row>
        <row r="279">
          <cell r="A279" t="str">
            <v>P1</v>
          </cell>
          <cell r="B279" t="str">
            <v>Portimonense</v>
          </cell>
          <cell r="C279">
            <v>1.1666666666666701</v>
          </cell>
          <cell r="D279">
            <v>1.1000000000000001</v>
          </cell>
          <cell r="E279">
            <v>0.18</v>
          </cell>
        </row>
        <row r="280">
          <cell r="A280" t="str">
            <v>P1</v>
          </cell>
          <cell r="B280" t="str">
            <v>Santa Clara</v>
          </cell>
          <cell r="C280">
            <v>1.1666666666666701</v>
          </cell>
          <cell r="D280">
            <v>0.37</v>
          </cell>
          <cell r="E280">
            <v>1.47</v>
          </cell>
        </row>
        <row r="281">
          <cell r="A281" t="str">
            <v>P1</v>
          </cell>
          <cell r="B281" t="str">
            <v>Belenenses</v>
          </cell>
          <cell r="C281">
            <v>1.1666666666666701</v>
          </cell>
          <cell r="D281">
            <v>0.37</v>
          </cell>
          <cell r="E281">
            <v>1.1000000000000001</v>
          </cell>
        </row>
        <row r="282">
          <cell r="A282" t="str">
            <v>P1</v>
          </cell>
          <cell r="B282" t="str">
            <v>Famalicao</v>
          </cell>
          <cell r="C282">
            <v>1.1666666666666701</v>
          </cell>
          <cell r="D282">
            <v>0.92</v>
          </cell>
          <cell r="E282">
            <v>1.65</v>
          </cell>
        </row>
        <row r="283">
          <cell r="A283" t="str">
            <v>P1</v>
          </cell>
          <cell r="B283" t="str">
            <v>Boavista</v>
          </cell>
          <cell r="C283">
            <v>1.1666666666666701</v>
          </cell>
          <cell r="D283">
            <v>0.73</v>
          </cell>
          <cell r="E283">
            <v>1.65</v>
          </cell>
        </row>
        <row r="284">
          <cell r="A284" t="str">
            <v>P1</v>
          </cell>
          <cell r="B284" t="str">
            <v>Guimaraes</v>
          </cell>
          <cell r="C284">
            <v>1.1666666666666701</v>
          </cell>
          <cell r="D284">
            <v>0.73</v>
          </cell>
          <cell r="E284">
            <v>0.55000000000000004</v>
          </cell>
        </row>
        <row r="285">
          <cell r="A285" t="str">
            <v>P1</v>
          </cell>
          <cell r="B285" t="str">
            <v>Tondela</v>
          </cell>
          <cell r="C285">
            <v>1.1666666666666701</v>
          </cell>
          <cell r="D285">
            <v>0.92</v>
          </cell>
          <cell r="E285">
            <v>1.29</v>
          </cell>
        </row>
        <row r="286">
          <cell r="A286" t="str">
            <v>P1</v>
          </cell>
          <cell r="B286" t="str">
            <v>Arouca</v>
          </cell>
          <cell r="C286">
            <v>1.1666666666666701</v>
          </cell>
          <cell r="D286">
            <v>0.55000000000000004</v>
          </cell>
          <cell r="E286">
            <v>1.65</v>
          </cell>
        </row>
        <row r="287">
          <cell r="A287" t="str">
            <v>P1</v>
          </cell>
          <cell r="B287" t="str">
            <v>Sp Lisbon</v>
          </cell>
          <cell r="C287">
            <v>1.1666666666666701</v>
          </cell>
          <cell r="D287">
            <v>1.1000000000000001</v>
          </cell>
          <cell r="E287">
            <v>0.55000000000000004</v>
          </cell>
        </row>
        <row r="288">
          <cell r="A288" t="str">
            <v>P1</v>
          </cell>
          <cell r="B288" t="str">
            <v>Gil Vicente</v>
          </cell>
          <cell r="C288">
            <v>1.1666666666666701</v>
          </cell>
          <cell r="D288">
            <v>0.73</v>
          </cell>
          <cell r="E288">
            <v>0.73</v>
          </cell>
        </row>
        <row r="289">
          <cell r="A289" t="str">
            <v>P1</v>
          </cell>
          <cell r="B289" t="str">
            <v>Porto</v>
          </cell>
          <cell r="C289">
            <v>1.1666666666666701</v>
          </cell>
          <cell r="D289">
            <v>1.1000000000000001</v>
          </cell>
          <cell r="E289">
            <v>0.73</v>
          </cell>
        </row>
        <row r="290">
          <cell r="A290" t="str">
            <v>P1</v>
          </cell>
          <cell r="B290" t="str">
            <v>Moreirense</v>
          </cell>
          <cell r="C290">
            <v>1.1666666666666701</v>
          </cell>
          <cell r="D290">
            <v>0.55000000000000004</v>
          </cell>
          <cell r="E290">
            <v>1.47</v>
          </cell>
        </row>
        <row r="291">
          <cell r="A291" t="str">
            <v>P1</v>
          </cell>
          <cell r="B291" t="str">
            <v>Pacos Ferreira</v>
          </cell>
          <cell r="C291">
            <v>1.1666666666666701</v>
          </cell>
          <cell r="D291">
            <v>0.55000000000000004</v>
          </cell>
          <cell r="E291">
            <v>1.1000000000000001</v>
          </cell>
        </row>
        <row r="292">
          <cell r="A292" t="str">
            <v>P1</v>
          </cell>
          <cell r="B292" t="str">
            <v>Maritimo</v>
          </cell>
          <cell r="C292">
            <v>1.1666666666666701</v>
          </cell>
          <cell r="D292">
            <v>0.55000000000000004</v>
          </cell>
          <cell r="E292">
            <v>0.73</v>
          </cell>
        </row>
        <row r="293">
          <cell r="A293" t="str">
            <v>N1</v>
          </cell>
          <cell r="B293" t="str">
            <v>Heerenveen</v>
          </cell>
          <cell r="C293">
            <v>1.3857142857142899</v>
          </cell>
          <cell r="D293">
            <v>0.56000000000000005</v>
          </cell>
          <cell r="E293">
            <v>0.56000000000000005</v>
          </cell>
        </row>
        <row r="294">
          <cell r="A294" t="str">
            <v>N1</v>
          </cell>
          <cell r="B294" t="str">
            <v>AZ Alkmaar</v>
          </cell>
          <cell r="C294">
            <v>1.3857142857142899</v>
          </cell>
          <cell r="D294">
            <v>1.02</v>
          </cell>
          <cell r="E294">
            <v>1.02</v>
          </cell>
        </row>
        <row r="295">
          <cell r="A295" t="str">
            <v>N1</v>
          </cell>
          <cell r="B295" t="str">
            <v>PSV Eindhoven</v>
          </cell>
          <cell r="C295">
            <v>1.3857142857142899</v>
          </cell>
          <cell r="D295">
            <v>1.1299999999999999</v>
          </cell>
          <cell r="E295">
            <v>0.42</v>
          </cell>
        </row>
        <row r="296">
          <cell r="A296" t="str">
            <v>N1</v>
          </cell>
          <cell r="B296" t="str">
            <v>Twente</v>
          </cell>
          <cell r="C296">
            <v>1.3857142857142899</v>
          </cell>
          <cell r="D296">
            <v>1.02</v>
          </cell>
          <cell r="E296">
            <v>0.9</v>
          </cell>
        </row>
        <row r="297">
          <cell r="A297" t="str">
            <v>N1</v>
          </cell>
          <cell r="B297" t="str">
            <v>Nijmegen</v>
          </cell>
          <cell r="C297">
            <v>1.3857142857142899</v>
          </cell>
          <cell r="D297">
            <v>0.9</v>
          </cell>
          <cell r="E297">
            <v>1.35</v>
          </cell>
        </row>
        <row r="298">
          <cell r="A298" t="str">
            <v>N1</v>
          </cell>
          <cell r="B298" t="str">
            <v>Groningen</v>
          </cell>
          <cell r="C298">
            <v>1.3857142857142899</v>
          </cell>
          <cell r="D298">
            <v>0.71</v>
          </cell>
          <cell r="E298">
            <v>1.55</v>
          </cell>
        </row>
        <row r="299">
          <cell r="A299" t="str">
            <v>N1</v>
          </cell>
          <cell r="B299" t="str">
            <v>Sparta Rotterdam</v>
          </cell>
          <cell r="C299">
            <v>1.3857142857142899</v>
          </cell>
          <cell r="D299">
            <v>0.28000000000000003</v>
          </cell>
          <cell r="E299">
            <v>1.27</v>
          </cell>
        </row>
        <row r="300">
          <cell r="A300" t="str">
            <v>N1</v>
          </cell>
          <cell r="B300" t="str">
            <v>Vitesse</v>
          </cell>
          <cell r="C300">
            <v>1.3857142857142899</v>
          </cell>
          <cell r="D300">
            <v>0.56000000000000005</v>
          </cell>
          <cell r="E300">
            <v>0.85</v>
          </cell>
        </row>
        <row r="301">
          <cell r="A301" t="str">
            <v>N1</v>
          </cell>
          <cell r="B301" t="str">
            <v>Feyenoord</v>
          </cell>
          <cell r="C301">
            <v>1.3857142857142899</v>
          </cell>
          <cell r="D301">
            <v>1.41</v>
          </cell>
          <cell r="E301">
            <v>0.71</v>
          </cell>
        </row>
        <row r="302">
          <cell r="A302" t="str">
            <v>N1</v>
          </cell>
          <cell r="B302" t="str">
            <v>Zwolle</v>
          </cell>
          <cell r="C302">
            <v>1.3857142857142899</v>
          </cell>
          <cell r="D302">
            <v>0.14000000000000001</v>
          </cell>
          <cell r="E302">
            <v>1.27</v>
          </cell>
        </row>
        <row r="303">
          <cell r="A303" t="str">
            <v>N1</v>
          </cell>
          <cell r="B303" t="str">
            <v>Waalwijk</v>
          </cell>
          <cell r="C303">
            <v>1.3857142857142899</v>
          </cell>
          <cell r="D303">
            <v>0.85</v>
          </cell>
          <cell r="E303">
            <v>1.1299999999999999</v>
          </cell>
        </row>
        <row r="304">
          <cell r="A304" t="str">
            <v>N1</v>
          </cell>
          <cell r="B304" t="str">
            <v>Cambuur</v>
          </cell>
          <cell r="C304">
            <v>1.3857142857142899</v>
          </cell>
          <cell r="D304">
            <v>0.94</v>
          </cell>
          <cell r="E304">
            <v>2.4500000000000002</v>
          </cell>
        </row>
        <row r="305">
          <cell r="A305" t="str">
            <v>N1</v>
          </cell>
          <cell r="B305" t="str">
            <v>Heracles</v>
          </cell>
          <cell r="C305">
            <v>1.3857142857142899</v>
          </cell>
          <cell r="D305">
            <v>0.56000000000000005</v>
          </cell>
          <cell r="E305">
            <v>0.85</v>
          </cell>
        </row>
        <row r="306">
          <cell r="A306" t="str">
            <v>N1</v>
          </cell>
          <cell r="B306" t="str">
            <v>Utrecht</v>
          </cell>
          <cell r="C306">
            <v>1.3857142857142899</v>
          </cell>
          <cell r="D306">
            <v>0.56000000000000005</v>
          </cell>
          <cell r="E306">
            <v>0.14000000000000001</v>
          </cell>
        </row>
        <row r="307">
          <cell r="A307" t="str">
            <v>N1</v>
          </cell>
          <cell r="B307" t="str">
            <v>Ajax</v>
          </cell>
          <cell r="C307">
            <v>1.3857142857142899</v>
          </cell>
          <cell r="D307">
            <v>1.51</v>
          </cell>
          <cell r="E307">
            <v>0.19</v>
          </cell>
        </row>
        <row r="308">
          <cell r="A308" t="str">
            <v>N1</v>
          </cell>
          <cell r="B308" t="str">
            <v>Go Ahead Eagles</v>
          </cell>
          <cell r="C308">
            <v>1.3857142857142899</v>
          </cell>
          <cell r="D308">
            <v>0.42</v>
          </cell>
          <cell r="E308">
            <v>1.83</v>
          </cell>
        </row>
        <row r="309">
          <cell r="A309" t="str">
            <v>N1</v>
          </cell>
          <cell r="B309" t="str">
            <v>Willem II</v>
          </cell>
          <cell r="C309">
            <v>1.3857142857142899</v>
          </cell>
          <cell r="D309">
            <v>0.99</v>
          </cell>
          <cell r="E309">
            <v>0.56000000000000005</v>
          </cell>
        </row>
        <row r="310">
          <cell r="A310" t="str">
            <v>N1</v>
          </cell>
          <cell r="B310" t="str">
            <v>For Sittard</v>
          </cell>
          <cell r="C310">
            <v>1.3857142857142899</v>
          </cell>
          <cell r="D310">
            <v>0.38</v>
          </cell>
          <cell r="E310">
            <v>0.94</v>
          </cell>
        </row>
        <row r="311">
          <cell r="A311" t="str">
            <v>B1</v>
          </cell>
          <cell r="B311" t="str">
            <v>Genk</v>
          </cell>
          <cell r="C311">
            <v>1.4666666666666699</v>
          </cell>
          <cell r="D311">
            <v>1.1499999999999999</v>
          </cell>
          <cell r="E311">
            <v>1.28</v>
          </cell>
        </row>
        <row r="312">
          <cell r="A312" t="str">
            <v>B1</v>
          </cell>
          <cell r="B312" t="str">
            <v>Waregem</v>
          </cell>
          <cell r="C312">
            <v>1.4666666666666699</v>
          </cell>
          <cell r="D312">
            <v>1.02</v>
          </cell>
          <cell r="E312">
            <v>1.1499999999999999</v>
          </cell>
        </row>
        <row r="313">
          <cell r="A313" t="str">
            <v>B1</v>
          </cell>
          <cell r="B313" t="str">
            <v>Seraing</v>
          </cell>
          <cell r="C313">
            <v>1.4666666666666699</v>
          </cell>
          <cell r="D313">
            <v>0.38</v>
          </cell>
          <cell r="E313">
            <v>1.4</v>
          </cell>
        </row>
        <row r="314">
          <cell r="A314" t="str">
            <v>B1</v>
          </cell>
          <cell r="B314" t="str">
            <v>Charleroi</v>
          </cell>
          <cell r="C314">
            <v>1.4666666666666699</v>
          </cell>
          <cell r="D314">
            <v>1.4</v>
          </cell>
          <cell r="E314">
            <v>0.89</v>
          </cell>
        </row>
        <row r="315">
          <cell r="A315" t="str">
            <v>B1</v>
          </cell>
          <cell r="B315" t="str">
            <v>Antwerp</v>
          </cell>
          <cell r="C315">
            <v>1.4666666666666699</v>
          </cell>
          <cell r="D315">
            <v>1.4</v>
          </cell>
          <cell r="E315">
            <v>0.89</v>
          </cell>
        </row>
        <row r="316">
          <cell r="A316" t="str">
            <v>B1</v>
          </cell>
          <cell r="B316" t="str">
            <v>Eupen</v>
          </cell>
          <cell r="C316">
            <v>1.4666666666666699</v>
          </cell>
          <cell r="D316">
            <v>1.79</v>
          </cell>
          <cell r="E316">
            <v>0.64</v>
          </cell>
        </row>
        <row r="317">
          <cell r="A317" t="str">
            <v>B1</v>
          </cell>
          <cell r="B317" t="str">
            <v>St. Gilloise</v>
          </cell>
          <cell r="C317">
            <v>1.4666666666666699</v>
          </cell>
          <cell r="D317">
            <v>1.4</v>
          </cell>
          <cell r="E317">
            <v>0.64</v>
          </cell>
        </row>
        <row r="318">
          <cell r="A318" t="str">
            <v>B1</v>
          </cell>
          <cell r="B318" t="str">
            <v>Gent</v>
          </cell>
          <cell r="C318">
            <v>1.4666666666666699</v>
          </cell>
          <cell r="D318">
            <v>0.26</v>
          </cell>
          <cell r="E318">
            <v>0.77</v>
          </cell>
        </row>
        <row r="319">
          <cell r="A319" t="str">
            <v>B1</v>
          </cell>
          <cell r="B319" t="str">
            <v>Cercle Brugge</v>
          </cell>
          <cell r="C319">
            <v>1.4666666666666699</v>
          </cell>
          <cell r="D319">
            <v>1.02</v>
          </cell>
          <cell r="E319">
            <v>0.89</v>
          </cell>
        </row>
        <row r="320">
          <cell r="A320" t="str">
            <v>B1</v>
          </cell>
          <cell r="B320" t="str">
            <v>Oostende</v>
          </cell>
          <cell r="C320">
            <v>1.4666666666666699</v>
          </cell>
          <cell r="D320">
            <v>1.02</v>
          </cell>
          <cell r="E320">
            <v>1.28</v>
          </cell>
        </row>
        <row r="321">
          <cell r="A321" t="str">
            <v>B1</v>
          </cell>
          <cell r="B321" t="str">
            <v>St Truiden</v>
          </cell>
          <cell r="C321">
            <v>1.4666666666666699</v>
          </cell>
          <cell r="D321">
            <v>0.64</v>
          </cell>
          <cell r="E321">
            <v>0.38</v>
          </cell>
        </row>
        <row r="322">
          <cell r="A322" t="str">
            <v>B1</v>
          </cell>
          <cell r="B322" t="str">
            <v>Oud-Heverlee Leuven</v>
          </cell>
          <cell r="C322">
            <v>1.4666666666666699</v>
          </cell>
          <cell r="D322">
            <v>0.51</v>
          </cell>
          <cell r="E322">
            <v>1.28</v>
          </cell>
        </row>
        <row r="323">
          <cell r="A323" t="str">
            <v>B1</v>
          </cell>
          <cell r="B323" t="str">
            <v>Mechelen</v>
          </cell>
          <cell r="C323">
            <v>1.4666666666666699</v>
          </cell>
          <cell r="D323">
            <v>0.77</v>
          </cell>
          <cell r="E323">
            <v>1.53</v>
          </cell>
        </row>
        <row r="324">
          <cell r="A324" t="str">
            <v>B1</v>
          </cell>
          <cell r="B324" t="str">
            <v>Anderlecht</v>
          </cell>
          <cell r="C324">
            <v>1.4666666666666699</v>
          </cell>
          <cell r="D324">
            <v>0.77</v>
          </cell>
          <cell r="E324">
            <v>0.64</v>
          </cell>
        </row>
        <row r="325">
          <cell r="A325" t="str">
            <v>B1</v>
          </cell>
          <cell r="B325" t="str">
            <v>Club Brugge</v>
          </cell>
          <cell r="C325">
            <v>1.4666666666666699</v>
          </cell>
          <cell r="D325">
            <v>1.02</v>
          </cell>
          <cell r="E325">
            <v>0.89</v>
          </cell>
        </row>
        <row r="326">
          <cell r="A326" t="str">
            <v>B1</v>
          </cell>
          <cell r="B326" t="str">
            <v>Standard</v>
          </cell>
          <cell r="C326">
            <v>1.4666666666666699</v>
          </cell>
          <cell r="D326">
            <v>0.64</v>
          </cell>
          <cell r="E326">
            <v>1.02</v>
          </cell>
        </row>
        <row r="327">
          <cell r="A327" t="str">
            <v>B1</v>
          </cell>
          <cell r="B327" t="str">
            <v>Beerschot VA</v>
          </cell>
          <cell r="C327">
            <v>1.4666666666666699</v>
          </cell>
          <cell r="D327">
            <v>0.89</v>
          </cell>
          <cell r="E327">
            <v>1.66</v>
          </cell>
        </row>
        <row r="328">
          <cell r="A328" t="str">
            <v>B1</v>
          </cell>
          <cell r="B328" t="str">
            <v>Kortrijk</v>
          </cell>
          <cell r="C328">
            <v>1.4666666666666699</v>
          </cell>
          <cell r="D328">
            <v>0.77</v>
          </cell>
          <cell r="E328">
            <v>0.77</v>
          </cell>
        </row>
        <row r="329">
          <cell r="A329" t="str">
            <v>T1</v>
          </cell>
          <cell r="B329" t="str">
            <v>Rizespor</v>
          </cell>
          <cell r="C329">
            <v>1.1000000000000001</v>
          </cell>
          <cell r="D329">
            <v>0.48</v>
          </cell>
          <cell r="E329">
            <v>1.9</v>
          </cell>
        </row>
        <row r="330">
          <cell r="A330" t="str">
            <v>T1</v>
          </cell>
          <cell r="B330" t="str">
            <v>Gaziantep</v>
          </cell>
          <cell r="C330">
            <v>1.1000000000000001</v>
          </cell>
          <cell r="D330">
            <v>0.48</v>
          </cell>
          <cell r="E330">
            <v>1.59</v>
          </cell>
        </row>
        <row r="331">
          <cell r="A331" t="str">
            <v>T1</v>
          </cell>
          <cell r="B331" t="str">
            <v>Kayserispor</v>
          </cell>
          <cell r="C331">
            <v>1.1000000000000001</v>
          </cell>
          <cell r="D331">
            <v>0.48</v>
          </cell>
          <cell r="E331">
            <v>0.95</v>
          </cell>
        </row>
        <row r="332">
          <cell r="A332" t="str">
            <v>T1</v>
          </cell>
          <cell r="B332" t="str">
            <v>Kasimpasa</v>
          </cell>
          <cell r="C332">
            <v>1.1000000000000001</v>
          </cell>
          <cell r="D332">
            <v>0.32</v>
          </cell>
          <cell r="E332">
            <v>1.1100000000000001</v>
          </cell>
        </row>
        <row r="333">
          <cell r="A333" t="str">
            <v>T1</v>
          </cell>
          <cell r="B333" t="str">
            <v>Alanyaspor</v>
          </cell>
          <cell r="C333">
            <v>1.1000000000000001</v>
          </cell>
          <cell r="D333">
            <v>0.51</v>
          </cell>
          <cell r="E333">
            <v>0.89</v>
          </cell>
        </row>
        <row r="334">
          <cell r="A334" t="str">
            <v>T1</v>
          </cell>
          <cell r="B334" t="str">
            <v>Fenerbahce</v>
          </cell>
          <cell r="C334">
            <v>1.1000000000000001</v>
          </cell>
          <cell r="D334">
            <v>0.79</v>
          </cell>
          <cell r="E334">
            <v>0.48</v>
          </cell>
        </row>
        <row r="335">
          <cell r="A335" t="str">
            <v>T1</v>
          </cell>
          <cell r="B335" t="str">
            <v>Goztep</v>
          </cell>
          <cell r="C335">
            <v>1.1000000000000001</v>
          </cell>
          <cell r="D335">
            <v>0.79</v>
          </cell>
          <cell r="E335">
            <v>1.1100000000000001</v>
          </cell>
        </row>
        <row r="336">
          <cell r="A336" t="str">
            <v>T1</v>
          </cell>
          <cell r="B336" t="str">
            <v>Konyaspor</v>
          </cell>
          <cell r="C336">
            <v>1.1000000000000001</v>
          </cell>
          <cell r="D336">
            <v>0.63</v>
          </cell>
          <cell r="E336">
            <v>0.48</v>
          </cell>
        </row>
        <row r="337">
          <cell r="A337" t="str">
            <v>T1</v>
          </cell>
          <cell r="B337" t="str">
            <v>Trabzonspor</v>
          </cell>
          <cell r="C337">
            <v>1.1000000000000001</v>
          </cell>
          <cell r="D337">
            <v>1.4</v>
          </cell>
          <cell r="E337">
            <v>0.51</v>
          </cell>
        </row>
        <row r="338">
          <cell r="A338" t="str">
            <v>T1</v>
          </cell>
          <cell r="B338" t="str">
            <v>Galatasaray</v>
          </cell>
          <cell r="C338">
            <v>1.1000000000000001</v>
          </cell>
          <cell r="D338">
            <v>1.1399999999999999</v>
          </cell>
          <cell r="E338">
            <v>1.1399999999999999</v>
          </cell>
        </row>
        <row r="339">
          <cell r="A339" t="str">
            <v>T1</v>
          </cell>
          <cell r="B339" t="str">
            <v>Ad. Demirspor</v>
          </cell>
          <cell r="C339">
            <v>1.1000000000000001</v>
          </cell>
          <cell r="D339">
            <v>0.95</v>
          </cell>
          <cell r="E339">
            <v>1.43</v>
          </cell>
        </row>
        <row r="340">
          <cell r="A340" t="str">
            <v>T1</v>
          </cell>
          <cell r="B340" t="str">
            <v>Giresunspor</v>
          </cell>
          <cell r="C340">
            <v>1.1000000000000001</v>
          </cell>
          <cell r="D340">
            <v>0.32</v>
          </cell>
          <cell r="E340">
            <v>0.79</v>
          </cell>
        </row>
        <row r="341">
          <cell r="A341" t="str">
            <v>T1</v>
          </cell>
          <cell r="B341" t="str">
            <v>Karagumruk</v>
          </cell>
          <cell r="C341">
            <v>1.1000000000000001</v>
          </cell>
          <cell r="D341">
            <v>0.63</v>
          </cell>
          <cell r="E341">
            <v>1.27</v>
          </cell>
        </row>
        <row r="342">
          <cell r="A342" t="str">
            <v>T1</v>
          </cell>
          <cell r="B342" t="str">
            <v>Altay</v>
          </cell>
          <cell r="C342">
            <v>1.1000000000000001</v>
          </cell>
          <cell r="D342">
            <v>1.27</v>
          </cell>
          <cell r="E342">
            <v>1.43</v>
          </cell>
        </row>
        <row r="343">
          <cell r="A343" t="str">
            <v>T1</v>
          </cell>
          <cell r="B343" t="str">
            <v>Besiktas</v>
          </cell>
          <cell r="C343">
            <v>1.1000000000000001</v>
          </cell>
          <cell r="D343">
            <v>0.85</v>
          </cell>
          <cell r="E343">
            <v>0.85</v>
          </cell>
        </row>
        <row r="344">
          <cell r="A344" t="str">
            <v>T1</v>
          </cell>
          <cell r="B344" t="str">
            <v>Buyuksehyr</v>
          </cell>
          <cell r="C344">
            <v>1.1000000000000001</v>
          </cell>
          <cell r="D344">
            <v>0.48</v>
          </cell>
          <cell r="E344">
            <v>1.27</v>
          </cell>
        </row>
        <row r="345">
          <cell r="A345" t="str">
            <v>T1</v>
          </cell>
          <cell r="B345" t="str">
            <v>Antalyaspor</v>
          </cell>
          <cell r="C345">
            <v>1.1000000000000001</v>
          </cell>
          <cell r="D345">
            <v>0</v>
          </cell>
          <cell r="E345">
            <v>0.85</v>
          </cell>
        </row>
        <row r="346">
          <cell r="A346" t="str">
            <v>T1</v>
          </cell>
          <cell r="B346" t="str">
            <v>Yeni Malatyaspor</v>
          </cell>
          <cell r="C346">
            <v>1.1000000000000001</v>
          </cell>
          <cell r="D346">
            <v>0.21</v>
          </cell>
          <cell r="E346">
            <v>0.85</v>
          </cell>
        </row>
        <row r="347">
          <cell r="A347" t="str">
            <v>T1</v>
          </cell>
          <cell r="B347" t="str">
            <v>Sivasspor</v>
          </cell>
          <cell r="C347">
            <v>1.1000000000000001</v>
          </cell>
          <cell r="D347">
            <v>0.63</v>
          </cell>
          <cell r="E347">
            <v>0.79</v>
          </cell>
        </row>
        <row r="348">
          <cell r="A348" t="str">
            <v>T1</v>
          </cell>
          <cell r="B348" t="str">
            <v>Hatayspor</v>
          </cell>
          <cell r="C348">
            <v>1.1000000000000001</v>
          </cell>
          <cell r="D348">
            <v>1.1100000000000001</v>
          </cell>
          <cell r="E348">
            <v>0.32</v>
          </cell>
        </row>
        <row r="349">
          <cell r="A349" t="str">
            <v>G1</v>
          </cell>
          <cell r="B349" t="str">
            <v>Asteras Tripolis</v>
          </cell>
          <cell r="C349">
            <v>1</v>
          </cell>
        </row>
        <row r="350">
          <cell r="A350" t="str">
            <v>G1</v>
          </cell>
          <cell r="B350" t="str">
            <v>Apollon</v>
          </cell>
          <cell r="C350">
            <v>1</v>
          </cell>
        </row>
        <row r="351">
          <cell r="A351" t="str">
            <v>G1</v>
          </cell>
          <cell r="B351" t="str">
            <v>Lamia</v>
          </cell>
          <cell r="C351">
            <v>1</v>
          </cell>
        </row>
        <row r="352">
          <cell r="A352" t="str">
            <v>G1</v>
          </cell>
          <cell r="B352" t="str">
            <v>Giannina</v>
          </cell>
          <cell r="C352">
            <v>1</v>
          </cell>
        </row>
        <row r="353">
          <cell r="A353" t="str">
            <v>G1</v>
          </cell>
          <cell r="B353" t="str">
            <v>Ionikos</v>
          </cell>
          <cell r="C353">
            <v>1</v>
          </cell>
        </row>
        <row r="354">
          <cell r="A354" t="str">
            <v>G1</v>
          </cell>
          <cell r="B354" t="str">
            <v>Atromitos</v>
          </cell>
          <cell r="C354">
            <v>1</v>
          </cell>
        </row>
        <row r="355">
          <cell r="A355" t="str">
            <v>G1</v>
          </cell>
          <cell r="B355" t="str">
            <v>OFI Crete</v>
          </cell>
          <cell r="C355">
            <v>1</v>
          </cell>
        </row>
        <row r="356">
          <cell r="A356" t="str">
            <v>G1</v>
          </cell>
          <cell r="B356" t="str">
            <v>Aris</v>
          </cell>
          <cell r="C356">
            <v>1</v>
          </cell>
          <cell r="D356">
            <v>1.19</v>
          </cell>
          <cell r="E356">
            <v>0.8</v>
          </cell>
        </row>
        <row r="357">
          <cell r="A357" t="str">
            <v>G1</v>
          </cell>
          <cell r="B357" t="str">
            <v>Panathinaikos</v>
          </cell>
          <cell r="C357">
            <v>1</v>
          </cell>
          <cell r="D357">
            <v>0</v>
          </cell>
          <cell r="E357">
            <v>0.53</v>
          </cell>
        </row>
        <row r="358">
          <cell r="A358" t="str">
            <v>G1</v>
          </cell>
          <cell r="B358" t="str">
            <v>Volos NFC</v>
          </cell>
          <cell r="C358">
            <v>1</v>
          </cell>
          <cell r="D358">
            <v>1.59</v>
          </cell>
          <cell r="E358">
            <v>2.39</v>
          </cell>
        </row>
        <row r="359">
          <cell r="A359" t="str">
            <v>G1</v>
          </cell>
          <cell r="B359" t="str">
            <v>Panetolikos</v>
          </cell>
          <cell r="C359">
            <v>1</v>
          </cell>
          <cell r="D359">
            <v>1.59</v>
          </cell>
          <cell r="E359">
            <v>1.19</v>
          </cell>
        </row>
        <row r="360">
          <cell r="A360" t="str">
            <v>G1</v>
          </cell>
          <cell r="B360" t="str">
            <v>AEK</v>
          </cell>
          <cell r="C360">
            <v>1</v>
          </cell>
          <cell r="D360">
            <v>1.59</v>
          </cell>
          <cell r="E360">
            <v>1.59</v>
          </cell>
        </row>
        <row r="361">
          <cell r="A361" t="str">
            <v>G1</v>
          </cell>
          <cell r="B361" t="str">
            <v>PAOK</v>
          </cell>
          <cell r="C361">
            <v>1</v>
          </cell>
          <cell r="D361">
            <v>1.59</v>
          </cell>
          <cell r="E361">
            <v>0.53</v>
          </cell>
        </row>
        <row r="362">
          <cell r="A362" t="str">
            <v>G1</v>
          </cell>
          <cell r="B362" t="str">
            <v>Olympiakos</v>
          </cell>
          <cell r="C362">
            <v>1</v>
          </cell>
          <cell r="D362">
            <v>1.59</v>
          </cell>
          <cell r="E362">
            <v>0.4</v>
          </cell>
        </row>
        <row r="363">
          <cell r="A363" t="str">
            <v>SC0</v>
          </cell>
          <cell r="B363" t="str">
            <v>Livingston</v>
          </cell>
          <cell r="C363">
            <v>0.875</v>
          </cell>
          <cell r="D363">
            <v>0</v>
          </cell>
          <cell r="E363">
            <v>1.32</v>
          </cell>
        </row>
        <row r="364">
          <cell r="A364" t="str">
            <v>SC0</v>
          </cell>
          <cell r="B364" t="str">
            <v>St Mirren</v>
          </cell>
          <cell r="C364">
            <v>0.875</v>
          </cell>
          <cell r="D364">
            <v>0.82</v>
          </cell>
          <cell r="E364">
            <v>1.64</v>
          </cell>
        </row>
        <row r="365">
          <cell r="A365" t="str">
            <v>SC0</v>
          </cell>
          <cell r="B365" t="str">
            <v>St Johnstone</v>
          </cell>
          <cell r="C365">
            <v>0.875</v>
          </cell>
          <cell r="D365">
            <v>0.16</v>
          </cell>
          <cell r="E365">
            <v>0.16</v>
          </cell>
        </row>
        <row r="366">
          <cell r="A366" t="str">
            <v>SC0</v>
          </cell>
          <cell r="B366" t="str">
            <v>Celtic</v>
          </cell>
          <cell r="C366">
            <v>0.875</v>
          </cell>
          <cell r="D366">
            <v>0.49</v>
          </cell>
          <cell r="E366">
            <v>0.82</v>
          </cell>
        </row>
        <row r="367">
          <cell r="A367" t="str">
            <v>SC0</v>
          </cell>
          <cell r="B367" t="str">
            <v>Dundee United</v>
          </cell>
          <cell r="C367">
            <v>0.875</v>
          </cell>
          <cell r="D367">
            <v>0.33</v>
          </cell>
          <cell r="E367">
            <v>0.49</v>
          </cell>
        </row>
        <row r="368">
          <cell r="A368" t="str">
            <v>SC0</v>
          </cell>
          <cell r="B368" t="str">
            <v>Hibernian</v>
          </cell>
          <cell r="C368">
            <v>0.875</v>
          </cell>
          <cell r="D368">
            <v>0.99</v>
          </cell>
          <cell r="E368">
            <v>0.99</v>
          </cell>
        </row>
        <row r="369">
          <cell r="A369" t="str">
            <v>SC0</v>
          </cell>
          <cell r="B369" t="str">
            <v>Rangers</v>
          </cell>
          <cell r="C369">
            <v>0.875</v>
          </cell>
          <cell r="D369">
            <v>1.1499999999999999</v>
          </cell>
          <cell r="E369">
            <v>0.66</v>
          </cell>
        </row>
        <row r="370">
          <cell r="A370" t="str">
            <v>SC0</v>
          </cell>
          <cell r="B370" t="str">
            <v>Hearts</v>
          </cell>
          <cell r="C370">
            <v>0.875</v>
          </cell>
          <cell r="D370">
            <v>1.32</v>
          </cell>
          <cell r="E370">
            <v>0.66</v>
          </cell>
        </row>
        <row r="371">
          <cell r="A371" t="str">
            <v>SC0</v>
          </cell>
          <cell r="B371" t="str">
            <v>Dundee</v>
          </cell>
          <cell r="C371">
            <v>0.875</v>
          </cell>
          <cell r="D371">
            <v>0.16</v>
          </cell>
          <cell r="E371">
            <v>1.81</v>
          </cell>
        </row>
        <row r="372">
          <cell r="A372" t="str">
            <v>SC0</v>
          </cell>
          <cell r="B372" t="str">
            <v>Ross County</v>
          </cell>
          <cell r="C372">
            <v>0.875</v>
          </cell>
          <cell r="D372">
            <v>0.26</v>
          </cell>
          <cell r="E372">
            <v>1.32</v>
          </cell>
        </row>
        <row r="373">
          <cell r="A373" t="str">
            <v>SC0</v>
          </cell>
          <cell r="B373" t="str">
            <v>Aberdeen</v>
          </cell>
          <cell r="C373">
            <v>0.875</v>
          </cell>
          <cell r="D373">
            <v>0.82</v>
          </cell>
          <cell r="E373">
            <v>1.1499999999999999</v>
          </cell>
        </row>
        <row r="374">
          <cell r="A374" t="str">
            <v>SC0</v>
          </cell>
          <cell r="B374" t="str">
            <v>Motherwell</v>
          </cell>
          <cell r="C374">
            <v>0.875</v>
          </cell>
          <cell r="D374">
            <v>0.66</v>
          </cell>
          <cell r="E374">
            <v>0.82</v>
          </cell>
        </row>
        <row r="375">
          <cell r="A375" t="str">
            <v>SC1</v>
          </cell>
          <cell r="B375" t="str">
            <v>Inverness C</v>
          </cell>
          <cell r="C375">
            <v>1.25</v>
          </cell>
          <cell r="D375">
            <v>0.59</v>
          </cell>
          <cell r="E375">
            <v>0.39</v>
          </cell>
        </row>
        <row r="376">
          <cell r="A376" t="str">
            <v>SC1</v>
          </cell>
          <cell r="B376" t="str">
            <v>Dunfermline</v>
          </cell>
          <cell r="C376">
            <v>1.25</v>
          </cell>
          <cell r="D376">
            <v>0.78</v>
          </cell>
          <cell r="E376">
            <v>1.37</v>
          </cell>
        </row>
        <row r="377">
          <cell r="A377" t="str">
            <v>SC1</v>
          </cell>
          <cell r="B377" t="str">
            <v>Queen of Sth</v>
          </cell>
          <cell r="C377">
            <v>1.25</v>
          </cell>
          <cell r="D377">
            <v>1.37</v>
          </cell>
          <cell r="E377">
            <v>1.37</v>
          </cell>
        </row>
        <row r="378">
          <cell r="A378" t="str">
            <v>SC1</v>
          </cell>
          <cell r="B378" t="str">
            <v>Hamilton</v>
          </cell>
          <cell r="C378">
            <v>1.25</v>
          </cell>
          <cell r="D378">
            <v>1.18</v>
          </cell>
          <cell r="E378">
            <v>1.76</v>
          </cell>
        </row>
        <row r="379">
          <cell r="A379" t="str">
            <v>SC1</v>
          </cell>
          <cell r="B379" t="str">
            <v>Ayr</v>
          </cell>
          <cell r="C379">
            <v>1.25</v>
          </cell>
          <cell r="D379">
            <v>0.39</v>
          </cell>
          <cell r="E379">
            <v>1.37</v>
          </cell>
        </row>
        <row r="380">
          <cell r="A380" t="str">
            <v>SC1</v>
          </cell>
          <cell r="B380" t="str">
            <v>Arbroath</v>
          </cell>
          <cell r="C380">
            <v>1.25</v>
          </cell>
          <cell r="D380">
            <v>1.76</v>
          </cell>
          <cell r="E380">
            <v>0.78</v>
          </cell>
        </row>
        <row r="381">
          <cell r="A381" t="str">
            <v>SC1</v>
          </cell>
          <cell r="B381" t="str">
            <v>Partick</v>
          </cell>
          <cell r="C381">
            <v>1.25</v>
          </cell>
          <cell r="D381">
            <v>1.37</v>
          </cell>
          <cell r="E381">
            <v>1.76</v>
          </cell>
        </row>
        <row r="382">
          <cell r="A382" t="str">
            <v>SC1</v>
          </cell>
          <cell r="B382" t="str">
            <v>Morton</v>
          </cell>
          <cell r="C382">
            <v>1.25</v>
          </cell>
          <cell r="D382">
            <v>0.2</v>
          </cell>
          <cell r="E382">
            <v>0.78</v>
          </cell>
        </row>
        <row r="383">
          <cell r="A383" t="str">
            <v>SC1</v>
          </cell>
          <cell r="B383" t="str">
            <v>Raith Rvs</v>
          </cell>
          <cell r="C383">
            <v>1.25</v>
          </cell>
          <cell r="D383">
            <v>1.18</v>
          </cell>
          <cell r="E383">
            <v>0.39</v>
          </cell>
        </row>
        <row r="384">
          <cell r="A384" t="str">
            <v>SC1</v>
          </cell>
          <cell r="B384" t="str">
            <v>Kilmarnock</v>
          </cell>
          <cell r="C384">
            <v>1.25</v>
          </cell>
          <cell r="D384">
            <v>0.98</v>
          </cell>
          <cell r="E384">
            <v>0</v>
          </cell>
        </row>
        <row r="385">
          <cell r="A385" t="str">
            <v>SC2</v>
          </cell>
          <cell r="B385" t="str">
            <v>Montrose</v>
          </cell>
          <cell r="C385">
            <v>1.24444444444444</v>
          </cell>
          <cell r="D385">
            <v>1.02</v>
          </cell>
          <cell r="E385">
            <v>0.28999999999999998</v>
          </cell>
        </row>
        <row r="386">
          <cell r="A386" t="str">
            <v>SC2</v>
          </cell>
          <cell r="B386" t="str">
            <v>Dumbarton</v>
          </cell>
          <cell r="C386">
            <v>1.24444444444444</v>
          </cell>
          <cell r="D386">
            <v>0.82</v>
          </cell>
          <cell r="E386">
            <v>1.17</v>
          </cell>
        </row>
        <row r="387">
          <cell r="A387" t="str">
            <v>SC2</v>
          </cell>
          <cell r="B387" t="str">
            <v>Falkirk</v>
          </cell>
          <cell r="C387">
            <v>1.24444444444444</v>
          </cell>
          <cell r="D387">
            <v>0.73</v>
          </cell>
          <cell r="E387">
            <v>0.88</v>
          </cell>
        </row>
        <row r="388">
          <cell r="A388" t="str">
            <v>SC2</v>
          </cell>
          <cell r="B388" t="str">
            <v>Queens Park</v>
          </cell>
          <cell r="C388">
            <v>1.24444444444444</v>
          </cell>
          <cell r="D388">
            <v>0.73</v>
          </cell>
          <cell r="E388">
            <v>0.57999999999999996</v>
          </cell>
        </row>
        <row r="389">
          <cell r="A389" t="str">
            <v>SC2</v>
          </cell>
          <cell r="B389" t="str">
            <v>Alloa</v>
          </cell>
          <cell r="C389">
            <v>1.24444444444444</v>
          </cell>
          <cell r="D389">
            <v>0.57999999999999996</v>
          </cell>
          <cell r="E389">
            <v>0.82</v>
          </cell>
        </row>
        <row r="390">
          <cell r="A390" t="str">
            <v>SC2</v>
          </cell>
          <cell r="B390" t="str">
            <v>East Fife</v>
          </cell>
          <cell r="C390">
            <v>1.24444444444444</v>
          </cell>
          <cell r="D390">
            <v>0.47</v>
          </cell>
          <cell r="E390">
            <v>2.1</v>
          </cell>
        </row>
        <row r="391">
          <cell r="A391" t="str">
            <v>SC2</v>
          </cell>
          <cell r="B391" t="str">
            <v>Airdrie Utd</v>
          </cell>
          <cell r="C391">
            <v>1.24444444444444</v>
          </cell>
          <cell r="D391">
            <v>0.73</v>
          </cell>
          <cell r="E391">
            <v>0.73</v>
          </cell>
        </row>
        <row r="392">
          <cell r="A392" t="str">
            <v>SC2</v>
          </cell>
          <cell r="B392" t="str">
            <v>Peterhead</v>
          </cell>
          <cell r="C392">
            <v>1.24444444444444</v>
          </cell>
          <cell r="D392">
            <v>0.44</v>
          </cell>
          <cell r="E392">
            <v>1.31</v>
          </cell>
        </row>
        <row r="393">
          <cell r="A393" t="str">
            <v>SC2</v>
          </cell>
          <cell r="B393" t="str">
            <v>Clyde</v>
          </cell>
          <cell r="C393">
            <v>1.24444444444444</v>
          </cell>
          <cell r="D393">
            <v>0.82</v>
          </cell>
          <cell r="E393">
            <v>1.17</v>
          </cell>
        </row>
        <row r="394">
          <cell r="A394" t="str">
            <v>SC2</v>
          </cell>
          <cell r="B394" t="str">
            <v>Cove Rangers</v>
          </cell>
          <cell r="C394">
            <v>1.24444444444444</v>
          </cell>
          <cell r="D394">
            <v>0.94</v>
          </cell>
          <cell r="E394">
            <v>0.7</v>
          </cell>
        </row>
        <row r="395">
          <cell r="A395" t="str">
            <v>SC3</v>
          </cell>
          <cell r="B395" t="str">
            <v>Edinburgh City</v>
          </cell>
          <cell r="C395">
            <v>1.2666666666666699</v>
          </cell>
          <cell r="D395">
            <v>0.62</v>
          </cell>
          <cell r="E395">
            <v>0.93</v>
          </cell>
        </row>
        <row r="396">
          <cell r="A396" t="str">
            <v>SC3</v>
          </cell>
          <cell r="B396" t="str">
            <v>Forfar</v>
          </cell>
          <cell r="C396">
            <v>1.2666666666666699</v>
          </cell>
          <cell r="D396">
            <v>0.78</v>
          </cell>
          <cell r="E396">
            <v>0.62</v>
          </cell>
        </row>
        <row r="397">
          <cell r="A397" t="str">
            <v>SC3</v>
          </cell>
          <cell r="B397" t="str">
            <v>Stranraer</v>
          </cell>
          <cell r="C397">
            <v>1.2666666666666699</v>
          </cell>
          <cell r="D397">
            <v>0.78</v>
          </cell>
          <cell r="E397">
            <v>0.78</v>
          </cell>
        </row>
        <row r="398">
          <cell r="A398" t="str">
            <v>SC3</v>
          </cell>
          <cell r="B398" t="str">
            <v>Cowdenbeath</v>
          </cell>
          <cell r="C398">
            <v>1.2666666666666699</v>
          </cell>
          <cell r="D398">
            <v>0.47</v>
          </cell>
          <cell r="E398">
            <v>1.55</v>
          </cell>
        </row>
        <row r="399">
          <cell r="A399" t="str">
            <v>SC3</v>
          </cell>
          <cell r="B399" t="str">
            <v>Stirling</v>
          </cell>
          <cell r="C399">
            <v>1.2666666666666699</v>
          </cell>
          <cell r="D399">
            <v>1.4</v>
          </cell>
          <cell r="E399">
            <v>0.78</v>
          </cell>
        </row>
        <row r="400">
          <cell r="A400" t="str">
            <v>SC3</v>
          </cell>
          <cell r="B400" t="str">
            <v>Stenhousemuir</v>
          </cell>
          <cell r="C400">
            <v>1.2666666666666699</v>
          </cell>
          <cell r="D400">
            <v>0.78</v>
          </cell>
          <cell r="E400">
            <v>1.1599999999999999</v>
          </cell>
        </row>
        <row r="401">
          <cell r="A401" t="str">
            <v>SC3</v>
          </cell>
          <cell r="B401" t="str">
            <v>Elgin</v>
          </cell>
          <cell r="C401">
            <v>1.2666666666666699</v>
          </cell>
          <cell r="D401">
            <v>0.78</v>
          </cell>
          <cell r="E401">
            <v>1.36</v>
          </cell>
        </row>
        <row r="402">
          <cell r="A402" t="str">
            <v>SC3</v>
          </cell>
          <cell r="B402" t="str">
            <v>Kelty Hearts</v>
          </cell>
          <cell r="C402">
            <v>1.2666666666666699</v>
          </cell>
          <cell r="D402">
            <v>2.33</v>
          </cell>
          <cell r="E402">
            <v>0.78</v>
          </cell>
        </row>
        <row r="403">
          <cell r="A403" t="str">
            <v>SC3</v>
          </cell>
          <cell r="B403" t="str">
            <v>Annan Athletic</v>
          </cell>
          <cell r="C403">
            <v>1.2666666666666699</v>
          </cell>
          <cell r="D403">
            <v>1.55</v>
          </cell>
          <cell r="E403">
            <v>0.47</v>
          </cell>
        </row>
        <row r="404">
          <cell r="A404" t="str">
            <v>SC3</v>
          </cell>
          <cell r="B404" t="str">
            <v>Albion Rvs</v>
          </cell>
          <cell r="C404">
            <v>1.2666666666666699</v>
          </cell>
          <cell r="D404">
            <v>0.39</v>
          </cell>
          <cell r="E404">
            <v>1.75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J7" sqref="J7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021"/>
  <sheetViews>
    <sheetView tabSelected="1" zoomScale="80" zoomScaleNormal="80" workbookViewId="0">
      <pane xSplit="12" ySplit="1" topLeftCell="BI1873" activePane="bottomRight" state="frozen"/>
      <selection pane="topRight" activeCell="M1" sqref="M1"/>
      <selection pane="bottomLeft" activeCell="A2" sqref="A2"/>
      <selection pane="bottomRight" activeCell="BQ1884" sqref="BQ188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2:K1818" si="2128">E1812*F1812*G1812</f>
        <v>1.7819706167999998</v>
      </c>
      <c r="L1812" s="12">
        <f t="shared" ref="L1812:L1818" si="2129">H1812*I1812*J1812</f>
        <v>0.97716497194800001</v>
      </c>
      <c r="M1812" s="13">
        <f t="shared" ref="M1812:M1818" si="2130">_xlfn.POISSON.DIST(0,K1812,FALSE) * _xlfn.POISSON.DIST(0,L1812,FALSE)</f>
        <v>6.3346502129204799E-2</v>
      </c>
      <c r="N1812" s="13">
        <f t="shared" ref="N1812:N1818" si="2131">_xlfn.POISSON.DIST(1,K1812,FALSE) * _xlfn.POISSON.DIST(0,L1812,FALSE)</f>
        <v>0.11288160547130159</v>
      </c>
      <c r="O1812" s="13">
        <f t="shared" ref="O1812:O1818" si="2132">_xlfn.POISSON.DIST(0,K1812,FALSE) * _xlfn.POISSON.DIST(1,L1812,FALSE)</f>
        <v>6.1899982976088327E-2</v>
      </c>
      <c r="P1812" s="13">
        <f t="shared" ref="P1812:P1818" si="2133">_xlfn.POISSON.DIST(1,K1812,FALSE) * _xlfn.POISSON.DIST(1,L1812,FALSE)</f>
        <v>0.1103039508438096</v>
      </c>
      <c r="Q1812" s="13">
        <f t="shared" ref="Q1812:Q1818" si="2134">_xlfn.POISSON.DIST(2,K1812,FALSE) * _xlfn.POISSON.DIST(0,L1812,FALSE)</f>
        <v>0.10057585206353478</v>
      </c>
      <c r="R1812" s="13">
        <f t="shared" ref="R1812:R1818" si="2135">_xlfn.POISSON.DIST(0,K1812,FALSE) * _xlfn.POISSON.DIST(2,L1812,FALSE)</f>
        <v>3.024324756420552E-2</v>
      </c>
      <c r="S1812" s="13">
        <f t="shared" ref="S1812:S1818" si="2136">_xlfn.POISSON.DIST(2,K1812,FALSE) * _xlfn.POISSON.DIST(2,L1812,FALSE)</f>
        <v>4.8017495689569437E-2</v>
      </c>
      <c r="T1812" s="13">
        <f t="shared" ref="T1812:T1818" si="2137">_xlfn.POISSON.DIST(2,K1812,FALSE) * _xlfn.POISSON.DIST(1,L1812,FALSE)</f>
        <v>9.8279199660310138E-2</v>
      </c>
      <c r="U1812" s="13">
        <f t="shared" ref="U1812:U1818" si="2138">_xlfn.POISSON.DIST(1,K1812,FALSE) * _xlfn.POISSON.DIST(2,L1812,FALSE)</f>
        <v>5.3892578516022402E-2</v>
      </c>
      <c r="V1812" s="13">
        <f t="shared" ref="V1812:V1818" si="2139">_xlfn.POISSON.DIST(3,K1812,FALSE) * _xlfn.POISSON.DIST(3,L1812,FALSE)</f>
        <v>9.2902077483160272E-3</v>
      </c>
      <c r="W1812" s="13">
        <f t="shared" ref="W1812:W1818" si="2140">_xlfn.POISSON.DIST(3,K1812,FALSE) * _xlfn.POISSON.DIST(0,L1812,FALSE)</f>
        <v>5.9741071045614186E-2</v>
      </c>
      <c r="X1812" s="13">
        <f t="shared" ref="X1812:X1818" si="2141">_xlfn.POISSON.DIST(3,K1812,FALSE) * _xlfn.POISSON.DIST(1,L1812,FALSE)</f>
        <v>5.8376882012431047E-2</v>
      </c>
      <c r="Y1812" s="13">
        <f t="shared" ref="Y1812:Y1818" si="2142">_xlfn.POISSON.DIST(3,K1812,FALSE) * _xlfn.POISSON.DIST(2,L1812,FALSE)</f>
        <v>2.852192213704445E-2</v>
      </c>
      <c r="Z1812" s="13">
        <f t="shared" ref="Z1812:Z1818" si="2143">_xlfn.POISSON.DIST(0,K1812,FALSE) * _xlfn.POISSON.DIST(3,L1812,FALSE)</f>
        <v>9.8508807192311011E-3</v>
      </c>
      <c r="AA1812" s="13">
        <f t="shared" ref="AA1812:AA1818" si="2144">_xlfn.POISSON.DIST(1,K1812,FALSE) * _xlfn.POISSON.DIST(3,L1812,FALSE)</f>
        <v>1.7553979991271472E-2</v>
      </c>
      <c r="AB1812" s="13">
        <f t="shared" ref="AB1812:AB1818" si="2145">_xlfn.POISSON.DIST(2,K1812,FALSE) * _xlfn.POISSON.DIST(3,L1812,FALSE)</f>
        <v>1.5640338276170441E-2</v>
      </c>
      <c r="AC1812" s="13">
        <f t="shared" ref="AC1812:AC1818" si="2146">_xlfn.POISSON.DIST(4,K1812,FALSE) * _xlfn.POISSON.DIST(4,L1812,FALSE)</f>
        <v>1.0110528840930558E-3</v>
      </c>
      <c r="AD1812" s="13">
        <f t="shared" ref="AD1812:AD1818" si="2147">_xlfn.POISSON.DIST(4,K1812,FALSE) * _xlfn.POISSON.DIST(0,L1812,FALSE)</f>
        <v>2.6614208304861445E-2</v>
      </c>
      <c r="AE1812" s="13">
        <f t="shared" ref="AE1812:AE1818" si="2148">_xlfn.POISSON.DIST(4,K1812,FALSE) * _xlfn.POISSON.DIST(1,L1812,FALSE)</f>
        <v>2.600647211163816E-2</v>
      </c>
      <c r="AF1812" s="13">
        <f t="shared" ref="AF1812:AF1818" si="2149">_xlfn.POISSON.DIST(4,K1812,FALSE) * _xlfn.POISSON.DIST(2,L1812,FALSE)</f>
        <v>1.2706306795717675E-2</v>
      </c>
      <c r="AG1812" s="13">
        <f t="shared" ref="AG1812:AG1818" si="2150">_xlfn.POISSON.DIST(4,K1812,FALSE) * _xlfn.POISSON.DIST(3,L1812,FALSE)</f>
        <v>4.1387193078667147E-3</v>
      </c>
      <c r="AH1812" s="13">
        <f t="shared" ref="AH1812:AH1818" si="2151">_xlfn.POISSON.DIST(0,K1812,FALSE) * _xlfn.POISSON.DIST(4,L1812,FALSE)</f>
        <v>2.4064838954176381E-3</v>
      </c>
      <c r="AI1812" s="13">
        <f t="shared" ref="AI1812:AI1818" si="2152">_xlfn.POISSON.DIST(1,K1812,FALSE) * _xlfn.POISSON.DIST(4,L1812,FALSE)</f>
        <v>4.2882835914366344E-3</v>
      </c>
      <c r="AJ1812" s="13">
        <f t="shared" ref="AJ1812:AJ1818" si="2153">_xlfn.POISSON.DIST(2,K1812,FALSE) * _xlfn.POISSON.DIST(4,L1812,FALSE)</f>
        <v>3.8207976782228294E-3</v>
      </c>
      <c r="AK1812" s="13">
        <f t="shared" ref="AK1812:AK1818" si="2154">_xlfn.POISSON.DIST(3,K1812,FALSE) * _xlfn.POISSON.DIST(4,L1812,FALSE)</f>
        <v>2.2695163984435803E-3</v>
      </c>
      <c r="AL1812" s="13">
        <f t="shared" ref="AL1812:AL1818" si="2155">_xlfn.POISSON.DIST(5,K1812,FALSE) * _xlfn.POISSON.DIST(5,L1812,FALSE)</f>
        <v>7.0421017027916765E-5</v>
      </c>
      <c r="AM1812" s="13">
        <f t="shared" ref="AM1812:AM1818" si="2156">_xlfn.POISSON.DIST(5,K1812,FALSE) * _xlfn.POISSON.DIST(0,L1812,FALSE)</f>
        <v>9.4851474377315257E-3</v>
      </c>
      <c r="AN1812" s="13">
        <f t="shared" ref="AN1812:AN1818" si="2157">_xlfn.POISSON.DIST(5,K1812,FALSE) * _xlfn.POISSON.DIST(1,L1812,FALSE)</f>
        <v>9.268553829913569E-3</v>
      </c>
      <c r="AO1812" s="13">
        <f t="shared" ref="AO1812:AO1818" si="2158">_xlfn.POISSON.DIST(5,K1812,FALSE) * _xlfn.POISSON.DIST(2,L1812,FALSE)</f>
        <v>4.5284530716030108E-3</v>
      </c>
      <c r="AP1812" s="13">
        <f t="shared" ref="AP1812:AP1818" si="2159">_xlfn.POISSON.DIST(5,K1812,FALSE) * _xlfn.POISSON.DIST(3,L1812,FALSE)</f>
        <v>1.4750152395602634E-3</v>
      </c>
      <c r="AQ1812" s="13">
        <f t="shared" ref="AQ1812:AQ1818" si="2160">_xlfn.POISSON.DIST(5,K1812,FALSE) * _xlfn.POISSON.DIST(4,L1812,FALSE)</f>
        <v>3.603333062969443E-4</v>
      </c>
      <c r="AR1812" s="13">
        <f t="shared" ref="AR1812:AR1818" si="2161">_xlfn.POISSON.DIST(0,K1812,FALSE) * _xlfn.POISSON.DIST(5,L1812,FALSE)</f>
        <v>4.703063536318182E-4</v>
      </c>
      <c r="AS1812" s="13">
        <f t="shared" ref="AS1812:AS1818" si="2162">_xlfn.POISSON.DIST(1,K1812,FALSE) * _xlfn.POISSON.DIST(5,L1812,FALSE)</f>
        <v>8.3807210306624991E-4</v>
      </c>
      <c r="AT1812" s="13">
        <f t="shared" ref="AT1812:AT1818" si="2163">_xlfn.POISSON.DIST(2,K1812,FALSE) * _xlfn.POISSON.DIST(5,L1812,FALSE)</f>
        <v>7.4670993121191923E-4</v>
      </c>
      <c r="AU1812" s="13">
        <f t="shared" ref="AU1812:AU1818" si="2164">_xlfn.POISSON.DIST(3,K1812,FALSE) * _xlfn.POISSON.DIST(5,L1812,FALSE)</f>
        <v>4.4353838556412961E-4</v>
      </c>
      <c r="AV1812" s="13">
        <f t="shared" ref="AV1812:AV1818" si="2165">_xlfn.POISSON.DIST(4,K1812,FALSE) * _xlfn.POISSON.DIST(5,L1812,FALSE)</f>
        <v>1.9759309262454717E-4</v>
      </c>
      <c r="AW1812" s="13">
        <f t="shared" ref="AW1812:AW1818" si="2166">_xlfn.POISSON.DIST(6,K1812,FALSE) * _xlfn.POISSON.DIST(6,L1812,FALSE)</f>
        <v>3.4061849157366638E-6</v>
      </c>
      <c r="AX1812" s="13">
        <f t="shared" ref="AX1812:AX1818" si="2167">_xlfn.POISSON.DIST(6,K1812,FALSE) * _xlfn.POISSON.DIST(0,L1812,FALSE)</f>
        <v>2.8170423383422293E-3</v>
      </c>
      <c r="AY1812" s="13">
        <f t="shared" ref="AY1812:AY1818" si="2168">_xlfn.POISSON.DIST(6,K1812,FALSE) * _xlfn.POISSON.DIST(1,L1812,FALSE)</f>
        <v>2.7527150975225124E-3</v>
      </c>
      <c r="AZ1812" s="13">
        <f t="shared" ref="AZ1812:AZ1818" si="2169">_xlfn.POISSON.DIST(6,K1812,FALSE) * _xlfn.POISSON.DIST(2,L1812,FALSE)</f>
        <v>1.3449283855257112E-3</v>
      </c>
      <c r="BA1812" s="13">
        <f t="shared" ref="BA1812:BA1818" si="2170">_xlfn.POISSON.DIST(6,K1812,FALSE) * _xlfn.POISSON.DIST(3,L1812,FALSE)</f>
        <v>4.3807230270476681E-4</v>
      </c>
      <c r="BB1812" s="13">
        <f t="shared" ref="BB1812:BB1818" si="2171">_xlfn.POISSON.DIST(6,K1812,FALSE) * _xlfn.POISSON.DIST(4,L1812,FALSE)</f>
        <v>1.070172273459248E-4</v>
      </c>
      <c r="BC1812" s="13">
        <f t="shared" ref="BC1812:BC1818" si="2172">_xlfn.POISSON.DIST(6,K1812,FALSE) * _xlfn.POISSON.DIST(5,L1812,FALSE)</f>
        <v>2.0914697191486678E-5</v>
      </c>
      <c r="BD1812" s="13">
        <f t="shared" ref="BD1812:BD1818" si="2173">_xlfn.POISSON.DIST(0,K1812,FALSE) * _xlfn.POISSON.DIST(6,L1812,FALSE)</f>
        <v>7.6594482475600249E-5</v>
      </c>
      <c r="BE1812" s="13">
        <f t="shared" ref="BE1812:BE1818" si="2174">_xlfn.POISSON.DIST(1,K1812,FALSE) * _xlfn.POISSON.DIST(6,L1812,FALSE)</f>
        <v>1.3648911718052215E-4</v>
      </c>
      <c r="BF1812" s="13">
        <f t="shared" ref="BF1812:BF1818" si="2175">_xlfn.POISSON.DIST(2,K1812,FALSE) * _xlfn.POISSON.DIST(6,L1812,FALSE)</f>
        <v>1.2160979816433128E-4</v>
      </c>
      <c r="BG1812" s="13">
        <f t="shared" ref="BG1812:BG1818" si="2176">_xlfn.POISSON.DIST(3,K1812,FALSE) * _xlfn.POISSON.DIST(6,L1812,FALSE)</f>
        <v>7.2235029014605607E-5</v>
      </c>
      <c r="BH1812" s="13">
        <f t="shared" ref="BH1812:BH1818" si="2177">_xlfn.POISSON.DIST(4,K1812,FALSE) * _xlfn.POISSON.DIST(6,L1812,FALSE)</f>
        <v>3.2180174801930682E-5</v>
      </c>
      <c r="BI1812" s="13">
        <f t="shared" ref="BI1812:BI1818" si="2178">_xlfn.POISSON.DIST(5,K1812,FALSE) * _xlfn.POISSON.DIST(6,L1812,FALSE)</f>
        <v>1.1468825188105646E-5</v>
      </c>
      <c r="BJ1812" s="14">
        <f t="shared" ref="BJ1812:BJ1818" si="2179">SUM(N1812,Q1812,T1812,W1812,X1812,Y1812,AD1812,AE1812,AF1812,AG1812,AM1812,AN1812,AO1812,AP1812,AQ1812,AX1812,AY1812,AZ1812,BA1812,BB1812,BC1812)</f>
        <v>0.56044043184405812</v>
      </c>
      <c r="BK1812" s="14">
        <f t="shared" ref="BK1812:BK1818" si="2180">SUM(M1812,P1812,S1812,V1812,AC1812,AL1812,AY1812)</f>
        <v>0.23479234540954333</v>
      </c>
      <c r="BL1812" s="14">
        <f t="shared" ref="BL1812:BL1818" si="2181">SUM(O1812,R1812,U1812,AA1812,AB1812,AH1812,AI1812,AJ1812,AK1812,AR1812,AS1812,AT1812,AU1812,AV1812,BD1812,BE1812,BF1812,BG1812,BH1812,BI1812)</f>
        <v>0.19516200618020263</v>
      </c>
      <c r="BM1812" s="14">
        <f t="shared" ref="BM1812:BM1818" si="2182">SUM(S1812:BI1812)</f>
        <v>0.51824521419228375</v>
      </c>
      <c r="BN1812" s="14">
        <f t="shared" ref="BN1812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s="15" customFormat="1" x14ac:dyDescent="0.25">
      <c r="A1818" s="15" t="s">
        <v>342</v>
      </c>
      <c r="B1818" s="15" t="s">
        <v>386</v>
      </c>
      <c r="C1818" s="15" t="s">
        <v>348</v>
      </c>
      <c r="D1818" s="24" t="s">
        <v>559</v>
      </c>
      <c r="E1818" s="15">
        <f>VLOOKUP(A1818,home!$A$2:$E$405,3,FALSE)</f>
        <v>1.1741999999999999</v>
      </c>
      <c r="F1818" s="15">
        <f>VLOOKUP(B1818,home!$B$2:$E$405,3,FALSE)</f>
        <v>0.89419999999999999</v>
      </c>
      <c r="G1818" s="15">
        <f>VLOOKUP(C1818,away!$B$2:$E$405,4,FALSE)</f>
        <v>0.93679999999999997</v>
      </c>
      <c r="H1818" s="15">
        <f>VLOOKUP(A1818,away!$A$2:$E$405,3,FALSE)</f>
        <v>0.85970000000000002</v>
      </c>
      <c r="I1818" s="15">
        <f>VLOOKUP(C1818,away!$B$2:$E$405,3,FALSE)</f>
        <v>1.454</v>
      </c>
      <c r="J1818" s="15">
        <f>VLOOKUP(B1818,home!$B$2:$E$405,4,FALSE)</f>
        <v>0.69789999999999996</v>
      </c>
      <c r="K1818" s="20">
        <f t="shared" si="2128"/>
        <v>0.98361155875199979</v>
      </c>
      <c r="L1818" s="20">
        <f t="shared" si="2129"/>
        <v>0.87237765201999995</v>
      </c>
      <c r="M1818" s="21">
        <f t="shared" si="2130"/>
        <v>0.15629825426108629</v>
      </c>
      <c r="N1818" s="21">
        <f t="shared" si="2131"/>
        <v>0.15373676950396348</v>
      </c>
      <c r="O1818" s="21">
        <f t="shared" si="2132"/>
        <v>0.1363511040671114</v>
      </c>
      <c r="P1818" s="21">
        <f t="shared" si="2133"/>
        <v>0.13411652200900759</v>
      </c>
      <c r="Q1818" s="21">
        <f t="shared" si="2134"/>
        <v>7.5608631744645202E-2</v>
      </c>
      <c r="R1818" s="21">
        <f t="shared" si="2135"/>
        <v>5.9474828008200642E-2</v>
      </c>
      <c r="S1818" s="21">
        <f t="shared" si="2136"/>
        <v>2.87707011841381E-2</v>
      </c>
      <c r="T1818" s="21">
        <f t="shared" si="2137"/>
        <v>6.5959280633838421E-2</v>
      </c>
      <c r="U1818" s="21">
        <f t="shared" si="2138"/>
        <v>5.8500128283653328E-2</v>
      </c>
      <c r="V1818" s="21">
        <f t="shared" si="2139"/>
        <v>2.7430649581674858E-3</v>
      </c>
      <c r="W1818" s="21">
        <f t="shared" si="2140"/>
        <v>2.4789841375152135E-2</v>
      </c>
      <c r="X1818" s="21">
        <f t="shared" si="2141"/>
        <v>2.1626103612803468E-2</v>
      </c>
      <c r="Y1818" s="21">
        <f t="shared" si="2142"/>
        <v>9.4330647460393619E-3</v>
      </c>
      <c r="Z1818" s="21">
        <f t="shared" si="2143"/>
        <v>1.7294836937362473E-2</v>
      </c>
      <c r="AA1818" s="21">
        <f t="shared" si="2144"/>
        <v>1.7011401518320764E-2</v>
      </c>
      <c r="AB1818" s="21">
        <f t="shared" si="2145"/>
        <v>8.3663055819958119E-3</v>
      </c>
      <c r="AC1818" s="21">
        <f t="shared" si="2146"/>
        <v>1.4711070093738443E-4</v>
      </c>
      <c r="AD1818" s="21">
        <f t="shared" si="2147"/>
        <v>6.0958936290570519E-3</v>
      </c>
      <c r="AE1818" s="21">
        <f t="shared" si="2148"/>
        <v>5.3179213710804673E-3</v>
      </c>
      <c r="AF1818" s="21">
        <f t="shared" si="2149"/>
        <v>2.3196178796650781E-3</v>
      </c>
      <c r="AG1818" s="21">
        <f t="shared" si="2150"/>
        <v>6.7452759981527738E-4</v>
      </c>
      <c r="AH1818" s="21">
        <f t="shared" si="2151"/>
        <v>3.7719073098712599E-3</v>
      </c>
      <c r="AI1818" s="21">
        <f t="shared" si="2152"/>
        <v>3.7100916285305319E-3</v>
      </c>
      <c r="AJ1818" s="21">
        <f t="shared" si="2153"/>
        <v>1.8246445049258308E-3</v>
      </c>
      <c r="AK1818" s="21">
        <f t="shared" si="2154"/>
        <v>5.9824714188612253E-4</v>
      </c>
      <c r="AL1818" s="21">
        <f t="shared" si="2155"/>
        <v>5.0493143773881427E-6</v>
      </c>
      <c r="AM1818" s="21">
        <f t="shared" si="2156"/>
        <v>1.1991982868926386E-3</v>
      </c>
      <c r="AN1818" s="21">
        <f t="shared" si="2157"/>
        <v>1.0461537858258063E-3</v>
      </c>
      <c r="AO1818" s="21">
        <f t="shared" si="2158"/>
        <v>4.5632059166527534E-4</v>
      </c>
      <c r="AP1818" s="21">
        <f t="shared" si="2159"/>
        <v>1.3269462877511006E-4</v>
      </c>
      <c r="AQ1818" s="21">
        <f t="shared" si="2160"/>
        <v>2.8939957171624003E-5</v>
      </c>
      <c r="AR1818" s="21">
        <f t="shared" si="2161"/>
        <v>6.5810552852451298E-4</v>
      </c>
      <c r="AS1818" s="21">
        <f t="shared" si="2162"/>
        <v>6.4732020473530483E-4</v>
      </c>
      <c r="AT1818" s="21">
        <f t="shared" si="2163"/>
        <v>3.1835581779567838E-4</v>
      </c>
      <c r="AU1818" s="21">
        <f t="shared" si="2164"/>
        <v>1.0437948739325829E-4</v>
      </c>
      <c r="AV1818" s="21">
        <f t="shared" si="2165"/>
        <v>2.5667217574154372E-5</v>
      </c>
      <c r="AW1818" s="21">
        <f t="shared" si="2166"/>
        <v>1.2035331744904436E-7</v>
      </c>
      <c r="AX1818" s="21">
        <f t="shared" si="2167"/>
        <v>1.9659088270386596E-4</v>
      </c>
      <c r="AY1818" s="21">
        <f t="shared" si="2168"/>
        <v>1.715014926617378E-4</v>
      </c>
      <c r="AZ1818" s="21">
        <f t="shared" si="2169"/>
        <v>7.4807034743086016E-5</v>
      </c>
      <c r="BA1818" s="21">
        <f t="shared" si="2170"/>
        <v>2.1753328441250654E-5</v>
      </c>
      <c r="BB1818" s="21">
        <f t="shared" si="2171"/>
        <v>4.7442793972995313E-6</v>
      </c>
      <c r="BC1818" s="21">
        <f t="shared" si="2172"/>
        <v>8.2776066422860537E-7</v>
      </c>
      <c r="BD1818" s="21">
        <f t="shared" si="2173"/>
        <v>9.5686092625932591E-5</v>
      </c>
      <c r="BE1818" s="21">
        <f t="shared" si="2174"/>
        <v>9.4117946718681782E-5</v>
      </c>
      <c r="BF1818" s="21">
        <f t="shared" si="2175"/>
        <v>4.6287750139250127E-5</v>
      </c>
      <c r="BG1818" s="21">
        <f t="shared" si="2176"/>
        <v>1.5176388688530304E-5</v>
      </c>
      <c r="BH1818" s="21">
        <f t="shared" si="2177"/>
        <v>3.7319178335378774E-6</v>
      </c>
      <c r="BI1818" s="21">
        <f t="shared" si="2178"/>
        <v>7.3415150347611568E-7</v>
      </c>
      <c r="BJ1818" s="22">
        <f t="shared" si="2179"/>
        <v>0.36889518412500188</v>
      </c>
      <c r="BK1818" s="22">
        <f t="shared" si="2180"/>
        <v>0.32225220392037601</v>
      </c>
      <c r="BL1818" s="22">
        <f t="shared" si="2181"/>
        <v>0.291618220548028</v>
      </c>
      <c r="BM1818" s="22">
        <f t="shared" si="2182"/>
        <v>0.28430295479740936</v>
      </c>
      <c r="BN1818" s="22">
        <f t="shared" si="2183"/>
        <v>0.71558610959401459</v>
      </c>
    </row>
    <row r="1819" spans="1:66" x14ac:dyDescent="0.25">
      <c r="A1819" t="s">
        <v>145</v>
      </c>
      <c r="B1819" t="s">
        <v>349</v>
      </c>
      <c r="C1819" t="s">
        <v>133</v>
      </c>
      <c r="D1819" s="7" t="s">
        <v>560</v>
      </c>
      <c r="E1819" s="10">
        <f>VLOOKUP(A1819,home!$A$2:$E$405,3,FALSE)</f>
        <v>1.4406000000000001</v>
      </c>
      <c r="F1819" s="10">
        <f>VLOOKUP(B1819,home!$B$2:$E$405,3,FALSE)</f>
        <v>0.87680000000000002</v>
      </c>
      <c r="G1819" s="10">
        <f>VLOOKUP(C1819,away!$B$2:$E$405,4,FALSE)</f>
        <v>1.3448</v>
      </c>
      <c r="H1819" s="10">
        <f>VLOOKUP(A1819,away!$A$2:$E$405,3,FALSE)</f>
        <v>1.2678</v>
      </c>
      <c r="I1819" s="10">
        <f>VLOOKUP(C1819,away!$B$2:$E$405,3,FALSE)</f>
        <v>0.79079999999999995</v>
      </c>
      <c r="J1819" s="10">
        <f>VLOOKUP(B1819,home!$B$2:$E$405,4,FALSE)</f>
        <v>1.1209</v>
      </c>
      <c r="K1819" s="12">
        <f t="shared" ref="K1819:K1829" si="2184">E1819*F1819*G1819</f>
        <v>1.6986411939840003</v>
      </c>
      <c r="L1819" s="12">
        <f t="shared" ref="L1819:L1829" si="2185">H1819*I1819*J1819</f>
        <v>1.1237877074160001</v>
      </c>
      <c r="M1819" s="13">
        <f t="shared" ref="M1819:M1829" si="2186">_xlfn.POISSON.DIST(0,K1819,FALSE) * _xlfn.POISSON.DIST(0,L1819,FALSE)</f>
        <v>5.9461341433455842E-2</v>
      </c>
      <c r="N1819" s="13">
        <f t="shared" ref="N1819:N1829" si="2187">_xlfn.POISSON.DIST(1,K1819,FALSE) * _xlfn.POISSON.DIST(0,L1819,FALSE)</f>
        <v>0.10100348400841573</v>
      </c>
      <c r="O1819" s="13">
        <f t="shared" ref="O1819:O1829" si="2188">_xlfn.POISSON.DIST(0,K1819,FALSE) * _xlfn.POISSON.DIST(1,L1819,FALSE)</f>
        <v>6.6821924569383351E-2</v>
      </c>
      <c r="P1819" s="13">
        <f t="shared" ref="P1819:P1829" si="2189">_xlfn.POISSON.DIST(1,K1819,FALSE) * _xlfn.POISSON.DIST(1,L1819,FALSE)</f>
        <v>0.11350647373484613</v>
      </c>
      <c r="Q1819" s="13">
        <f t="shared" ref="Q1819:Q1829" si="2190">_xlfn.POISSON.DIST(2,K1819,FALSE) * _xlfn.POISSON.DIST(0,L1819,FALSE)</f>
        <v>8.57843393362996E-2</v>
      </c>
      <c r="R1819" s="13">
        <f t="shared" ref="R1819:R1829" si="2191">_xlfn.POISSON.DIST(0,K1819,FALSE) * _xlfn.POISSON.DIST(2,L1819,FALSE)</f>
        <v>3.7546828708476122E-2</v>
      </c>
      <c r="S1819" s="13">
        <f t="shared" ref="S1819:S1829" si="2192">_xlfn.POISSON.DIST(2,K1819,FALSE) * _xlfn.POISSON.DIST(2,L1819,FALSE)</f>
        <v>5.4168470089670386E-2</v>
      </c>
      <c r="T1819" s="13">
        <f t="shared" ref="T1819:T1829" si="2193">_xlfn.POISSON.DIST(2,K1819,FALSE) * _xlfn.POISSON.DIST(1,L1819,FALSE)</f>
        <v>9.6403386034936311E-2</v>
      </c>
      <c r="U1819" s="13">
        <f t="shared" ref="U1819:U1829" si="2194">_xlfn.POISSON.DIST(1,K1819,FALSE) * _xlfn.POISSON.DIST(2,L1819,FALSE)</f>
        <v>6.3778589947678613E-2</v>
      </c>
      <c r="V1819" s="13">
        <f t="shared" ref="V1819:V1829" si="2195">_xlfn.POISSON.DIST(3,K1819,FALSE) * _xlfn.POISSON.DIST(3,L1819,FALSE)</f>
        <v>1.1489205291046724E-2</v>
      </c>
      <c r="W1819" s="13">
        <f t="shared" ref="W1819:W1829" si="2196">_xlfn.POISSON.DIST(3,K1819,FALSE) * _xlfn.POISSON.DIST(0,L1819,FALSE)</f>
        <v>4.8572270865113537E-2</v>
      </c>
      <c r="X1819" s="13">
        <f t="shared" ref="X1819:X1829" si="2197">_xlfn.POISSON.DIST(3,K1819,FALSE) * _xlfn.POISSON.DIST(1,L1819,FALSE)</f>
        <v>5.4584920919494913E-2</v>
      </c>
      <c r="Y1819" s="13">
        <f t="shared" ref="Y1819:Y1829" si="2198">_xlfn.POISSON.DIST(3,K1819,FALSE) * _xlfn.POISSON.DIST(2,L1819,FALSE)</f>
        <v>3.0670931569801441E-2</v>
      </c>
      <c r="Z1819" s="13">
        <f t="shared" ref="Z1819:Z1829" si="2199">_xlfn.POISSON.DIST(0,K1819,FALSE) * _xlfn.POISSON.DIST(3,L1819,FALSE)</f>
        <v>1.4064888185013209E-2</v>
      </c>
      <c r="AA1819" s="13">
        <f t="shared" ref="AA1819:AA1829" si="2200">_xlfn.POISSON.DIST(1,K1819,FALSE) * _xlfn.POISSON.DIST(3,L1819,FALSE)</f>
        <v>2.3891198459842295E-2</v>
      </c>
      <c r="AB1819" s="13">
        <f t="shared" ref="AB1819:AB1829" si="2201">_xlfn.POISSON.DIST(2,K1819,FALSE) * _xlfn.POISSON.DIST(3,L1819,FALSE)</f>
        <v>2.0291286938767614E-2</v>
      </c>
      <c r="AC1819" s="13">
        <f t="shared" ref="AC1819:AC1829" si="2202">_xlfn.POISSON.DIST(4,K1819,FALSE) * _xlfn.POISSON.DIST(4,L1819,FALSE)</f>
        <v>1.3707426825186591E-3</v>
      </c>
      <c r="AD1819" s="13">
        <f t="shared" ref="AD1819:AD1829" si="2203">_xlfn.POISSON.DIST(4,K1819,FALSE) * _xlfn.POISSON.DIST(0,L1819,FALSE)</f>
        <v>2.062671504420768E-2</v>
      </c>
      <c r="AE1819" s="13">
        <f t="shared" ref="AE1819:AE1829" si="2204">_xlfn.POISSON.DIST(4,K1819,FALSE) * _xlfn.POISSON.DIST(1,L1819,FALSE)</f>
        <v>2.3180048811053268E-2</v>
      </c>
      <c r="AF1819" s="13">
        <f t="shared" ref="AF1819:AF1829" si="2205">_xlfn.POISSON.DIST(4,K1819,FALSE) * _xlfn.POISSON.DIST(2,L1819,FALSE)</f>
        <v>1.3024726955582272E-2</v>
      </c>
      <c r="AG1819" s="13">
        <f t="shared" ref="AG1819:AG1829" si="2206">_xlfn.POISSON.DIST(4,K1819,FALSE) * _xlfn.POISSON.DIST(3,L1819,FALSE)</f>
        <v>4.8790093483777252E-3</v>
      </c>
      <c r="AH1819" s="13">
        <f t="shared" ref="AH1819:AH1829" si="2207">_xlfn.POISSON.DIST(0,K1819,FALSE) * _xlfn.POISSON.DIST(4,L1819,FALSE)</f>
        <v>3.9514871121245953E-3</v>
      </c>
      <c r="AI1819" s="13">
        <f t="shared" ref="AI1819:AI1829" si="2208">_xlfn.POISSON.DIST(1,K1819,FALSE) * _xlfn.POISSON.DIST(4,L1819,FALSE)</f>
        <v>6.7121587861517108E-3</v>
      </c>
      <c r="AJ1819" s="13">
        <f t="shared" ref="AJ1819:AJ1829" si="2209">_xlfn.POISSON.DIST(2,K1819,FALSE) * _xlfn.POISSON.DIST(4,L1819,FALSE)</f>
        <v>5.7007747073594709E-3</v>
      </c>
      <c r="AK1819" s="13">
        <f t="shared" ref="AK1819:AK1829" si="2210">_xlfn.POISSON.DIST(3,K1819,FALSE) * _xlfn.POISSON.DIST(4,L1819,FALSE)</f>
        <v>3.2278569185142944E-3</v>
      </c>
      <c r="AL1819" s="13">
        <f t="shared" ref="AL1819:AL1829" si="2211">_xlfn.POISSON.DIST(5,K1819,FALSE) * _xlfn.POISSON.DIST(5,L1819,FALSE)</f>
        <v>1.0466509132805753E-4</v>
      </c>
      <c r="AM1819" s="13">
        <f t="shared" ref="AM1819:AM1829" si="2212">_xlfn.POISSON.DIST(5,K1819,FALSE) * _xlfn.POISSON.DIST(0,L1819,FALSE)</f>
        <v>7.0074775741321357E-3</v>
      </c>
      <c r="AN1819" s="13">
        <f t="shared" ref="AN1819:AN1829" si="2213">_xlfn.POISSON.DIST(5,K1819,FALSE) * _xlfn.POISSON.DIST(1,L1819,FALSE)</f>
        <v>7.8749171578029863E-3</v>
      </c>
      <c r="AO1819" s="13">
        <f t="shared" ref="AO1819:AO1829" si="2214">_xlfn.POISSON.DIST(5,K1819,FALSE) * _xlfn.POISSON.DIST(2,L1819,FALSE)</f>
        <v>4.424867549429173E-3</v>
      </c>
      <c r="AP1819" s="13">
        <f t="shared" ref="AP1819:AP1829" si="2215">_xlfn.POISSON.DIST(5,K1819,FALSE) * _xlfn.POISSON.DIST(3,L1819,FALSE)</f>
        <v>1.6575372529974877E-3</v>
      </c>
      <c r="AQ1819" s="13">
        <f t="shared" ref="AQ1819:AQ1829" si="2216">_xlfn.POISSON.DIST(5,K1819,FALSE) * _xlfn.POISSON.DIST(4,L1819,FALSE)</f>
        <v>4.6567999737566533E-4</v>
      </c>
      <c r="AR1819" s="13">
        <f t="shared" ref="AR1819:AR1829" si="2217">_xlfn.POISSON.DIST(0,K1819,FALSE) * _xlfn.POISSON.DIST(5,L1819,FALSE)</f>
        <v>8.8812652852367365E-4</v>
      </c>
      <c r="AS1819" s="13">
        <f t="shared" ref="AS1819:AS1829" si="2218">_xlfn.POISSON.DIST(1,K1819,FALSE) * _xlfn.POISSON.DIST(5,L1819,FALSE)</f>
        <v>1.5086083068203181E-3</v>
      </c>
      <c r="AT1819" s="13">
        <f t="shared" ref="AT1819:AT1829" si="2219">_xlfn.POISSON.DIST(2,K1819,FALSE) * _xlfn.POISSON.DIST(5,L1819,FALSE)</f>
        <v>1.2812921077757233E-3</v>
      </c>
      <c r="AU1819" s="13">
        <f t="shared" ref="AU1819:AU1829" si="2220">_xlfn.POISSON.DIST(3,K1819,FALSE) * _xlfn.POISSON.DIST(5,L1819,FALSE)</f>
        <v>7.2548518526481033E-4</v>
      </c>
      <c r="AV1819" s="13">
        <f t="shared" ref="AV1819:AV1829" si="2221">_xlfn.POISSON.DIST(4,K1819,FALSE) * _xlfn.POISSON.DIST(5,L1819,FALSE)</f>
        <v>3.0808475532898027E-4</v>
      </c>
      <c r="AW1819" s="13">
        <f t="shared" ref="AW1819:AW1829" si="2222">_xlfn.POISSON.DIST(6,K1819,FALSE) * _xlfn.POISSON.DIST(6,L1819,FALSE)</f>
        <v>5.5499016267376494E-6</v>
      </c>
      <c r="AX1819" s="13">
        <f t="shared" ref="AX1819:AX1829" si="2223">_xlfn.POISSON.DIST(6,K1819,FALSE) * _xlfn.POISSON.DIST(0,L1819,FALSE)</f>
        <v>1.9838650122233179E-3</v>
      </c>
      <c r="AY1819" s="13">
        <f t="shared" ref="AY1819:AY1829" si="2224">_xlfn.POISSON.DIST(6,K1819,FALSE) * _xlfn.POISSON.DIST(1,L1819,FALSE)</f>
        <v>2.2294431139092572E-3</v>
      </c>
      <c r="AZ1819" s="13">
        <f t="shared" ref="AZ1819:AZ1829" si="2225">_xlfn.POISSON.DIST(6,K1819,FALSE) * _xlfn.POISSON.DIST(2,L1819,FALSE)</f>
        <v>1.2527103828972369E-3</v>
      </c>
      <c r="BA1819" s="13">
        <f t="shared" ref="BA1819:BA1829" si="2226">_xlfn.POISSON.DIST(6,K1819,FALSE) * _xlfn.POISSON.DIST(3,L1819,FALSE)</f>
        <v>4.6926017641743507E-4</v>
      </c>
      <c r="BB1819" s="13">
        <f t="shared" ref="BB1819:BB1829" si="2227">_xlfn.POISSON.DIST(6,K1819,FALSE) * _xlfn.POISSON.DIST(4,L1819,FALSE)</f>
        <v>1.3183720445944429E-4</v>
      </c>
      <c r="BC1819" s="13">
        <f t="shared" ref="BC1819:BC1829" si="2228">_xlfn.POISSON.DIST(6,K1819,FALSE) * _xlfn.POISSON.DIST(5,L1819,FALSE)</f>
        <v>2.9631405950322658E-5</v>
      </c>
      <c r="BD1819" s="13">
        <f t="shared" ref="BD1819:BD1829" si="2229">_xlfn.POISSON.DIST(0,K1819,FALSE) * _xlfn.POISSON.DIST(6,L1819,FALSE)</f>
        <v>1.6634427923082487E-4</v>
      </c>
      <c r="BE1819" s="13">
        <f t="shared" ref="BE1819:BE1829" si="2230">_xlfn.POISSON.DIST(1,K1819,FALSE) * _xlfn.POISSON.DIST(6,L1819,FALSE)</f>
        <v>2.8255924508505624E-4</v>
      </c>
      <c r="BF1819" s="13">
        <f t="shared" ref="BF1819:BF1829" si="2231">_xlfn.POISSON.DIST(2,K1819,FALSE) * _xlfn.POISSON.DIST(6,L1819,FALSE)</f>
        <v>2.3998338672124889E-4</v>
      </c>
      <c r="BG1819" s="13">
        <f t="shared" ref="BG1819:BG1829" si="2232">_xlfn.POISSON.DIST(3,K1819,FALSE) * _xlfn.POISSON.DIST(6,L1819,FALSE)</f>
        <v>1.3588188885216878E-4</v>
      </c>
      <c r="BH1819" s="13">
        <f t="shared" ref="BH1819:BH1829" si="2233">_xlfn.POISSON.DIST(4,K1819,FALSE) * _xlfn.POISSON.DIST(6,L1819,FALSE)</f>
        <v>5.7703643480162295E-5</v>
      </c>
      <c r="BI1819" s="13">
        <f t="shared" ref="BI1819:BI1829" si="2234">_xlfn.POISSON.DIST(5,K1819,FALSE) * _xlfn.POISSON.DIST(6,L1819,FALSE)</f>
        <v>1.960355717167399E-5</v>
      </c>
      <c r="BJ1819" s="14">
        <f t="shared" ref="BJ1819:BJ1829" si="2235">SUM(N1819,Q1819,T1819,W1819,X1819,Y1819,AD1819,AE1819,AF1819,AG1819,AM1819,AN1819,AO1819,AP1819,AQ1819,AX1819,AY1819,AZ1819,BA1819,BB1819,BC1819)</f>
        <v>0.50625705972087698</v>
      </c>
      <c r="BK1819" s="14">
        <f t="shared" ref="BK1819:BK1829" si="2236">SUM(M1819,P1819,S1819,V1819,AC1819,AL1819,AY1819)</f>
        <v>0.24233034143677504</v>
      </c>
      <c r="BL1819" s="14">
        <f t="shared" ref="BL1819:BL1829" si="2237">SUM(O1819,R1819,U1819,AA1819,AB1819,AH1819,AI1819,AJ1819,AK1819,AR1819,AS1819,AT1819,AU1819,AV1819,BD1819,BE1819,BF1819,BG1819,BH1819,BI1819)</f>
        <v>0.23753577903255269</v>
      </c>
      <c r="BM1819" s="14">
        <f t="shared" ref="BM1819:BM1829" si="2238">SUM(S1819:BI1819)</f>
        <v>0.5338397833720584</v>
      </c>
      <c r="BN1819" s="14">
        <f t="shared" ref="BN1819:BN1829" si="2239">SUM(M1819:R1819)</f>
        <v>0.46412439179087678</v>
      </c>
    </row>
    <row r="1820" spans="1:66" x14ac:dyDescent="0.25">
      <c r="A1820" t="s">
        <v>145</v>
      </c>
      <c r="B1820" t="s">
        <v>357</v>
      </c>
      <c r="C1820" t="s">
        <v>427</v>
      </c>
      <c r="D1820" s="7" t="s">
        <v>560</v>
      </c>
      <c r="E1820" s="10">
        <f>VLOOKUP(A1820,home!$A$2:$E$405,3,FALSE)</f>
        <v>1.4406000000000001</v>
      </c>
      <c r="F1820" s="10">
        <f>VLOOKUP(B1820,home!$B$2:$E$405,3,FALSE)</f>
        <v>0.86770000000000003</v>
      </c>
      <c r="G1820" s="10">
        <f>VLOOKUP(C1820,away!$B$2:$E$405,4,FALSE)</f>
        <v>0.65939999999999999</v>
      </c>
      <c r="H1820" s="10">
        <f>VLOOKUP(A1820,away!$A$2:$E$405,3,FALSE)</f>
        <v>1.2678</v>
      </c>
      <c r="I1820" s="10">
        <f>VLOOKUP(C1820,away!$B$2:$E$405,3,FALSE)</f>
        <v>1.3409</v>
      </c>
      <c r="J1820" s="10">
        <f>VLOOKUP(B1820,home!$B$2:$E$405,4,FALSE)</f>
        <v>0.94650000000000001</v>
      </c>
      <c r="K1820" s="12">
        <f t="shared" si="2184"/>
        <v>0.82425568402800009</v>
      </c>
      <c r="L1820" s="12">
        <f t="shared" si="2185"/>
        <v>1.6090433934299999</v>
      </c>
      <c r="M1820" s="13">
        <f t="shared" si="2186"/>
        <v>8.7746870818678629E-2</v>
      </c>
      <c r="N1820" s="13">
        <f t="shared" si="2187"/>
        <v>7.2325857027966498E-2</v>
      </c>
      <c r="O1820" s="13">
        <f t="shared" si="2188"/>
        <v>0.1411885227849505</v>
      </c>
      <c r="P1820" s="13">
        <f t="shared" si="2189"/>
        <v>0.11637544242501224</v>
      </c>
      <c r="Q1820" s="13">
        <f t="shared" si="2190"/>
        <v>2.9807499378748936E-2</v>
      </c>
      <c r="R1820" s="13">
        <f t="shared" si="2191"/>
        <v>0.1135892299076328</v>
      </c>
      <c r="S1820" s="13">
        <f t="shared" si="2192"/>
        <v>3.8586115588108233E-2</v>
      </c>
      <c r="T1820" s="13">
        <f t="shared" si="2193"/>
        <v>4.7961559950044808E-2</v>
      </c>
      <c r="U1820" s="13">
        <f t="shared" si="2194"/>
        <v>9.3626568395729637E-2</v>
      </c>
      <c r="V1820" s="13">
        <f t="shared" si="2195"/>
        <v>5.6861493003588321E-3</v>
      </c>
      <c r="W1820" s="13">
        <f t="shared" si="2196"/>
        <v>8.1896669298649645E-3</v>
      </c>
      <c r="X1820" s="13">
        <f t="shared" si="2197"/>
        <v>1.3177529467891372E-2</v>
      </c>
      <c r="Y1820" s="13">
        <f t="shared" si="2198"/>
        <v>1.0601608366019876E-2</v>
      </c>
      <c r="Z1820" s="13">
        <f t="shared" si="2199"/>
        <v>6.0923333315892635E-2</v>
      </c>
      <c r="AA1820" s="13">
        <f t="shared" si="2200"/>
        <v>5.0216403775556924E-2</v>
      </c>
      <c r="AB1820" s="13">
        <f t="shared" si="2201"/>
        <v>2.0695578121723963E-2</v>
      </c>
      <c r="AC1820" s="13">
        <f t="shared" si="2202"/>
        <v>4.7133314723220852E-4</v>
      </c>
      <c r="AD1820" s="13">
        <f t="shared" si="2203"/>
        <v>1.6875948793093343E-3</v>
      </c>
      <c r="AE1820" s="13">
        <f t="shared" si="2204"/>
        <v>2.7154133913389823E-3</v>
      </c>
      <c r="AF1820" s="13">
        <f t="shared" si="2205"/>
        <v>2.1846089888826704E-3</v>
      </c>
      <c r="AG1820" s="13">
        <f t="shared" si="2206"/>
        <v>1.1717102202631509E-3</v>
      </c>
      <c r="AH1820" s="13">
        <f t="shared" si="2207"/>
        <v>2.4507071744417731E-2</v>
      </c>
      <c r="AI1820" s="13">
        <f t="shared" si="2208"/>
        <v>2.0200093184218306E-2</v>
      </c>
      <c r="AJ1820" s="13">
        <f t="shared" si="2209"/>
        <v>8.3250208124936026E-3</v>
      </c>
      <c r="AK1820" s="13">
        <f t="shared" si="2210"/>
        <v>2.2873152414497502E-3</v>
      </c>
      <c r="AL1820" s="13">
        <f t="shared" si="2211"/>
        <v>2.5004471624779767E-5</v>
      </c>
      <c r="AM1820" s="13">
        <f t="shared" si="2212"/>
        <v>2.7820193432145316E-4</v>
      </c>
      <c r="AN1820" s="13">
        <f t="shared" si="2213"/>
        <v>4.4763898445938097E-4</v>
      </c>
      <c r="AO1820" s="13">
        <f t="shared" si="2214"/>
        <v>3.6013527529304068E-4</v>
      </c>
      <c r="AP1820" s="13">
        <f t="shared" si="2215"/>
        <v>1.9315776181712044E-4</v>
      </c>
      <c r="AQ1820" s="13">
        <f t="shared" si="2216"/>
        <v>7.7699805135390828E-5</v>
      </c>
      <c r="AR1820" s="13">
        <f t="shared" si="2217"/>
        <v>7.8865883765340643E-3</v>
      </c>
      <c r="AS1820" s="13">
        <f t="shared" si="2218"/>
        <v>6.5005652969473589E-3</v>
      </c>
      <c r="AT1820" s="13">
        <f t="shared" si="2219"/>
        <v>2.679063947702013E-3</v>
      </c>
      <c r="AU1820" s="13">
        <f t="shared" si="2220"/>
        <v>7.3607789558929231E-4</v>
      </c>
      <c r="AV1820" s="13">
        <f t="shared" si="2221"/>
        <v>1.5167909733171072E-4</v>
      </c>
      <c r="AW1820" s="13">
        <f t="shared" si="2222"/>
        <v>9.2118082286897656E-7</v>
      </c>
      <c r="AX1820" s="13">
        <f t="shared" si="2223"/>
        <v>3.8218254278673671E-5</v>
      </c>
      <c r="AY1820" s="13">
        <f t="shared" si="2224"/>
        <v>6.1494829555527709E-5</v>
      </c>
      <c r="AZ1820" s="13">
        <f t="shared" si="2225"/>
        <v>4.9473924613212876E-5</v>
      </c>
      <c r="BA1820" s="13">
        <f t="shared" si="2226"/>
        <v>2.6535230515314677E-5</v>
      </c>
      <c r="BB1820" s="13">
        <f t="shared" si="2227"/>
        <v>1.067408433845231E-5</v>
      </c>
      <c r="BC1820" s="13">
        <f t="shared" si="2228"/>
        <v>3.4350129771402599E-6</v>
      </c>
      <c r="BD1820" s="13">
        <f t="shared" si="2229"/>
        <v>2.1149771539939973E-3</v>
      </c>
      <c r="BE1820" s="13">
        <f t="shared" si="2230"/>
        <v>1.7432819407689152E-3</v>
      </c>
      <c r="BF1820" s="13">
        <f t="shared" si="2231"/>
        <v>7.1845502427107094E-4</v>
      </c>
      <c r="BG1820" s="13">
        <f t="shared" si="2232"/>
        <v>1.9739687915796831E-4</v>
      </c>
      <c r="BH1820" s="13">
        <f t="shared" si="2233"/>
        <v>4.0676374913835906E-5</v>
      </c>
      <c r="BI1820" s="13">
        <f t="shared" si="2234"/>
        <v>6.7055466456766414E-6</v>
      </c>
      <c r="BJ1820" s="14">
        <f t="shared" si="2235"/>
        <v>0.19136971369763534</v>
      </c>
      <c r="BK1820" s="14">
        <f t="shared" si="2236"/>
        <v>0.24895241058057047</v>
      </c>
      <c r="BL1820" s="14">
        <f t="shared" si="2237"/>
        <v>0.49741127150202907</v>
      </c>
      <c r="BM1820" s="14">
        <f t="shared" si="2238"/>
        <v>0.43756273310440502</v>
      </c>
      <c r="BN1820" s="14">
        <f t="shared" si="2239"/>
        <v>0.56103342234298959</v>
      </c>
    </row>
    <row r="1821" spans="1:66" x14ac:dyDescent="0.25">
      <c r="A1821" t="s">
        <v>145</v>
      </c>
      <c r="B1821" t="s">
        <v>360</v>
      </c>
      <c r="C1821" t="s">
        <v>433</v>
      </c>
      <c r="D1821" s="7" t="s">
        <v>560</v>
      </c>
      <c r="E1821" s="10">
        <f>VLOOKUP(A1821,home!$A$2:$E$405,3,FALSE)</f>
        <v>1.4406000000000001</v>
      </c>
      <c r="F1821" s="10">
        <f>VLOOKUP(B1821,home!$B$2:$E$405,3,FALSE)</f>
        <v>1.0908</v>
      </c>
      <c r="G1821" s="10">
        <f>VLOOKUP(C1821,away!$B$2:$E$405,4,FALSE)</f>
        <v>1.0759000000000001</v>
      </c>
      <c r="H1821" s="10">
        <f>VLOOKUP(A1821,away!$A$2:$E$405,3,FALSE)</f>
        <v>1.2678</v>
      </c>
      <c r="I1821" s="10">
        <f>VLOOKUP(C1821,away!$B$2:$E$405,3,FALSE)</f>
        <v>0.78879999999999995</v>
      </c>
      <c r="J1821" s="10">
        <f>VLOOKUP(B1821,home!$B$2:$E$405,4,FALSE)</f>
        <v>1.0892999999999999</v>
      </c>
      <c r="K1821" s="12">
        <f t="shared" si="2184"/>
        <v>1.6906762318320001</v>
      </c>
      <c r="L1821" s="12">
        <f t="shared" si="2185"/>
        <v>1.0893442691519999</v>
      </c>
      <c r="M1821" s="13">
        <f t="shared" si="2186"/>
        <v>6.203723553994818E-2</v>
      </c>
      <c r="N1821" s="13">
        <f t="shared" si="2187"/>
        <v>0.10488487961595382</v>
      </c>
      <c r="O1821" s="13">
        <f t="shared" si="2188"/>
        <v>6.7579907009475332E-2</v>
      </c>
      <c r="P1821" s="13">
        <f t="shared" si="2189"/>
        <v>0.11425574253033671</v>
      </c>
      <c r="Q1821" s="13">
        <f t="shared" si="2190"/>
        <v>8.8663186522626905E-2</v>
      </c>
      <c r="R1821" s="13">
        <f t="shared" si="2191"/>
        <v>3.6808892205298503E-2</v>
      </c>
      <c r="S1821" s="13">
        <f t="shared" si="2192"/>
        <v>5.2607013302327019E-2</v>
      </c>
      <c r="T1821" s="13">
        <f t="shared" si="2193"/>
        <v>9.6584734123178459E-2</v>
      </c>
      <c r="U1821" s="13">
        <f t="shared" si="2194"/>
        <v>6.2231919171564343E-2</v>
      </c>
      <c r="V1821" s="13">
        <f t="shared" si="2195"/>
        <v>1.0765314868018403E-2</v>
      </c>
      <c r="W1821" s="13">
        <f t="shared" si="2196"/>
        <v>4.9966914030764198E-2</v>
      </c>
      <c r="X1821" s="13">
        <f t="shared" si="2197"/>
        <v>5.4431171446623641E-2</v>
      </c>
      <c r="Y1821" s="13">
        <f t="shared" si="2198"/>
        <v>2.9647142339304711E-2</v>
      </c>
      <c r="Z1821" s="13">
        <f t="shared" si="2199"/>
        <v>1.3365851925891884E-2</v>
      </c>
      <c r="AA1821" s="13">
        <f t="shared" si="2200"/>
        <v>2.2597328169291372E-2</v>
      </c>
      <c r="AB1821" s="13">
        <f t="shared" si="2201"/>
        <v>1.9102382819364327E-2</v>
      </c>
      <c r="AC1821" s="13">
        <f t="shared" si="2202"/>
        <v>1.2391741761146339E-3</v>
      </c>
      <c r="AD1821" s="13">
        <f t="shared" si="2203"/>
        <v>2.111946848245148E-2</v>
      </c>
      <c r="AE1821" s="13">
        <f t="shared" si="2204"/>
        <v>2.3006371958894808E-2</v>
      </c>
      <c r="AF1821" s="13">
        <f t="shared" si="2205"/>
        <v>1.2530929723700662E-2</v>
      </c>
      <c r="AG1821" s="13">
        <f t="shared" si="2206"/>
        <v>4.5501654938865906E-3</v>
      </c>
      <c r="AH1821" s="13">
        <f t="shared" si="2207"/>
        <v>3.6400035494511354E-3</v>
      </c>
      <c r="AI1821" s="13">
        <f t="shared" si="2208"/>
        <v>6.1540674848411499E-3</v>
      </c>
      <c r="AJ1821" s="13">
        <f t="shared" si="2209"/>
        <v>5.2022678128555364E-3</v>
      </c>
      <c r="AK1821" s="13">
        <f t="shared" si="2210"/>
        <v>2.9317835142731656E-3</v>
      </c>
      <c r="AL1821" s="13">
        <f t="shared" si="2211"/>
        <v>9.1288894086987522E-5</v>
      </c>
      <c r="AM1821" s="13">
        <f t="shared" si="2212"/>
        <v>7.1412366784411475E-3</v>
      </c>
      <c r="AN1821" s="13">
        <f t="shared" si="2213"/>
        <v>7.7792652503179283E-3</v>
      </c>
      <c r="AO1821" s="13">
        <f t="shared" si="2214"/>
        <v>4.2371490093235653E-3</v>
      </c>
      <c r="AP1821" s="13">
        <f t="shared" si="2215"/>
        <v>1.5385713302832338E-3</v>
      </c>
      <c r="AQ1821" s="13">
        <f t="shared" si="2216"/>
        <v>4.1900846533140222E-4</v>
      </c>
      <c r="AR1821" s="13">
        <f t="shared" si="2217"/>
        <v>7.9304340125750672E-4</v>
      </c>
      <c r="AS1821" s="13">
        <f t="shared" si="2218"/>
        <v>1.3407796293172741E-3</v>
      </c>
      <c r="AT1821" s="13">
        <f t="shared" si="2219"/>
        <v>1.1334121257056179E-3</v>
      </c>
      <c r="AU1821" s="13">
        <f t="shared" si="2220"/>
        <v>6.3874431393355689E-4</v>
      </c>
      <c r="AV1821" s="13">
        <f t="shared" si="2221"/>
        <v>2.6997745744632558E-4</v>
      </c>
      <c r="AW1821" s="13">
        <f t="shared" si="2222"/>
        <v>4.6702598527682068E-6</v>
      </c>
      <c r="AX1821" s="13">
        <f t="shared" si="2223"/>
        <v>2.012253186354558E-3</v>
      </c>
      <c r="AY1821" s="13">
        <f t="shared" si="2224"/>
        <v>2.1920364766381891E-3</v>
      </c>
      <c r="AZ1821" s="13">
        <f t="shared" si="2225"/>
        <v>1.1939411867989763E-3</v>
      </c>
      <c r="BA1821" s="13">
        <f t="shared" si="2226"/>
        <v>4.3353766318133418E-4</v>
      </c>
      <c r="BB1821" s="13">
        <f t="shared" si="2227"/>
        <v>1.1806794221203405E-4</v>
      </c>
      <c r="BC1821" s="13">
        <f t="shared" si="2228"/>
        <v>2.5723327243849766E-5</v>
      </c>
      <c r="BD1821" s="13">
        <f t="shared" si="2229"/>
        <v>1.4398288072477909E-4</v>
      </c>
      <c r="BE1821" s="13">
        <f t="shared" si="2230"/>
        <v>2.4342843423208582E-4</v>
      </c>
      <c r="BF1821" s="13">
        <f t="shared" si="2231"/>
        <v>2.057793339541334E-4</v>
      </c>
      <c r="BG1821" s="13">
        <f t="shared" si="2232"/>
        <v>1.1596874297282432E-4</v>
      </c>
      <c r="BH1821" s="13">
        <f t="shared" si="2233"/>
        <v>4.9016399344897096E-5</v>
      </c>
      <c r="BI1821" s="13">
        <f t="shared" si="2234"/>
        <v>1.6574172268480619E-5</v>
      </c>
      <c r="BJ1821" s="14">
        <f t="shared" si="2235"/>
        <v>0.51247575425351155</v>
      </c>
      <c r="BK1821" s="14">
        <f t="shared" si="2236"/>
        <v>0.24318780578747012</v>
      </c>
      <c r="BL1821" s="14">
        <f t="shared" si="2237"/>
        <v>0.2311992586275724</v>
      </c>
      <c r="BM1821" s="14">
        <f t="shared" si="2238"/>
        <v>0.52381146095402087</v>
      </c>
      <c r="BN1821" s="14">
        <f t="shared" si="2239"/>
        <v>0.47422984342363944</v>
      </c>
    </row>
    <row r="1822" spans="1:66" x14ac:dyDescent="0.25">
      <c r="A1822" t="s">
        <v>145</v>
      </c>
      <c r="B1822" t="s">
        <v>149</v>
      </c>
      <c r="C1822" t="s">
        <v>347</v>
      </c>
      <c r="D1822" s="7" t="s">
        <v>560</v>
      </c>
      <c r="E1822" s="10">
        <f>VLOOKUP(A1822,home!$A$2:$E$405,3,FALSE)</f>
        <v>1.4406000000000001</v>
      </c>
      <c r="F1822" s="10">
        <f>VLOOKUP(B1822,home!$B$2:$E$405,3,FALSE)</f>
        <v>0.69420000000000004</v>
      </c>
      <c r="G1822" s="10">
        <f>VLOOKUP(C1822,away!$B$2:$E$405,4,FALSE)</f>
        <v>0.95860000000000001</v>
      </c>
      <c r="H1822" s="10">
        <f>VLOOKUP(A1822,away!$A$2:$E$405,3,FALSE)</f>
        <v>1.2678</v>
      </c>
      <c r="I1822" s="10">
        <f>VLOOKUP(C1822,away!$B$2:$E$405,3,FALSE)</f>
        <v>1.1268</v>
      </c>
      <c r="J1822" s="10">
        <f>VLOOKUP(B1822,home!$B$2:$E$405,4,FALSE)</f>
        <v>1.5774999999999999</v>
      </c>
      <c r="K1822" s="12">
        <f t="shared" si="2184"/>
        <v>0.95866184887200023</v>
      </c>
      <c r="L1822" s="12">
        <f t="shared" si="2185"/>
        <v>2.2535487305999999</v>
      </c>
      <c r="M1822" s="13">
        <f t="shared" si="2186"/>
        <v>4.0267500303111187E-2</v>
      </c>
      <c r="N1822" s="13">
        <f t="shared" si="2187"/>
        <v>3.8602916290034386E-2</v>
      </c>
      <c r="O1822" s="13">
        <f t="shared" si="2188"/>
        <v>9.0744774192511313E-2</v>
      </c>
      <c r="P1822" s="13">
        <f t="shared" si="2189"/>
        <v>8.6993553002865057E-2</v>
      </c>
      <c r="Q1822" s="13">
        <f t="shared" si="2190"/>
        <v>1.8503571551227713E-2</v>
      </c>
      <c r="R1822" s="13">
        <f t="shared" si="2191"/>
        <v>0.10224888534505878</v>
      </c>
      <c r="S1822" s="13">
        <f t="shared" si="2192"/>
        <v>4.6985026430095903E-2</v>
      </c>
      <c r="T1822" s="13">
        <f t="shared" si="2193"/>
        <v>4.1698700180835484E-2</v>
      </c>
      <c r="U1822" s="13">
        <f t="shared" si="2194"/>
        <v>9.8022105469995194E-2</v>
      </c>
      <c r="V1822" s="13">
        <f t="shared" si="2195"/>
        <v>1.1278448587073804E-2</v>
      </c>
      <c r="W1822" s="13">
        <f t="shared" si="2196"/>
        <v>5.9128893713451024E-3</v>
      </c>
      <c r="X1822" s="13">
        <f t="shared" si="2197"/>
        <v>1.3324984336972986E-2</v>
      </c>
      <c r="Y1822" s="13">
        <f t="shared" si="2198"/>
        <v>1.5014250768925182E-2</v>
      </c>
      <c r="Z1822" s="13">
        <f t="shared" si="2199"/>
        <v>7.6807615258207382E-2</v>
      </c>
      <c r="AA1822" s="13">
        <f t="shared" si="2200"/>
        <v>7.3632530450882319E-2</v>
      </c>
      <c r="AB1822" s="13">
        <f t="shared" si="2201"/>
        <v>3.5294348889583355E-2</v>
      </c>
      <c r="AC1822" s="13">
        <f t="shared" si="2202"/>
        <v>1.5228663121067366E-3</v>
      </c>
      <c r="AD1822" s="13">
        <f t="shared" si="2203"/>
        <v>1.4171153642273235E-3</v>
      </c>
      <c r="AE1822" s="13">
        <f t="shared" si="2204"/>
        <v>3.193538530168241E-3</v>
      </c>
      <c r="AF1822" s="13">
        <f t="shared" si="2205"/>
        <v>3.5983973503914152E-3</v>
      </c>
      <c r="AG1822" s="13">
        <f t="shared" si="2206"/>
        <v>2.7030545937229921E-3</v>
      </c>
      <c r="AH1822" s="13">
        <f t="shared" si="2207"/>
        <v>4.3272425966386599E-2</v>
      </c>
      <c r="AI1822" s="13">
        <f t="shared" si="2208"/>
        <v>4.1483623882112922E-2</v>
      </c>
      <c r="AJ1822" s="13">
        <f t="shared" si="2209"/>
        <v>1.988438378436852E-2</v>
      </c>
      <c r="AK1822" s="13">
        <f t="shared" si="2210"/>
        <v>6.3541333741343829E-3</v>
      </c>
      <c r="AL1822" s="13">
        <f t="shared" si="2211"/>
        <v>1.3159947872731439E-4</v>
      </c>
      <c r="AM1822" s="13">
        <f t="shared" si="2212"/>
        <v>2.7170688702701686E-4</v>
      </c>
      <c r="AN1822" s="13">
        <f t="shared" si="2213"/>
        <v>6.123047103550114E-4</v>
      </c>
      <c r="AO1822" s="13">
        <f t="shared" si="2214"/>
        <v>6.8992925138046846E-4</v>
      </c>
      <c r="AP1822" s="13">
        <f t="shared" si="2215"/>
        <v>5.1826306288408762E-4</v>
      </c>
      <c r="AQ1822" s="13">
        <f t="shared" si="2216"/>
        <v>2.9198276686982587E-4</v>
      </c>
      <c r="AR1822" s="13">
        <f t="shared" si="2217"/>
        <v>1.9503304121306606E-2</v>
      </c>
      <c r="AS1822" s="13">
        <f t="shared" si="2218"/>
        <v>1.8697073588044687E-2</v>
      </c>
      <c r="AT1822" s="13">
        <f t="shared" si="2219"/>
        <v>8.9620855672053832E-3</v>
      </c>
      <c r="AU1822" s="13">
        <f t="shared" si="2220"/>
        <v>2.8638698398687273E-3</v>
      </c>
      <c r="AV1822" s="13">
        <f t="shared" si="2221"/>
        <v>6.8637068890432817E-4</v>
      </c>
      <c r="AW1822" s="13">
        <f t="shared" si="2222"/>
        <v>7.8973987442572148E-6</v>
      </c>
      <c r="AX1822" s="13">
        <f t="shared" si="2223"/>
        <v>4.3412504444762597E-5</v>
      </c>
      <c r="AY1822" s="13">
        <f t="shared" si="2224"/>
        <v>9.7832194283661609E-5</v>
      </c>
      <c r="AZ1822" s="13">
        <f t="shared" si="2225"/>
        <v>1.1023480861987912E-4</v>
      </c>
      <c r="BA1822" s="13">
        <f t="shared" si="2226"/>
        <v>8.2806504344420834E-5</v>
      </c>
      <c r="BB1822" s="13">
        <f t="shared" si="2227"/>
        <v>4.6652123187698228E-5</v>
      </c>
      <c r="BC1822" s="13">
        <f t="shared" si="2228"/>
        <v>2.1026566597886439E-5</v>
      </c>
      <c r="BD1822" s="13">
        <f t="shared" si="2229"/>
        <v>7.3252743741793669E-3</v>
      </c>
      <c r="BE1822" s="13">
        <f t="shared" si="2230"/>
        <v>7.0224610750454749E-3</v>
      </c>
      <c r="BF1822" s="13">
        <f t="shared" si="2231"/>
        <v>3.3660827589173745E-3</v>
      </c>
      <c r="BG1822" s="13">
        <f t="shared" si="2232"/>
        <v>1.0756450403732981E-3</v>
      </c>
      <c r="BH1822" s="13">
        <f t="shared" si="2233"/>
        <v>2.5779496578356574E-4</v>
      </c>
      <c r="BI1822" s="13">
        <f t="shared" si="2234"/>
        <v>4.9427639705593455E-5</v>
      </c>
      <c r="BJ1822" s="14">
        <f t="shared" si="2235"/>
        <v>0.14675556971784551</v>
      </c>
      <c r="BK1822" s="14">
        <f t="shared" si="2236"/>
        <v>0.18727682630826367</v>
      </c>
      <c r="BL1822" s="14">
        <f t="shared" si="2237"/>
        <v>0.58074660101436781</v>
      </c>
      <c r="BM1822" s="14">
        <f t="shared" si="2238"/>
        <v>0.61413547681833636</v>
      </c>
      <c r="BN1822" s="14">
        <f t="shared" si="2239"/>
        <v>0.37736120068480844</v>
      </c>
    </row>
    <row r="1823" spans="1:66" x14ac:dyDescent="0.25">
      <c r="A1823" t="s">
        <v>145</v>
      </c>
      <c r="B1823" t="s">
        <v>388</v>
      </c>
      <c r="C1823" t="s">
        <v>404</v>
      </c>
      <c r="D1823" s="7" t="s">
        <v>560</v>
      </c>
      <c r="E1823" s="10">
        <f>VLOOKUP(A1823,home!$A$2:$E$405,3,FALSE)</f>
        <v>1.4406000000000001</v>
      </c>
      <c r="F1823" s="10">
        <f>VLOOKUP(B1823,home!$B$2:$E$405,3,FALSE)</f>
        <v>1.1106</v>
      </c>
      <c r="G1823" s="10">
        <f>VLOOKUP(C1823,away!$B$2:$E$405,4,FALSE)</f>
        <v>0.69420000000000004</v>
      </c>
      <c r="H1823" s="10">
        <f>VLOOKUP(A1823,away!$A$2:$E$405,3,FALSE)</f>
        <v>1.2678</v>
      </c>
      <c r="I1823" s="10">
        <f>VLOOKUP(C1823,away!$B$2:$E$405,3,FALSE)</f>
        <v>1.0892999999999999</v>
      </c>
      <c r="J1823" s="10">
        <f>VLOOKUP(B1823,home!$B$2:$E$405,4,FALSE)</f>
        <v>1.1043000000000001</v>
      </c>
      <c r="K1823" s="12">
        <f t="shared" si="2184"/>
        <v>1.1106716559120002</v>
      </c>
      <c r="L1823" s="12">
        <f t="shared" si="2185"/>
        <v>1.5250543565220001</v>
      </c>
      <c r="M1823" s="13">
        <f t="shared" si="2186"/>
        <v>7.1666919441794277E-2</v>
      </c>
      <c r="N1823" s="13">
        <f t="shared" si="2187"/>
        <v>7.9598416090529575E-2</v>
      </c>
      <c r="O1823" s="13">
        <f t="shared" si="2188"/>
        <v>0.10929594771321959</v>
      </c>
      <c r="P1823" s="13">
        <f t="shared" si="2189"/>
        <v>0.12139191123111298</v>
      </c>
      <c r="Q1823" s="13">
        <f t="shared" si="2190"/>
        <v>4.4203852303620457E-2</v>
      </c>
      <c r="R1823" s="13">
        <f t="shared" si="2191"/>
        <v>8.3341130605123145E-2</v>
      </c>
      <c r="S1823" s="13">
        <f t="shared" si="2192"/>
        <v>5.1404456292803817E-2</v>
      </c>
      <c r="T1823" s="13">
        <f t="shared" si="2193"/>
        <v>6.7413277530691429E-2</v>
      </c>
      <c r="U1823" s="13">
        <f t="shared" si="2194"/>
        <v>9.2564631534770403E-2</v>
      </c>
      <c r="V1823" s="13">
        <f t="shared" si="2195"/>
        <v>9.6745165672639227E-3</v>
      </c>
      <c r="W1823" s="13">
        <f t="shared" si="2196"/>
        <v>1.636532194525054E-2</v>
      </c>
      <c r="X1823" s="13">
        <f t="shared" si="2197"/>
        <v>2.4958005528489428E-2</v>
      </c>
      <c r="Y1823" s="13">
        <f t="shared" si="2198"/>
        <v>1.9031157530661483E-2</v>
      </c>
      <c r="Z1823" s="13">
        <f t="shared" si="2199"/>
        <v>4.2366584768937357E-2</v>
      </c>
      <c r="AA1823" s="13">
        <f t="shared" si="2200"/>
        <v>4.7055364860651774E-2</v>
      </c>
      <c r="AB1823" s="13">
        <f t="shared" si="2201"/>
        <v>2.6131530004661736E-2</v>
      </c>
      <c r="AC1823" s="13">
        <f t="shared" si="2202"/>
        <v>1.0241894599738004E-3</v>
      </c>
      <c r="AD1823" s="13">
        <f t="shared" si="2203"/>
        <v>4.5441248061161045E-3</v>
      </c>
      <c r="AE1823" s="13">
        <f t="shared" si="2204"/>
        <v>6.9300373321470538E-3</v>
      </c>
      <c r="AF1823" s="13">
        <f t="shared" si="2205"/>
        <v>5.2843418121254829E-3</v>
      </c>
      <c r="AG1823" s="13">
        <f t="shared" si="2206"/>
        <v>2.6863028339777764E-3</v>
      </c>
      <c r="AH1823" s="13">
        <f t="shared" si="2207"/>
        <v>1.6152836168206626E-2</v>
      </c>
      <c r="AI1823" s="13">
        <f t="shared" si="2208"/>
        <v>1.7940497294617299E-2</v>
      </c>
      <c r="AJ1823" s="13">
        <f t="shared" si="2209"/>
        <v>9.9630009190486823E-3</v>
      </c>
      <c r="AK1823" s="13">
        <f t="shared" si="2210"/>
        <v>3.6885409095375266E-3</v>
      </c>
      <c r="AL1823" s="13">
        <f t="shared" si="2211"/>
        <v>6.9392303716895142E-5</v>
      </c>
      <c r="AM1823" s="13">
        <f t="shared" si="2212"/>
        <v>1.0094061246159543E-3</v>
      </c>
      <c r="AN1823" s="13">
        <f t="shared" si="2213"/>
        <v>1.5393992078455499E-3</v>
      </c>
      <c r="AO1823" s="13">
        <f t="shared" si="2214"/>
        <v>1.1738337341756862E-3</v>
      </c>
      <c r="AP1823" s="13">
        <f t="shared" si="2215"/>
        <v>5.9672008337903926E-4</v>
      </c>
      <c r="AQ1823" s="13">
        <f t="shared" si="2216"/>
        <v>2.2750764069534362E-4</v>
      </c>
      <c r="AR1823" s="13">
        <f t="shared" si="2217"/>
        <v>4.9267906337019289E-3</v>
      </c>
      <c r="AS1823" s="13">
        <f t="shared" si="2218"/>
        <v>5.4720467114654538E-3</v>
      </c>
      <c r="AT1823" s="13">
        <f t="shared" si="2219"/>
        <v>3.0388235911255768E-3</v>
      </c>
      <c r="AU1823" s="13">
        <f t="shared" si="2220"/>
        <v>1.1250450766599651E-3</v>
      </c>
      <c r="AV1823" s="13">
        <f t="shared" si="2221"/>
        <v>3.1238891956739177E-4</v>
      </c>
      <c r="AW1823" s="13">
        <f t="shared" si="2222"/>
        <v>3.2649746751805072E-6</v>
      </c>
      <c r="AX1823" s="13">
        <f t="shared" si="2223"/>
        <v>1.8685312865248592E-4</v>
      </c>
      <c r="AY1823" s="13">
        <f t="shared" si="2224"/>
        <v>2.8496117788123939E-4</v>
      </c>
      <c r="AZ1823" s="13">
        <f t="shared" si="2225"/>
        <v>2.1729064288371239E-4</v>
      </c>
      <c r="BA1823" s="13">
        <f t="shared" si="2226"/>
        <v>1.1046001385375726E-4</v>
      </c>
      <c r="BB1823" s="13">
        <f t="shared" si="2227"/>
        <v>4.2114381337288227E-5</v>
      </c>
      <c r="BC1823" s="13">
        <f t="shared" si="2228"/>
        <v>1.2845344146132046E-5</v>
      </c>
      <c r="BD1823" s="13">
        <f t="shared" si="2229"/>
        <v>1.2522705865998184E-3</v>
      </c>
      <c r="BE1823" s="13">
        <f t="shared" si="2230"/>
        <v>1.3908614460687121E-3</v>
      </c>
      <c r="BF1823" s="13">
        <f t="shared" si="2231"/>
        <v>7.7239519272464814E-4</v>
      </c>
      <c r="BG1823" s="13">
        <f t="shared" si="2232"/>
        <v>2.8595914924065116E-4</v>
      </c>
      <c r="BH1823" s="13">
        <f t="shared" si="2233"/>
        <v>7.9401680452575221E-5</v>
      </c>
      <c r="BI1823" s="13">
        <f t="shared" si="2234"/>
        <v>1.7637839182091449E-5</v>
      </c>
      <c r="BJ1823" s="14">
        <f t="shared" si="2235"/>
        <v>0.27641622919307546</v>
      </c>
      <c r="BK1823" s="14">
        <f t="shared" si="2236"/>
        <v>0.25551634647454691</v>
      </c>
      <c r="BL1823" s="14">
        <f t="shared" si="2237"/>
        <v>0.42480710083662548</v>
      </c>
      <c r="BM1823" s="14">
        <f t="shared" si="2238"/>
        <v>0.48932638768457914</v>
      </c>
      <c r="BN1823" s="14">
        <f t="shared" si="2239"/>
        <v>0.50949817738540004</v>
      </c>
    </row>
    <row r="1824" spans="1:66" x14ac:dyDescent="0.25">
      <c r="A1824" t="s">
        <v>145</v>
      </c>
      <c r="B1824" t="s">
        <v>391</v>
      </c>
      <c r="C1824" t="s">
        <v>355</v>
      </c>
      <c r="D1824" s="7" t="s">
        <v>560</v>
      </c>
      <c r="E1824" s="10">
        <f>VLOOKUP(A1824,home!$A$2:$E$405,3,FALSE)</f>
        <v>1.4406000000000001</v>
      </c>
      <c r="F1824" s="10">
        <f>VLOOKUP(B1824,home!$B$2:$E$405,3,FALSE)</f>
        <v>0.86770000000000003</v>
      </c>
      <c r="G1824" s="10">
        <f>VLOOKUP(C1824,away!$B$2:$E$405,4,FALSE)</f>
        <v>1.6407</v>
      </c>
      <c r="H1824" s="10">
        <f>VLOOKUP(A1824,away!$A$2:$E$405,3,FALSE)</f>
        <v>1.2678</v>
      </c>
      <c r="I1824" s="10">
        <f>VLOOKUP(C1824,away!$B$2:$E$405,3,FALSE)</f>
        <v>0.78879999999999995</v>
      </c>
      <c r="J1824" s="10">
        <f>VLOOKUP(B1824,home!$B$2:$E$405,4,FALSE)</f>
        <v>1.3409</v>
      </c>
      <c r="K1824" s="12">
        <f t="shared" si="2184"/>
        <v>2.0508891428340004</v>
      </c>
      <c r="L1824" s="12">
        <f t="shared" si="2185"/>
        <v>1.3409544941759999</v>
      </c>
      <c r="M1824" s="13">
        <f t="shared" si="2186"/>
        <v>3.364658758794542E-2</v>
      </c>
      <c r="N1824" s="13">
        <f t="shared" si="2187"/>
        <v>6.9005421177530488E-2</v>
      </c>
      <c r="O1824" s="13">
        <f t="shared" si="2188"/>
        <v>4.5118542839741815E-2</v>
      </c>
      <c r="P1824" s="13">
        <f t="shared" si="2189"/>
        <v>9.2533129650517201E-2</v>
      </c>
      <c r="Q1824" s="13">
        <f t="shared" si="2190"/>
        <v>7.0761234544842344E-2</v>
      </c>
      <c r="R1824" s="13">
        <f t="shared" si="2191"/>
        <v>3.0250956395812094E-2</v>
      </c>
      <c r="S1824" s="13">
        <f t="shared" si="2192"/>
        <v>6.3619973797781823E-2</v>
      </c>
      <c r="T1824" s="13">
        <f t="shared" si="2193"/>
        <v>9.4887595476348355E-2</v>
      </c>
      <c r="U1824" s="13">
        <f t="shared" si="2194"/>
        <v>6.204135803251578E-2</v>
      </c>
      <c r="V1824" s="13">
        <f t="shared" si="2195"/>
        <v>1.9440489795107041E-2</v>
      </c>
      <c r="W1824" s="13">
        <f t="shared" si="2196"/>
        <v>4.837448255384913E-2</v>
      </c>
      <c r="X1824" s="13">
        <f t="shared" si="2197"/>
        <v>6.4867979784022478E-2</v>
      </c>
      <c r="Y1824" s="13">
        <f t="shared" si="2198"/>
        <v>4.3492504509751437E-2</v>
      </c>
      <c r="Z1824" s="13">
        <f t="shared" si="2199"/>
        <v>1.352171864402881E-2</v>
      </c>
      <c r="AA1824" s="13">
        <f t="shared" si="2200"/>
        <v>2.7731545959494765E-2</v>
      </c>
      <c r="AB1824" s="13">
        <f t="shared" si="2201"/>
        <v>2.8437163261164959E-2</v>
      </c>
      <c r="AC1824" s="13">
        <f t="shared" si="2202"/>
        <v>3.3415152390607636E-3</v>
      </c>
      <c r="AD1824" s="13">
        <f t="shared" si="2203"/>
        <v>2.4802675264975486E-2</v>
      </c>
      <c r="AE1824" s="13">
        <f t="shared" si="2204"/>
        <v>3.3259258864156781E-2</v>
      </c>
      <c r="AF1824" s="13">
        <f t="shared" si="2205"/>
        <v>2.2299576323427005E-2</v>
      </c>
      <c r="AG1824" s="13">
        <f t="shared" si="2206"/>
        <v>9.9675723630400538E-3</v>
      </c>
      <c r="AH1824" s="13">
        <f t="shared" si="2207"/>
        <v>4.5330023461734609E-3</v>
      </c>
      <c r="AI1824" s="13">
        <f t="shared" si="2208"/>
        <v>9.296685296208201E-3</v>
      </c>
      <c r="AJ1824" s="13">
        <f t="shared" si="2209"/>
        <v>9.5332354691689478E-3</v>
      </c>
      <c r="AK1824" s="13">
        <f t="shared" si="2210"/>
        <v>6.5172030399328644E-3</v>
      </c>
      <c r="AL1824" s="13">
        <f t="shared" si="2211"/>
        <v>3.6758659348381162E-4</v>
      </c>
      <c r="AM1824" s="13">
        <f t="shared" si="2212"/>
        <v>1.0173507482835133E-2</v>
      </c>
      <c r="AN1824" s="13">
        <f t="shared" si="2213"/>
        <v>1.3642210580640933E-2</v>
      </c>
      <c r="AO1824" s="13">
        <f t="shared" si="2214"/>
        <v>9.1467917943029216E-3</v>
      </c>
      <c r="AP1824" s="13">
        <f t="shared" si="2215"/>
        <v>4.0884771879542191E-3</v>
      </c>
      <c r="AQ1824" s="13">
        <f t="shared" si="2216"/>
        <v>1.3706154648808165E-3</v>
      </c>
      <c r="AR1824" s="13">
        <f t="shared" si="2217"/>
        <v>1.2157099736423308E-3</v>
      </c>
      <c r="AS1824" s="13">
        <f t="shared" si="2218"/>
        <v>2.4932863857780648E-3</v>
      </c>
      <c r="AT1824" s="13">
        <f t="shared" si="2219"/>
        <v>2.5567269892840293E-3</v>
      </c>
      <c r="AU1824" s="13">
        <f t="shared" si="2220"/>
        <v>1.7478545411710924E-3</v>
      </c>
      <c r="AV1824" s="13">
        <f t="shared" si="2221"/>
        <v>8.9616397543522419E-4</v>
      </c>
      <c r="AW1824" s="13">
        <f t="shared" si="2222"/>
        <v>2.8081052980916767E-5</v>
      </c>
      <c r="AX1824" s="13">
        <f t="shared" si="2223"/>
        <v>3.4774560068478347E-3</v>
      </c>
      <c r="AY1824" s="13">
        <f t="shared" si="2224"/>
        <v>4.6631102606819299E-3</v>
      </c>
      <c r="AZ1824" s="13">
        <f t="shared" si="2225"/>
        <v>3.1265093304498268E-3</v>
      </c>
      <c r="BA1824" s="13">
        <f t="shared" si="2226"/>
        <v>1.3975022459166305E-3</v>
      </c>
      <c r="BB1824" s="13">
        <f t="shared" si="2227"/>
        <v>4.6849672932073986E-4</v>
      </c>
      <c r="BC1824" s="13">
        <f t="shared" si="2228"/>
        <v>1.2564655893788061E-4</v>
      </c>
      <c r="BD1824" s="13">
        <f t="shared" si="2229"/>
        <v>2.7170195879504494E-4</v>
      </c>
      <c r="BE1824" s="13">
        <f t="shared" si="2230"/>
        <v>5.5723059737948846E-4</v>
      </c>
      <c r="BF1824" s="13">
        <f t="shared" si="2231"/>
        <v>5.7140909111024873E-4</v>
      </c>
      <c r="BG1824" s="13">
        <f t="shared" si="2232"/>
        <v>3.9063223369155105E-4</v>
      </c>
      <c r="BH1824" s="13">
        <f t="shared" si="2233"/>
        <v>2.0028585172974901E-4</v>
      </c>
      <c r="BI1824" s="13">
        <f t="shared" si="2234"/>
        <v>8.2152815755160574E-5</v>
      </c>
      <c r="BJ1824" s="14">
        <f t="shared" si="2235"/>
        <v>0.5333986245047122</v>
      </c>
      <c r="BK1824" s="14">
        <f t="shared" si="2236"/>
        <v>0.21761239292457799</v>
      </c>
      <c r="BL1824" s="14">
        <f t="shared" si="2237"/>
        <v>0.23444284705398491</v>
      </c>
      <c r="BM1824" s="14">
        <f t="shared" si="2238"/>
        <v>0.65302468172321348</v>
      </c>
      <c r="BN1824" s="14">
        <f t="shared" si="2239"/>
        <v>0.34131587219638937</v>
      </c>
    </row>
    <row r="1825" spans="1:66" x14ac:dyDescent="0.25">
      <c r="A1825" t="s">
        <v>145</v>
      </c>
      <c r="B1825" t="s">
        <v>134</v>
      </c>
      <c r="C1825" t="s">
        <v>375</v>
      </c>
      <c r="D1825" s="7" t="s">
        <v>560</v>
      </c>
      <c r="E1825" s="10">
        <f>VLOOKUP(A1825,home!$A$2:$E$405,3,FALSE)</f>
        <v>1.4406000000000001</v>
      </c>
      <c r="F1825" s="10">
        <f>VLOOKUP(B1825,home!$B$2:$E$405,3,FALSE)</f>
        <v>0.55169999999999997</v>
      </c>
      <c r="G1825" s="10">
        <f>VLOOKUP(C1825,away!$B$2:$E$405,4,FALSE)</f>
        <v>0.9718</v>
      </c>
      <c r="H1825" s="10">
        <f>VLOOKUP(A1825,away!$A$2:$E$405,3,FALSE)</f>
        <v>1.2678</v>
      </c>
      <c r="I1825" s="10">
        <f>VLOOKUP(C1825,away!$B$2:$E$405,3,FALSE)</f>
        <v>0.98599999999999999</v>
      </c>
      <c r="J1825" s="10">
        <f>VLOOKUP(B1825,home!$B$2:$E$405,4,FALSE)</f>
        <v>1.1467000000000001</v>
      </c>
      <c r="K1825" s="12">
        <f t="shared" si="2184"/>
        <v>0.77236625163600003</v>
      </c>
      <c r="L1825" s="12">
        <f t="shared" si="2185"/>
        <v>1.4334332523600002</v>
      </c>
      <c r="M1825" s="13">
        <f t="shared" si="2186"/>
        <v>0.11016241479598839</v>
      </c>
      <c r="N1825" s="13">
        <f t="shared" si="2187"/>
        <v>8.5085731387147784E-2</v>
      </c>
      <c r="O1825" s="13">
        <f t="shared" si="2188"/>
        <v>0.15791046852884502</v>
      </c>
      <c r="P1825" s="13">
        <f t="shared" si="2189"/>
        <v>0.12196471667170859</v>
      </c>
      <c r="Q1825" s="13">
        <f t="shared" si="2190"/>
        <v>3.285867370959944E-2</v>
      </c>
      <c r="R1825" s="13">
        <f t="shared" si="2191"/>
        <v>0.11317705824249692</v>
      </c>
      <c r="S1825" s="13">
        <f t="shared" si="2192"/>
        <v>3.3757865920872696E-2</v>
      </c>
      <c r="T1825" s="13">
        <f t="shared" si="2193"/>
        <v>4.7100715523787154E-2</v>
      </c>
      <c r="U1825" s="13">
        <f t="shared" si="2194"/>
        <v>8.7414140245946612E-2</v>
      </c>
      <c r="V1825" s="13">
        <f t="shared" si="2195"/>
        <v>4.1527256320241191E-3</v>
      </c>
      <c r="W1825" s="13">
        <f t="shared" si="2196"/>
        <v>8.4596435489379031E-3</v>
      </c>
      <c r="X1825" s="13">
        <f t="shared" si="2197"/>
        <v>1.2126334366160351E-2</v>
      </c>
      <c r="Y1825" s="13">
        <f t="shared" si="2198"/>
        <v>8.6911454548450392E-3</v>
      </c>
      <c r="Z1825" s="13">
        <f t="shared" si="2199"/>
        <v>5.407725289635984E-2</v>
      </c>
      <c r="AA1825" s="13">
        <f t="shared" si="2200"/>
        <v>4.1767445118333482E-2</v>
      </c>
      <c r="AB1825" s="13">
        <f t="shared" si="2201"/>
        <v>1.6129882513229783E-2</v>
      </c>
      <c r="AC1825" s="13">
        <f t="shared" si="2202"/>
        <v>2.8735186478025048E-4</v>
      </c>
      <c r="AD1825" s="13">
        <f t="shared" si="2203"/>
        <v>1.6334857945174588E-3</v>
      </c>
      <c r="AE1825" s="13">
        <f t="shared" si="2204"/>
        <v>2.34149285511902E-3</v>
      </c>
      <c r="AF1825" s="13">
        <f t="shared" si="2205"/>
        <v>1.6781868593454801E-3</v>
      </c>
      <c r="AG1825" s="13">
        <f t="shared" si="2206"/>
        <v>8.018562826198019E-4</v>
      </c>
      <c r="AH1825" s="13">
        <f t="shared" si="2207"/>
        <v>1.9379033124480829E-2</v>
      </c>
      <c r="AI1825" s="13">
        <f t="shared" si="2208"/>
        <v>1.4967711174685141E-2</v>
      </c>
      <c r="AJ1825" s="13">
        <f t="shared" si="2209"/>
        <v>5.7802774877809149E-3</v>
      </c>
      <c r="AK1825" s="13">
        <f t="shared" si="2210"/>
        <v>1.4881637522177673E-3</v>
      </c>
      <c r="AL1825" s="13">
        <f t="shared" si="2211"/>
        <v>1.2725497652866118E-5</v>
      </c>
      <c r="AM1825" s="13">
        <f t="shared" si="2212"/>
        <v>2.5232986004242067E-4</v>
      </c>
      <c r="AN1825" s="13">
        <f t="shared" si="2213"/>
        <v>3.6169801194815067E-4</v>
      </c>
      <c r="AO1825" s="13">
        <f t="shared" si="2214"/>
        <v>2.5923497881949199E-4</v>
      </c>
      <c r="AP1825" s="13">
        <f t="shared" si="2215"/>
        <v>1.238653462715667E-4</v>
      </c>
      <c r="AQ1825" s="13">
        <f t="shared" si="2216"/>
        <v>4.4388176540187365E-5</v>
      </c>
      <c r="AR1825" s="13">
        <f t="shared" si="2217"/>
        <v>5.5557100958433412E-3</v>
      </c>
      <c r="AS1825" s="13">
        <f t="shared" si="2218"/>
        <v>4.2910429819028048E-3</v>
      </c>
      <c r="AT1825" s="13">
        <f t="shared" si="2219"/>
        <v>1.6571283917706165E-3</v>
      </c>
      <c r="AU1825" s="13">
        <f t="shared" si="2220"/>
        <v>4.266366814771548E-4</v>
      </c>
      <c r="AV1825" s="13">
        <f t="shared" si="2221"/>
        <v>8.2379943620733016E-5</v>
      </c>
      <c r="AW1825" s="13">
        <f t="shared" si="2222"/>
        <v>3.9135693890712696E-7</v>
      </c>
      <c r="AX1825" s="13">
        <f t="shared" si="2223"/>
        <v>3.2481844696133484E-5</v>
      </c>
      <c r="AY1825" s="13">
        <f t="shared" si="2224"/>
        <v>4.6560556285431037E-5</v>
      </c>
      <c r="AZ1825" s="13">
        <f t="shared" si="2225"/>
        <v>3.3370724813958135E-5</v>
      </c>
      <c r="BA1825" s="13">
        <f t="shared" si="2226"/>
        <v>1.5944902201227523E-5</v>
      </c>
      <c r="BB1825" s="13">
        <f t="shared" si="2227"/>
        <v>5.7139882552169227E-6</v>
      </c>
      <c r="BC1825" s="13">
        <f t="shared" si="2228"/>
        <v>1.638124153724486E-6</v>
      </c>
      <c r="BD1825" s="13">
        <f t="shared" si="2229"/>
        <v>1.3272899319756676E-3</v>
      </c>
      <c r="BE1825" s="13">
        <f t="shared" si="2230"/>
        <v>1.0251539495942479E-3</v>
      </c>
      <c r="BF1825" s="13">
        <f t="shared" si="2231"/>
        <v>3.9589715669897501E-4</v>
      </c>
     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     <v>3.0401919147412362E-6</v>
      </c>
      <c r="BJ1825" s="14">
        <f t="shared" si="2235"/>
        <v>0.20195449229610699</v>
      </c>
      <c r="BK1825" s="14">
        <f t="shared" si="2236"/>
        <v>0.27038436093931234</v>
      </c>
      <c r="BL1825" s="14">
        <f t="shared" si="2237"/>
        <v>0.47290006640555127</v>
      </c>
      <c r="BM1825" s="14">
        <f t="shared" si="2238"/>
        <v>0.37811094000219758</v>
      </c>
      <c r="BN1825" s="14">
        <f t="shared" si="2239"/>
        <v>0.62115906333578619</v>
      </c>
    </row>
    <row r="1826" spans="1:66" x14ac:dyDescent="0.25">
      <c r="A1826" t="s">
        <v>145</v>
      </c>
      <c r="B1826" t="s">
        <v>432</v>
      </c>
      <c r="C1826" t="s">
        <v>419</v>
      </c>
      <c r="D1826" s="7" t="s">
        <v>560</v>
      </c>
      <c r="E1826" s="10">
        <f>VLOOKUP(A1826,home!$A$2:$E$405,3,FALSE)</f>
        <v>1.4406000000000001</v>
      </c>
      <c r="F1826" s="10">
        <f>VLOOKUP(B1826,home!$B$2:$E$405,3,FALSE)</f>
        <v>1.0578000000000001</v>
      </c>
      <c r="G1826" s="10">
        <f>VLOOKUP(C1826,away!$B$2:$E$405,4,FALSE)</f>
        <v>1.0246999999999999</v>
      </c>
      <c r="H1826" s="10">
        <f>VLOOKUP(A1826,away!$A$2:$E$405,3,FALSE)</f>
        <v>1.2678</v>
      </c>
      <c r="I1826" s="10">
        <f>VLOOKUP(C1826,away!$B$2:$E$405,3,FALSE)</f>
        <v>0.82630000000000003</v>
      </c>
      <c r="J1826" s="10">
        <f>VLOOKUP(B1826,home!$B$2:$E$405,4,FALSE)</f>
        <v>1.9156</v>
      </c>
      <c r="K1826" s="12">
        <f t="shared" si="2184"/>
        <v>1.5615061869960001</v>
      </c>
      <c r="L1826" s="12">
        <f t="shared" si="2185"/>
        <v>2.0067502629839997</v>
      </c>
      <c r="M1826" s="13">
        <f t="shared" si="2186"/>
        <v>2.8204987640859335E-2</v>
      </c>
      <c r="N1826" s="13">
        <f t="shared" si="2187"/>
        <v>4.4042262705347564E-2</v>
      </c>
      <c r="O1826" s="13">
        <f t="shared" si="2188"/>
        <v>5.6600366365754939E-2</v>
      </c>
      <c r="P1826" s="13">
        <f t="shared" si="2189"/>
        <v>8.8381822266366636E-2</v>
      </c>
      <c r="Q1826" s="13">
        <f t="shared" si="2190"/>
        <v>3.4386132851851721E-2</v>
      </c>
      <c r="R1826" s="13">
        <f t="shared" si="2191"/>
        <v>5.6791400044734736E-2</v>
      </c>
      <c r="S1826" s="13">
        <f t="shared" si="2192"/>
        <v>6.9237280003339452E-2</v>
      </c>
      <c r="T1826" s="13">
        <f t="shared" si="2193"/>
        <v>6.9004381143456195E-2</v>
      </c>
      <c r="U1826" s="13">
        <f t="shared" si="2194"/>
        <v>8.8680122538018186E-2</v>
      </c>
      <c r="V1826" s="13">
        <f t="shared" si="2195"/>
        <v>2.4106520344638227E-2</v>
      </c>
      <c r="W1826" s="13">
        <f t="shared" si="2196"/>
        <v>1.7898053065010956E-2</v>
      </c>
      <c r="X1826" s="13">
        <f t="shared" si="2197"/>
        <v>3.5916922695112326E-2</v>
      </c>
      <c r="Y1826" s="13">
        <f t="shared" si="2198"/>
        <v>3.6038147031996329E-2</v>
      </c>
      <c r="Z1826" s="13">
        <f t="shared" si="2199"/>
        <v>3.7988718991666989E-2</v>
      </c>
      <c r="AA1826" s="13">
        <f t="shared" si="2200"/>
        <v>5.9319619741540444E-2</v>
      </c>
      <c r="AB1826" s="13">
        <f t="shared" si="2201"/>
        <v>4.6313976618332753E-2</v>
      </c>
      <c r="AC1826" s="13">
        <f t="shared" si="2202"/>
        <v>4.7211911233784156E-3</v>
      </c>
      <c r="AD1826" s="13">
        <f t="shared" si="2203"/>
        <v>6.9869801490493339E-3</v>
      </c>
      <c r="AE1826" s="13">
        <f t="shared" si="2204"/>
        <v>1.4021124251568737E-2</v>
      </c>
      <c r="AF1826" s="13">
        <f t="shared" si="2205"/>
        <v>1.4068447389583452E-2</v>
      </c>
      <c r="AG1826" s="13">
        <f t="shared" si="2206"/>
        <v>9.4106201662743864E-3</v>
      </c>
      <c r="AH1826" s="13">
        <f t="shared" si="2207"/>
        <v>1.9058467956738257E-2</v>
      </c>
      <c r="AI1826" s="13">
        <f t="shared" si="2208"/>
        <v>2.9759915629111799E-2</v>
      </c>
      <c r="AJ1826" s="13">
        <f t="shared" si="2209"/>
        <v>2.3235146189668526E-2</v>
      </c>
      <c r="AK1826" s="13">
        <f t="shared" si="2210"/>
        <v>1.209394151030798E-2</v>
      </c>
      <c r="AL1826" s="13">
        <f t="shared" si="2211"/>
        <v>5.9176409515244944E-4</v>
      </c>
      <c r="AM1826" s="13">
        <f t="shared" si="2212"/>
        <v>2.1820425462317533E-3</v>
      </c>
      <c r="AN1826" s="13">
        <f t="shared" si="2213"/>
        <v>4.3788144534928474E-3</v>
      </c>
      <c r="AO1826" s="13">
        <f t="shared" si="2214"/>
        <v>4.3935935280524563E-3</v>
      </c>
      <c r="AP1826" s="13">
        <f t="shared" si="2215"/>
        <v>2.9389483226213552E-3</v>
      </c>
      <c r="AQ1826" s="13">
        <f t="shared" si="2216"/>
        <v>1.4744338298291978E-3</v>
      </c>
      <c r="AR1826" s="13">
        <f t="shared" si="2217"/>
        <v>7.6491171168513224E-3</v>
      </c>
      <c r="AS1826" s="13">
        <f t="shared" si="2218"/>
        <v>1.1944143703020344E-2</v>
      </c>
      <c r="AT1826" s="13">
        <f t="shared" si="2219"/>
        <v>9.325427145317795E-3</v>
      </c>
      <c r="AU1826" s="13">
        <f t="shared" si="2220"/>
        <v>4.8539040612647277E-3</v>
      </c>
      <c r="AV1826" s="13">
        <f t="shared" si="2221"/>
        <v>1.8948503056874712E-3</v>
      </c>
      <c r="AW1826" s="13">
        <f t="shared" si="2222"/>
        <v>5.1509003525018884E-5</v>
      </c>
      <c r="AX1826" s="13">
        <f t="shared" si="2223"/>
        <v>5.6787882270489755E-4</v>
      </c>
      <c r="AY1826" s="13">
        <f t="shared" si="2224"/>
        <v>1.1395909768060974E-3</v>
      </c>
      <c r="AZ1826" s="13">
        <f t="shared" si="2225"/>
        <v>1.1434372461999148E-3</v>
      </c>
      <c r="BA1826" s="13">
        <f t="shared" si="2226"/>
        <v>7.6486433150579317E-4</v>
      </c>
      <c r="BB1826" s="13">
        <f t="shared" si="2227"/>
        <v>3.8372292459908303E-4</v>
      </c>
      <c r="BC1826" s="13">
        <f t="shared" si="2228"/>
        <v>1.5400721597043981E-4</v>
      </c>
      <c r="BD1826" s="13">
        <f t="shared" si="2229"/>
        <v>2.558311297639464E-3</v>
      </c>
      <c r="BE1826" s="13">
        <f t="shared" si="2230"/>
        <v>3.9948189195257878E-3</v>
      </c>
      <c r="BF1826" s="13">
        <f t="shared" si="2231"/>
        <v>3.1189672293840979E-3</v>
      </c>
      <c r="BG1826" s="13">
        <f t="shared" si="2232"/>
        <v>1.6234288752403471E-3</v>
      </c>
      <c r="BH1826" s="13">
        <f t="shared" si="2233"/>
        <v>6.3374855820894007E-4</v>
      </c>
      <c r="BI1826" s="13">
        <f t="shared" si="2234"/>
        <v>1.9792045892861083E-4</v>
      </c>
      <c r="BJ1826" s="14">
        <f t="shared" si="2235"/>
        <v>0.30129440564726484</v>
      </c>
      <c r="BK1826" s="14">
        <f t="shared" si="2236"/>
        <v>0.2163831564505406</v>
      </c>
      <c r="BL1826" s="14">
        <f t="shared" si="2237"/>
        <v>0.43964759426527655</v>
      </c>
      <c r="BM1826" s="14">
        <f t="shared" si="2238"/>
        <v>0.68581882150655316</v>
      </c>
      <c r="BN1826" s="14">
        <f t="shared" si="2239"/>
        <v>0.30840697187491495</v>
      </c>
    </row>
    <row r="1827" spans="1:66" x14ac:dyDescent="0.25">
      <c r="A1827" t="s">
        <v>145</v>
      </c>
      <c r="B1827" t="s">
        <v>434</v>
      </c>
      <c r="C1827" t="s">
        <v>371</v>
      </c>
      <c r="D1827" s="7" t="s">
        <v>560</v>
      </c>
      <c r="E1827" s="10">
        <f>VLOOKUP(A1827,home!$A$2:$E$405,3,FALSE)</f>
        <v>1.4406000000000001</v>
      </c>
      <c r="F1827" s="10">
        <f>VLOOKUP(B1827,home!$B$2:$E$405,3,FALSE)</f>
        <v>0.86770000000000003</v>
      </c>
      <c r="G1827" s="10">
        <f>VLOOKUP(C1827,away!$B$2:$E$405,4,FALSE)</f>
        <v>0.82040000000000002</v>
      </c>
      <c r="H1827" s="10">
        <f>VLOOKUP(A1827,away!$A$2:$E$405,3,FALSE)</f>
        <v>1.2678</v>
      </c>
      <c r="I1827" s="10">
        <f>VLOOKUP(C1827,away!$B$2:$E$405,3,FALSE)</f>
        <v>0.96799999999999997</v>
      </c>
      <c r="J1827" s="10">
        <f>VLOOKUP(B1827,home!$B$2:$E$405,4,FALSE)</f>
        <v>1.262</v>
      </c>
      <c r="K1827" s="12">
        <f t="shared" si="2184"/>
        <v>1.0255070718480002</v>
      </c>
      <c r="L1827" s="12">
        <f t="shared" si="2185"/>
        <v>1.5487647648</v>
      </c>
      <c r="M1827" s="13">
        <f t="shared" si="2186"/>
        <v>7.620929541559926E-2</v>
      </c>
      <c r="N1827" s="13">
        <f t="shared" si="2187"/>
        <v>7.8153171389250417E-2</v>
      </c>
      <c r="O1827" s="13">
        <f t="shared" si="2188"/>
        <v>0.11803027148991431</v>
      </c>
      <c r="P1827" s="13">
        <f t="shared" si="2189"/>
        <v>0.1210408781050465</v>
      </c>
      <c r="Q1827" s="13">
        <f t="shared" si="2190"/>
        <v>4.0073314973512554E-2</v>
      </c>
      <c r="R1827" s="13">
        <f t="shared" si="2191"/>
        <v>9.1400562831678675E-2</v>
      </c>
      <c r="S1827" s="13">
        <f t="shared" si="2192"/>
        <v>4.8061375231668417E-2</v>
      </c>
      <c r="T1827" s="13">
        <f t="shared" si="2193"/>
        <v>6.206413823970848E-2</v>
      </c>
      <c r="U1827" s="13">
        <f t="shared" si="2194"/>
        <v>9.3731923554773958E-2</v>
      </c>
      <c r="V1827" s="13">
        <f t="shared" si="2195"/>
        <v>8.481600322219016E-3</v>
      </c>
      <c r="W1827" s="13">
        <f t="shared" si="2196"/>
        <v>1.3698489299243159E-2</v>
      </c>
      <c r="X1827" s="13">
        <f t="shared" si="2197"/>
        <v>2.1215737557657648E-2</v>
      </c>
      <c r="Y1827" s="13">
        <f t="shared" si="2198"/>
        <v>1.6429093394272093E-2</v>
      </c>
      <c r="Z1827" s="13">
        <f t="shared" si="2199"/>
        <v>4.718599039886414E-2</v>
      </c>
      <c r="AA1827" s="13">
        <f t="shared" si="2200"/>
        <v>4.8389566846187011E-2</v>
      </c>
      <c r="AB1827" s="13">
        <f t="shared" si="2201"/>
        <v>2.4811921502213157E-2</v>
      </c>
      <c r="AC1827" s="13">
        <f t="shared" si="2202"/>
        <v>8.4194154494119668E-4</v>
      </c>
      <c r="AD1827" s="13">
        <f t="shared" si="2203"/>
        <v>3.5119744125020036E-3</v>
      </c>
      <c r="AE1827" s="13">
        <f t="shared" si="2204"/>
        <v>5.4392222249622837E-3</v>
      </c>
      <c r="AF1827" s="13">
        <f t="shared" si="2205"/>
        <v>4.2120378649693237E-3</v>
      </c>
      <c r="AG1827" s="13">
        <f t="shared" si="2206"/>
        <v>2.1744852777559691E-3</v>
      </c>
      <c r="AH1827" s="13">
        <f t="shared" si="2207"/>
        <v>1.8269999830487972E-2</v>
      </c>
      <c r="AI1827" s="13">
        <f t="shared" si="2208"/>
        <v>1.8736014028827179E-2</v>
      </c>
      <c r="AJ1827" s="13">
        <f t="shared" si="2209"/>
        <v>9.6069574424028064E-3</v>
      </c>
      <c r="AK1827" s="13">
        <f t="shared" si="2210"/>
        <v>3.284000932042285E-3</v>
      </c>
      <c r="AL1827" s="13">
        <f t="shared" si="2211"/>
        <v>5.3489193598786168E-5</v>
      </c>
      <c r="AM1827" s="13">
        <f t="shared" si="2212"/>
        <v>7.2031091923400634E-4</v>
      </c>
      <c r="AN1827" s="13">
        <f t="shared" si="2213"/>
        <v>1.1155921714103277E-3</v>
      </c>
      <c r="AO1827" s="13">
        <f t="shared" si="2214"/>
        <v>8.6389492348351896E-4</v>
      </c>
      <c r="AP1827" s="13">
        <f t="shared" si="2215"/>
        <v>4.4599000599362205E-4</v>
      </c>
      <c r="AQ1827" s="13">
        <f t="shared" si="2216"/>
        <v>1.7268340168396568E-4</v>
      </c>
      <c r="AR1827" s="13">
        <f t="shared" si="2217"/>
        <v>5.6591863980723451E-3</v>
      </c>
      <c r="AS1827" s="13">
        <f t="shared" si="2218"/>
        <v>5.8035356721292007E-3</v>
      </c>
      <c r="AT1827" s="13">
        <f t="shared" si="2219"/>
        <v>2.9757834367453162E-3</v>
      </c>
      <c r="AU1827" s="13">
        <f t="shared" si="2220"/>
        <v>1.0172289862234894E-3</v>
      </c>
      <c r="AV1827" s="13">
        <f t="shared" si="2221"/>
        <v>2.6079387976524004E-4</v>
      </c>
      <c r="AW1827" s="13">
        <f t="shared" si="2222"/>
        <v>2.3598677705115247E-6</v>
      </c>
      <c r="AX1827" s="13">
        <f t="shared" si="2223"/>
        <v>1.2311399026730116E-4</v>
      </c>
      <c r="AY1827" s="13">
        <f t="shared" si="2224"/>
        <v>1.9067461017992617E-4</v>
      </c>
      <c r="AZ1827" s="13">
        <f t="shared" si="2225"/>
        <v>1.4765505889432256E-4</v>
      </c>
      <c r="BA1827" s="13">
        <f t="shared" si="2226"/>
        <v>7.6227650853331869E-5</v>
      </c>
      <c r="BB1827" s="13">
        <f t="shared" si="2227"/>
        <v>2.9514674936279269E-5</v>
      </c>
      <c r="BC1827" s="13">
        <f t="shared" si="2228"/>
        <v>9.1422577171669955E-6</v>
      </c>
      <c r="BD1827" s="13">
        <f t="shared" si="2229"/>
        <v>1.4607914151283147E-3</v>
      </c>
      <c r="BE1827" s="13">
        <f t="shared" si="2230"/>
        <v>1.4980519267089342E-3</v>
      </c>
      <c r="BF1827" s="13">
        <f t="shared" si="2231"/>
        <v>7.6813142241776713E-4</v>
      </c>
      <c r="BG1827" s="13">
        <f t="shared" si="2232"/>
        <v>2.6257473526602787E-4</v>
      </c>
      <c r="BH1827" s="13">
        <f t="shared" si="2233"/>
        <v>6.7318061975982013E-5</v>
      </c>
      <c r="BI1827" s="13">
        <f t="shared" si="2234"/>
        <v>1.3807029723894307E-5</v>
      </c>
      <c r="BJ1827" s="14">
        <f t="shared" si="2235"/>
        <v>0.25086646429848769</v>
      </c>
      <c r="BK1827" s="14">
        <f t="shared" si="2236"/>
        <v>0.2548792544232531</v>
      </c>
      <c r="BL1827" s="14">
        <f t="shared" si="2237"/>
        <v>0.44604842142268386</v>
      </c>
      <c r="BM1827" s="14">
        <f t="shared" si="2238"/>
        <v>0.47388432159587768</v>
      </c>
      <c r="BN1827" s="14">
        <f t="shared" si="2239"/>
        <v>0.52490749420500171</v>
      </c>
    </row>
    <row r="1828" spans="1:66" x14ac:dyDescent="0.25">
      <c r="A1828" t="s">
        <v>145</v>
      </c>
      <c r="B1828" t="s">
        <v>148</v>
      </c>
      <c r="C1828" t="s">
        <v>366</v>
      </c>
      <c r="D1828" s="7" t="s">
        <v>560</v>
      </c>
      <c r="E1828" s="10">
        <f>VLOOKUP(A1828,home!$A$2:$E$405,3,FALSE)</f>
        <v>1.4406000000000001</v>
      </c>
      <c r="F1828" s="10">
        <f>VLOOKUP(B1828,home!$B$2:$E$405,3,FALSE)</f>
        <v>1.1043000000000001</v>
      </c>
      <c r="G1828" s="10">
        <f>VLOOKUP(C1828,away!$B$2:$E$405,4,FALSE)</f>
        <v>0.79830000000000001</v>
      </c>
      <c r="H1828" s="10">
        <f>VLOOKUP(A1828,away!$A$2:$E$405,3,FALSE)</f>
        <v>1.2678</v>
      </c>
      <c r="I1828" s="10">
        <f>VLOOKUP(C1828,away!$B$2:$E$405,3,FALSE)</f>
        <v>1.0254000000000001</v>
      </c>
      <c r="J1828" s="10">
        <f>VLOOKUP(B1828,home!$B$2:$E$405,4,FALSE)</f>
        <v>0.64539999999999997</v>
      </c>
      <c r="K1828" s="12">
        <f t="shared" si="2184"/>
        <v>1.2699792112140003</v>
      </c>
      <c r="L1828" s="12">
        <f t="shared" si="2185"/>
        <v>0.83902136824800011</v>
      </c>
      <c r="M1828" s="13">
        <f t="shared" si="2186"/>
        <v>0.12135919471594754</v>
      </c>
      <c r="N1828" s="13">
        <f t="shared" si="2187"/>
        <v>0.15412365437892531</v>
      </c>
      <c r="O1828" s="13">
        <f t="shared" si="2188"/>
        <v>0.10182295760004978</v>
      </c>
      <c r="P1828" s="13">
        <f t="shared" si="2189"/>
        <v>0.1293130393763878</v>
      </c>
      <c r="Q1828" s="13">
        <f t="shared" si="2190"/>
        <v>9.7866918508783415E-2</v>
      </c>
      <c r="R1828" s="13">
        <f t="shared" si="2191"/>
        <v>4.2715818602325928E-2</v>
      </c>
      <c r="S1828" s="13">
        <f t="shared" si="2192"/>
        <v>3.4447044148361187E-2</v>
      </c>
      <c r="T1828" s="13">
        <f t="shared" si="2193"/>
        <v>8.2112435873454986E-2</v>
      </c>
      <c r="U1828" s="13">
        <f t="shared" si="2194"/>
        <v>5.4248201614942197E-2</v>
      </c>
      <c r="V1828" s="13">
        <f t="shared" si="2195"/>
        <v>4.0782992145142697E-3</v>
      </c>
      <c r="W1828" s="13">
        <f t="shared" si="2196"/>
        <v>4.1429650657243196E-2</v>
      </c>
      <c r="X1828" s="13">
        <f t="shared" si="2197"/>
        <v>3.4760362180476845E-2</v>
      </c>
      <c r="Y1828" s="13">
        <f t="shared" si="2198"/>
        <v>1.458234331872986E-2</v>
      </c>
      <c r="Z1828" s="13">
        <f t="shared" si="2199"/>
        <v>1.194649485651896E-2</v>
      </c>
      <c r="AA1828" s="13">
        <f t="shared" si="2200"/>
        <v>1.5171800114654058E-2</v>
      </c>
      <c r="AB1828" s="13">
        <f t="shared" si="2201"/>
        <v>9.6339353711524228E-3</v>
      </c>
      <c r="AC1828" s="13">
        <f t="shared" si="2202"/>
        <v>2.7159935643398863E-4</v>
      </c>
      <c r="AD1828" s="13">
        <f t="shared" si="2203"/>
        <v>1.3153698765639335E-2</v>
      </c>
      <c r="AE1828" s="13">
        <f t="shared" si="2204"/>
        <v>1.1036234335868745E-2</v>
      </c>
      <c r="AF1828" s="13">
        <f t="shared" si="2205"/>
        <v>4.6298182163930762E-3</v>
      </c>
      <c r="AG1828" s="13">
        <f t="shared" si="2206"/>
        <v>1.2948388048858782E-3</v>
      </c>
      <c r="AH1828" s="13">
        <f t="shared" si="2207"/>
        <v>2.5058411150710577E-3</v>
      </c>
      <c r="AI1828" s="13">
        <f t="shared" si="2208"/>
        <v>3.1823661227455527E-3</v>
      </c>
      <c r="AJ1828" s="13">
        <f t="shared" si="2209"/>
        <v>2.0207694091792772E-3</v>
      </c>
      <c r="AK1828" s="13">
        <f t="shared" si="2210"/>
        <v>8.5544504677162654E-4</v>
      </c>
      <c r="AL1828" s="13">
        <f t="shared" si="2211"/>
        <v>1.1575995821447128E-5</v>
      </c>
      <c r="AM1828" s="13">
        <f t="shared" si="2212"/>
        <v>3.3409847965866382E-3</v>
      </c>
      <c r="AN1828" s="13">
        <f t="shared" si="2213"/>
        <v>2.8031576353278877E-3</v>
      </c>
      <c r="AO1828" s="13">
        <f t="shared" si="2214"/>
        <v>1.1759545773038162E-3</v>
      </c>
      <c r="AP1828" s="13">
        <f t="shared" si="2215"/>
        <v>3.2888367281564887E-4</v>
      </c>
      <c r="AQ1828" s="13">
        <f t="shared" si="2216"/>
        <v>6.8985107290053311E-5</v>
      </c>
      <c r="AR1828" s="13">
        <f t="shared" si="2217"/>
        <v>4.2049084819580275E-4</v>
      </c>
      <c r="AS1828" s="13">
        <f t="shared" si="2218"/>
        <v>5.3401463571441142E-4</v>
      </c>
      <c r="AT1828" s="13">
        <f t="shared" si="2219"/>
        <v>3.390937429206601E-4</v>
      </c>
      <c r="AU1828" s="13">
        <f t="shared" si="2220"/>
        <v>1.4354733472066096E-4</v>
      </c>
      <c r="AV1828" s="13">
        <f t="shared" si="2221"/>
        <v>4.5575532730104296E-5</v>
      </c>
      <c r="AW1828" s="13">
        <f t="shared" si="2222"/>
        <v>3.4263008505531192E-7</v>
      </c>
      <c r="AX1828" s="13">
        <f t="shared" si="2223"/>
        <v>7.0716353944117805E-4</v>
      </c>
      <c r="AY1828" s="13">
        <f t="shared" si="2224"/>
        <v>5.9332532043703575E-4</v>
      </c>
      <c r="AZ1828" s="13">
        <f t="shared" si="2225"/>
        <v>2.4890631108463241E-4</v>
      </c>
      <c r="BA1828" s="13">
        <f t="shared" si="2226"/>
        <v>6.9612571230596892E-5</v>
      </c>
      <c r="BB1828" s="13">
        <f t="shared" si="2227"/>
        <v>1.460160869028919E-5</v>
      </c>
      <c r="BC1828" s="13">
        <f t="shared" si="2228"/>
        <v>2.4502123403896658E-6</v>
      </c>
      <c r="BD1828" s="13">
        <f t="shared" si="2229"/>
        <v>5.8800134464834083E-5</v>
      </c>
      <c r="BE1828" s="13">
        <f t="shared" si="2230"/>
        <v>7.467494838692712E-5</v>
      </c>
      <c r="BF1828" s="13">
        <f t="shared" si="2231"/>
        <v>4.7417816024937967E-5</v>
      </c>
      <c r="BG1828" s="13">
        <f t="shared" si="2232"/>
        <v>2.0073213530947097E-5</v>
      </c>
      <c r="BH1828" s="13">
        <f t="shared" si="2233"/>
        <v>6.3731409716406022E-6</v>
      </c>
      <c r="BI1828" s="13">
        <f t="shared" si="2234"/>
        <v>1.6187513088239499E-6</v>
      </c>
      <c r="BJ1828" s="14">
        <f t="shared" si="2235"/>
        <v>0.46434398039294883</v>
      </c>
      <c r="BK1828" s="14">
        <f t="shared" si="2236"/>
        <v>0.29007407812790331</v>
      </c>
      <c r="BL1828" s="14">
        <f t="shared" si="2237"/>
        <v>0.23384881509586164</v>
      </c>
      <c r="BM1828" s="14">
        <f t="shared" si="2238"/>
        <v>0.35241880260046105</v>
      </c>
      <c r="BN1828" s="14">
        <f t="shared" si="2239"/>
        <v>0.64720158318241983</v>
      </c>
    </row>
    <row r="1829" spans="1:66" s="15" customFormat="1" x14ac:dyDescent="0.25">
      <c r="A1829" s="15" t="s">
        <v>145</v>
      </c>
      <c r="B1829" s="15" t="s">
        <v>147</v>
      </c>
      <c r="C1829" s="15" t="s">
        <v>146</v>
      </c>
      <c r="D1829" s="24" t="s">
        <v>560</v>
      </c>
      <c r="E1829" s="15">
        <f>VLOOKUP(A1829,home!$A$2:$E$405,3,FALSE)</f>
        <v>1.4406000000000001</v>
      </c>
      <c r="F1829" s="15">
        <f>VLOOKUP(B1829,home!$B$2:$E$405,3,FALSE)</f>
        <v>1.1238999999999999</v>
      </c>
      <c r="G1829" s="15">
        <f>VLOOKUP(C1829,away!$B$2:$E$405,4,FALSE)</f>
        <v>0.84030000000000005</v>
      </c>
      <c r="H1829" s="15">
        <f>VLOOKUP(A1829,away!$A$2:$E$405,3,FALSE)</f>
        <v>1.2678</v>
      </c>
      <c r="I1829" s="15">
        <f>VLOOKUP(C1829,away!$B$2:$E$405,3,FALSE)</f>
        <v>1.1624000000000001</v>
      </c>
      <c r="J1829" s="15">
        <f>VLOOKUP(B1829,home!$B$2:$E$405,4,FALSE)</f>
        <v>0.93899999999999995</v>
      </c>
      <c r="K1829" s="20">
        <f t="shared" si="2184"/>
        <v>1.3605216127020001</v>
      </c>
      <c r="L1829" s="20">
        <f t="shared" si="2185"/>
        <v>1.3837955860800002</v>
      </c>
      <c r="M1829" s="21">
        <f t="shared" si="2186"/>
        <v>6.4292184742892944E-2</v>
      </c>
      <c r="N1829" s="21">
        <f t="shared" si="2187"/>
        <v>8.7470906870535645E-2</v>
      </c>
      <c r="O1829" s="21">
        <f t="shared" si="2188"/>
        <v>8.8967241466655189E-2</v>
      </c>
      <c r="P1829" s="21">
        <f t="shared" si="2189"/>
        <v>0.12104185483786199</v>
      </c>
      <c r="Q1829" s="21">
        <f t="shared" si="2190"/>
        <v>5.9503029640003813E-2</v>
      </c>
      <c r="R1829" s="21">
        <f t="shared" si="2191"/>
        <v>6.1556238023635516E-2</v>
      </c>
      <c r="S1829" s="21">
        <f t="shared" si="2192"/>
        <v>5.6970884879633976E-2</v>
      </c>
      <c r="T1829" s="21">
        <f t="shared" si="2193"/>
        <v>8.2340029774224693E-2</v>
      </c>
      <c r="U1829" s="21">
        <f t="shared" si="2194"/>
        <v>8.3748592227784788E-2</v>
      </c>
      <c r="V1829" s="21">
        <f t="shared" si="2195"/>
        <v>1.1917573574735458E-2</v>
      </c>
      <c r="W1829" s="21">
        <f t="shared" si="2196"/>
        <v>2.698505261549097E-2</v>
      </c>
      <c r="X1829" s="21">
        <f t="shared" si="2197"/>
        <v>3.7341796699452964E-2</v>
      </c>
      <c r="Y1829" s="21">
        <f t="shared" si="2198"/>
        <v>2.5836706724499871E-2</v>
      </c>
      <c r="Z1829" s="21">
        <f t="shared" si="2199"/>
        <v>2.8393750157598898E-2</v>
      </c>
      <c r="AA1829" s="21">
        <f t="shared" si="2200"/>
        <v>3.8630310755074122E-2</v>
      </c>
      <c r="AB1829" s="21">
        <f t="shared" si="2201"/>
        <v>2.6278686343836438E-2</v>
      </c>
      <c r="AC1829" s="21">
        <f t="shared" si="2202"/>
        <v>1.4023139208340278E-3</v>
      </c>
      <c r="AD1829" s="21">
        <f t="shared" si="2203"/>
        <v>9.1784368258190294E-3</v>
      </c>
      <c r="AE1829" s="21">
        <f t="shared" si="2204"/>
        <v>1.27010803666825E-2</v>
      </c>
      <c r="AF1829" s="21">
        <f t="shared" si="2205"/>
        <v>8.7878494749312978E-3</v>
      </c>
      <c r="AG1829" s="21">
        <f t="shared" si="2206"/>
        <v>4.0535291048484591E-3</v>
      </c>
      <c r="AH1829" s="21">
        <f t="shared" si="2207"/>
        <v>9.8227865350859166E-3</v>
      </c>
      <c r="AI1829" s="21">
        <f t="shared" si="2208"/>
        <v>1.3364113377942584E-2</v>
      </c>
      <c r="AJ1829" s="21">
        <f t="shared" si="2209"/>
        <v>9.0910825426454098E-3</v>
      </c>
      <c r="AK1829" s="21">
        <f t="shared" si="2210"/>
        <v>4.1228714273756446E-3</v>
      </c>
      <c r="AL1829" s="21">
        <f t="shared" si="2211"/>
        <v>1.0560454818668681E-4</v>
      </c>
      <c r="AM1829" s="21">
        <f t="shared" si="2212"/>
        <v>2.4974923344693429E-3</v>
      </c>
      <c r="AN1829" s="21">
        <f t="shared" si="2213"/>
        <v>3.4560188687073122E-3</v>
      </c>
      <c r="AO1829" s="21">
        <f t="shared" si="2214"/>
        <v>2.3912118279631875E-3</v>
      </c>
      <c r="AP1829" s="21">
        <f t="shared" si="2215"/>
        <v>1.1029827909725823E-3</v>
      </c>
      <c r="AQ1829" s="21">
        <f t="shared" si="2216"/>
        <v>3.8157567941751475E-4</v>
      </c>
      <c r="AR1829" s="21">
        <f t="shared" si="2217"/>
        <v>2.7185457300515897E-3</v>
      </c>
      <c r="AS1829" s="21">
        <f t="shared" si="2218"/>
        <v>3.6986402208539254E-3</v>
      </c>
      <c r="AT1829" s="21">
        <f t="shared" si="2219"/>
        <v>2.5160399790403326E-3</v>
      </c>
      <c r="AU1829" s="21">
        <f t="shared" si="2220"/>
        <v>1.1410422566355532E-3</v>
      </c>
      <c r="AV1829" s="21">
        <f t="shared" si="2221"/>
        <v>3.8810316278973329E-4</v>
      </c>
      <c r="AW1829" s="21">
        <f t="shared" si="2222"/>
        <v>5.5227770092590132E-6</v>
      </c>
      <c r="AX1829" s="21">
        <f t="shared" si="2223"/>
        <v>5.6631538310051948E-4</v>
      </c>
      <c r="AY1829" s="21">
        <f t="shared" si="2224"/>
        <v>7.836647274637031E-4</v>
      </c>
      <c r="AZ1829" s="21">
        <f t="shared" si="2225"/>
        <v>5.4221589541542949E-4</v>
      </c>
      <c r="BA1829" s="21">
        <f t="shared" si="2226"/>
        <v>2.5010532092609541E-4</v>
      </c>
      <c r="BB1829" s="21">
        <f t="shared" si="2227"/>
        <v>8.6523659788163176E-5</v>
      </c>
      <c r="BC1829" s="21">
        <f t="shared" si="2228"/>
        <v>2.3946211701269559E-5</v>
      </c>
      <c r="BD1829" s="21">
        <f t="shared" si="2229"/>
        <v>6.2698526363367049E-4</v>
      </c>
      <c r="BE1829" s="21">
        <f t="shared" si="2230"/>
        <v>8.5302700201927018E-4</v>
      </c>
      <c r="BF1829" s="21">
        <f t="shared" si="2231"/>
        <v>5.8028083623280487E-4</v>
      </c>
      <c r="BG1829" s="21">
        <f t="shared" si="2232"/>
        <v>2.6316153971050701E-4</v>
      </c>
      <c r="BH1829" s="21">
        <f t="shared" si="2233"/>
        <v>8.9509240602020146E-5</v>
      </c>
      <c r="BI1829" s="21">
        <f t="shared" si="2234"/>
        <v>2.4355851275118325E-5</v>
      </c>
      <c r="BJ1829" s="22">
        <f t="shared" si="2235"/>
        <v>0.36628047079641446</v>
      </c>
      <c r="BK1829" s="22">
        <f t="shared" si="2236"/>
        <v>0.25651408123160879</v>
      </c>
      <c r="BL1829" s="22">
        <f t="shared" si="2237"/>
        <v>0.34848161378288017</v>
      </c>
      <c r="BM1829" s="22">
        <f t="shared" si="2238"/>
        <v>0.51606031843646283</v>
      </c>
      <c r="BN1829" s="22">
        <f t="shared" si="2239"/>
        <v>0.48283145558158513</v>
      </c>
    </row>
    <row r="1830" spans="1:66" x14ac:dyDescent="0.25">
      <c r="A1830" t="s">
        <v>122</v>
      </c>
      <c r="B1830" t="s">
        <v>142</v>
      </c>
      <c r="C1830" t="s">
        <v>129</v>
      </c>
      <c r="D1830" s="7" t="s">
        <v>561</v>
      </c>
      <c r="E1830" s="10">
        <f>VLOOKUP(A1830,home!$A$2:$E$405,3,FALSE)</f>
        <v>1.2608999999999999</v>
      </c>
      <c r="F1830" s="10">
        <f>VLOOKUP(B1830,home!$B$2:$E$405,3,FALSE)</f>
        <v>1.0345</v>
      </c>
      <c r="G1830" s="10">
        <f>VLOOKUP(C1830,away!$B$2:$E$405,4,FALSE)</f>
        <v>1.2069000000000001</v>
      </c>
      <c r="H1830" s="10">
        <f>VLOOKUP(A1830,away!$A$2:$E$405,3,FALSE)</f>
        <v>1.0995999999999999</v>
      </c>
      <c r="I1830" s="10">
        <f>VLOOKUP(C1830,away!$B$2:$E$405,3,FALSE)</f>
        <v>0.47449999999999998</v>
      </c>
      <c r="J1830" s="10">
        <f>VLOOKUP(B1830,home!$B$2:$E$405,4,FALSE)</f>
        <v>0.86990000000000001</v>
      </c>
      <c r="K1830" s="12">
        <f t="shared" ref="K1830:K1867" si="2240">E1830*F1830*G1830</f>
        <v>1.574281627245</v>
      </c>
      <c r="L1830" s="12">
        <f t="shared" ref="L1830:L1867" si="2241">H1830*I1830*J1830</f>
        <v>0.45387919797999993</v>
      </c>
      <c r="M1830" s="13">
        <f t="shared" ref="M1830:M1867" si="2242">_xlfn.POISSON.DIST(0,K1830,FALSE) * _xlfn.POISSON.DIST(0,L1830,FALSE)</f>
        <v>0.13157729238768254</v>
      </c>
      <c r="N1830" s="13">
        <f t="shared" ref="N1830:N1867" si="2243">_xlfn.POISSON.DIST(1,K1830,FALSE) * _xlfn.POISSON.DIST(0,L1830,FALSE)</f>
        <v>0.20713971396857203</v>
      </c>
      <c r="O1830" s="13">
        <f t="shared" ref="O1830:O1867" si="2244">_xlfn.POISSON.DIST(0,K1830,FALSE) * _xlfn.POISSON.DIST(1,L1830,FALSE)</f>
        <v>5.9720195941301291E-2</v>
      </c>
      <c r="P1830" s="13">
        <f t="shared" ref="P1830:P1867" si="2245">_xlfn.POISSON.DIST(1,K1830,FALSE) * _xlfn.POISSON.DIST(1,L1830,FALSE)</f>
        <v>9.4016407245862035E-2</v>
      </c>
      <c r="Q1830" s="13">
        <f t="shared" ref="Q1830:Q1867" si="2246">_xlfn.POISSON.DIST(2,K1830,FALSE) * _xlfn.POISSON.DIST(0,L1830,FALSE)</f>
        <v>0.16304812298675375</v>
      </c>
      <c r="R1830" s="13">
        <f t="shared" ref="R1830:R1867" si="2247">_xlfn.POISSON.DIST(0,K1830,FALSE) * _xlfn.POISSON.DIST(2,L1830,FALSE)</f>
        <v>1.3552877318523138E-2</v>
      </c>
      <c r="S1830" s="13">
        <f t="shared" ref="S1830:S1867" si="2248">_xlfn.POISSON.DIST(2,K1830,FALSE) * _xlfn.POISSON.DIST(2,L1830,FALSE)</f>
        <v>1.6794472418113167E-2</v>
      </c>
      <c r="T1830" s="13">
        <f t="shared" ref="T1830:T1867" si="2249">_xlfn.POISSON.DIST(2,K1830,FALSE) * _xlfn.POISSON.DIST(1,L1830,FALSE)</f>
        <v>7.4004151293372164E-2</v>
      </c>
      <c r="U1830" s="13">
        <f t="shared" ref="U1830:U1867" si="2250">_xlfn.POISSON.DIST(1,K1830,FALSE) * _xlfn.POISSON.DIST(2,L1830,FALSE)</f>
        <v>2.1336045758856458E-2</v>
      </c>
      <c r="V1830" s="13">
        <f t="shared" ref="V1830:V1867" si="2251">_xlfn.POISSON.DIST(3,K1830,FALSE) * _xlfn.POISSON.DIST(3,L1830,FALSE)</f>
        <v>1.3333573578169389E-3</v>
      </c>
      <c r="W1830" s="13">
        <f t="shared" ref="W1830:W1867" si="2252">_xlfn.POISSON.DIST(3,K1830,FALSE) * _xlfn.POISSON.DIST(0,L1830,FALSE)</f>
        <v>8.5561221458276507E-2</v>
      </c>
      <c r="X1830" s="13">
        <f t="shared" ref="X1830:X1867" si="2253">_xlfn.POISSON.DIST(3,K1830,FALSE) * _xlfn.POISSON.DIST(1,L1830,FALSE)</f>
        <v>3.8834458573671689E-2</v>
      </c>
      <c r="Y1830" s="13">
        <f t="shared" ref="Y1830:Y1867" si="2254">_xlfn.POISSON.DIST(3,K1830,FALSE) * _xlfn.POISSON.DIST(2,L1830,FALSE)</f>
        <v>8.8130764557028205E-3</v>
      </c>
      <c r="Z1830" s="13">
        <f t="shared" ref="Z1830:Z1867" si="2255">_xlfn.POISSON.DIST(0,K1830,FALSE) * _xlfn.POISSON.DIST(3,L1830,FALSE)</f>
        <v>2.0504563625508717E-3</v>
      </c>
      <c r="AA1830" s="13">
        <f t="shared" ref="AA1830:AA1867" si="2256">_xlfn.POISSON.DIST(1,K1830,FALSE) * _xlfn.POISSON.DIST(3,L1830,FALSE)</f>
        <v>3.2279957790314496E-3</v>
      </c>
      <c r="AB1830" s="13">
        <f t="shared" ref="AB1830:AB1867" si="2257">_xlfn.POISSON.DIST(2,K1830,FALSE) * _xlfn.POISSON.DIST(3,L1830,FALSE)</f>
        <v>2.5408872238768115E-3</v>
      </c>
      <c r="AC1830" s="13">
        <f t="shared" ref="AC1830:AC1867" si="2258">_xlfn.POISSON.DIST(4,K1830,FALSE) * _xlfn.POISSON.DIST(4,L1830,FALSE)</f>
        <v>5.9545546424638576E-5</v>
      </c>
      <c r="AD1830" s="13">
        <f t="shared" ref="AD1830:AD1867" si="2259">_xlfn.POISSON.DIST(4,K1830,FALSE) * _xlfn.POISSON.DIST(0,L1830,FALSE)</f>
        <v>3.3674364736601334E-2</v>
      </c>
      <c r="AE1830" s="13">
        <f t="shared" ref="AE1830:AE1867" si="2260">_xlfn.POISSON.DIST(4,K1830,FALSE) * _xlfn.POISSON.DIST(1,L1830,FALSE)</f>
        <v>1.5284093659134603E-2</v>
      </c>
      <c r="AF1830" s="13">
        <f t="shared" ref="AF1830:AF1867" si="2261">_xlfn.POISSON.DIST(4,K1830,FALSE) * _xlfn.POISSON.DIST(2,L1830,FALSE)</f>
        <v>3.4685660859296078E-3</v>
      </c>
      <c r="AG1830" s="13">
        <f t="shared" ref="AG1830:AG1867" si="2262">_xlfn.POISSON.DIST(4,K1830,FALSE) * _xlfn.POISSON.DIST(3,L1830,FALSE)</f>
        <v>5.2476999774078606E-4</v>
      </c>
      <c r="AH1830" s="13">
        <f t="shared" ref="AH1830:AH1867" si="2263">_xlfn.POISSON.DIST(0,K1830,FALSE) * _xlfn.POISSON.DIST(4,L1830,FALSE)</f>
        <v>2.3266487233189438E-4</v>
      </c>
      <c r="AI1830" s="13">
        <f t="shared" ref="AI1830:AI1867" si="2264">_xlfn.POISSON.DIST(1,K1830,FALSE) * _xlfn.POISSON.DIST(4,L1830,FALSE)</f>
        <v>3.6628003381740485E-4</v>
      </c>
      <c r="AJ1830" s="13">
        <f t="shared" ref="AJ1830:AJ1867" si="2265">_xlfn.POISSON.DIST(2,K1830,FALSE) * _xlfn.POISSON.DIST(4,L1830,FALSE)</f>
        <v>2.8831396383270891E-4</v>
      </c>
      <c r="AK1830" s="13">
        <f t="shared" ref="AK1830:AK1867" si="2266">_xlfn.POISSON.DIST(3,K1830,FALSE) * _xlfn.POISSON.DIST(4,L1830,FALSE)</f>
        <v>1.5129579204667097E-4</v>
      </c>
      <c r="AL1830" s="13">
        <f t="shared" ref="AL1830:AL1867" si="2267">_xlfn.POISSON.DIST(5,K1830,FALSE) * _xlfn.POISSON.DIST(5,L1830,FALSE)</f>
        <v>1.7018919422179195E-6</v>
      </c>
      <c r="AM1830" s="13">
        <f t="shared" ref="AM1830:AM1867" si="2268">_xlfn.POISSON.DIST(5,K1830,FALSE) * _xlfn.POISSON.DIST(0,L1830,FALSE)</f>
        <v>1.0602586742795671E-2</v>
      </c>
      <c r="AN1830" s="13">
        <f t="shared" ref="AN1830:AN1867" si="2269">_xlfn.POISSON.DIST(5,K1830,FALSE) * _xlfn.POISSON.DIST(1,L1830,FALSE)</f>
        <v>4.8122935673334784E-3</v>
      </c>
      <c r="AO1830" s="13">
        <f t="shared" ref="AO1830:AO1867" si="2270">_xlfn.POISSON.DIST(5,K1830,FALSE) * _xlfn.POISSON.DIST(2,L1830,FALSE)</f>
        <v>1.092099972392816E-3</v>
      </c>
      <c r="AP1830" s="13">
        <f t="shared" ref="AP1830:AP1867" si="2271">_xlfn.POISSON.DIST(5,K1830,FALSE) * _xlfn.POISSON.DIST(3,L1830,FALSE)</f>
        <v>1.652271531945438E-4</v>
      </c>
      <c r="AQ1830" s="13">
        <f t="shared" ref="AQ1830:AQ1867" si="2272">_xlfn.POISSON.DIST(5,K1830,FALSE) * _xlfn.POISSON.DIST(4,L1830,FALSE)</f>
        <v>1.8748291944114531E-5</v>
      </c>
      <c r="AR1830" s="13">
        <f t="shared" ref="AR1830:AR1867" si="2273">_xlfn.POISSON.DIST(0,K1830,FALSE) * _xlfn.POISSON.DIST(5,L1830,FALSE)</f>
        <v>2.1120349130423862E-5</v>
      </c>
      <c r="AS1830" s="13">
        <f t="shared" ref="AS1830:AS1867" si="2274">_xlfn.POISSON.DIST(1,K1830,FALSE) * _xlfn.POISSON.DIST(5,L1830,FALSE)</f>
        <v>3.3249377597026197E-5</v>
      </c>
      <c r="AT1830" s="13">
        <f t="shared" ref="AT1830:AT1867" si="2275">_xlfn.POISSON.DIST(2,K1830,FALSE) * _xlfn.POISSON.DIST(5,L1830,FALSE)</f>
        <v>2.6171942134164931E-5</v>
      </c>
      <c r="AU1830" s="13">
        <f t="shared" ref="AU1830:AU1867" si="2276">_xlfn.POISSON.DIST(3,K1830,FALSE) * _xlfn.POISSON.DIST(5,L1830,FALSE)</f>
        <v>1.3734002550378378E-5</v>
      </c>
      <c r="AV1830" s="13">
        <f t="shared" ref="AV1830:AV1867" si="2277">_xlfn.POISSON.DIST(4,K1830,FALSE) * _xlfn.POISSON.DIST(5,L1830,FALSE)</f>
        <v>5.4052969708991631E-6</v>
      </c>
      <c r="AW1830" s="13">
        <f t="shared" ref="AW1830:AW1867" si="2278">_xlfn.POISSON.DIST(6,K1830,FALSE) * _xlfn.POISSON.DIST(6,L1830,FALSE)</f>
        <v>3.3779419901845421E-8</v>
      </c>
      <c r="AX1830" s="13">
        <f t="shared" ref="AX1830:AX1867" si="2279">_xlfn.POISSON.DIST(6,K1830,FALSE) * _xlfn.POISSON.DIST(0,L1830,FALSE)</f>
        <v>2.7819095850757721E-3</v>
      </c>
      <c r="AY1830" s="13">
        <f t="shared" ref="AY1830:AY1867" si="2280">_xlfn.POISSON.DIST(6,K1830,FALSE) * _xlfn.POISSON.DIST(1,L1830,FALSE)</f>
        <v>1.2626508913270657E-3</v>
      </c>
      <c r="AZ1830" s="13">
        <f t="shared" ref="AZ1830:AZ1867" si="2281">_xlfn.POISSON.DIST(6,K1830,FALSE) * _xlfn.POISSON.DIST(2,L1830,FALSE)</f>
        <v>2.8654548694213031E-4</v>
      </c>
      <c r="BA1830" s="13">
        <f t="shared" ref="BA1830:BA1867" si="2282">_xlfn.POISSON.DIST(6,K1830,FALSE) * _xlfn.POISSON.DIST(3,L1830,FALSE)</f>
        <v>4.3352345266027548E-5</v>
      </c>
      <c r="BB1830" s="13">
        <f t="shared" ref="BB1830:BB1867" si="2283">_xlfn.POISSON.DIST(6,K1830,FALSE) * _xlfn.POISSON.DIST(4,L1830,FALSE)</f>
        <v>4.9191819249741577E-6</v>
      </c>
      <c r="BC1830" s="13">
        <f t="shared" ref="BC1830:BC1867" si="2284">_xlfn.POISSON.DIST(6,K1830,FALSE) * _xlfn.POISSON.DIST(5,L1830,FALSE)</f>
        <v>4.4654286936499661E-7</v>
      </c>
      <c r="BD1830" s="13">
        <f t="shared" ref="BD1830:BD1867" si="2285">_xlfn.POISSON.DIST(0,K1830,FALSE) * _xlfn.POISSON.DIST(6,L1830,FALSE)</f>
        <v>1.5976811873957285E-6</v>
      </c>
      <c r="BE1830" s="13">
        <f t="shared" ref="BE1830:BE1867" si="2286">_xlfn.POISSON.DIST(1,K1830,FALSE) * _xlfn.POISSON.DIST(6,L1830,FALSE)</f>
        <v>2.5152001395120711E-6</v>
      </c>
      <c r="BF1830" s="13">
        <f t="shared" ref="BF1830:BF1867" si="2287">_xlfn.POISSON.DIST(2,K1830,FALSE) * _xlfn.POISSON.DIST(6,L1830,FALSE)</f>
        <v>1.9798166842389574E-6</v>
      </c>
      <c r="BG1830" s="13">
        <f t="shared" ref="BG1830:BG1867" si="2288">_xlfn.POISSON.DIST(3,K1830,FALSE) * _xlfn.POISSON.DIST(6,L1830,FALSE)</f>
        <v>1.038929677103502E-6</v>
      </c>
      <c r="BH1830" s="13">
        <f t="shared" ref="BH1830:BH1867" si="2289">_xlfn.POISSON.DIST(4,K1830,FALSE) * _xlfn.POISSON.DIST(6,L1830,FALSE)</f>
        <v>4.0889197566590583E-7</v>
      </c>
      <c r="BI1830" s="13">
        <f t="shared" ref="BI1830:BI1867" si="2290">_xlfn.POISSON.DIST(5,K1830,FALSE) * _xlfn.POISSON.DIST(6,L1830,FALSE)</f>
        <v>1.2874222496374895E-7</v>
      </c>
      <c r="BJ1830" s="14">
        <f t="shared" ref="BJ1830:BJ1867" si="2291">SUM(N1830,Q1830,T1830,W1830,X1830,Y1830,AD1830,AE1830,AF1830,AG1830,AM1830,AN1830,AO1830,AP1830,AQ1830,AX1830,AY1830,AZ1830,BA1830,BB1830,BC1830)</f>
        <v>0.65142331897682137</v>
      </c>
      <c r="BK1830" s="14">
        <f t="shared" ref="BK1830:BK1867" si="2292">SUM(M1830,P1830,S1830,V1830,AC1830,AL1830,AY1830)</f>
        <v>0.24504542773916863</v>
      </c>
      <c r="BL1830" s="14">
        <f t="shared" ref="BL1830:BL1867" si="2293">SUM(O1830,R1830,U1830,AA1830,AB1830,AH1830,AI1830,AJ1830,AK1830,AR1830,AS1830,AT1830,AU1830,AV1830,BD1830,BE1830,BF1830,BG1830,BH1830,BI1830)</f>
        <v>0.10152390691388959</v>
      </c>
      <c r="BM1830" s="14">
        <f t="shared" ref="BM1830:BM1867" si="2294">SUM(S1830:BI1830)</f>
        <v>0.32972588303182826</v>
      </c>
      <c r="BN1830" s="14">
        <f t="shared" ref="BN1830:BN1867" si="2295">SUM(M1830:R1830)</f>
        <v>0.6690546098486948</v>
      </c>
    </row>
    <row r="1831" spans="1:66" x14ac:dyDescent="0.25">
      <c r="A1831" t="s">
        <v>342</v>
      </c>
      <c r="B1831" t="s">
        <v>429</v>
      </c>
      <c r="C1831" t="s">
        <v>399</v>
      </c>
      <c r="D1831" s="7" t="s">
        <v>561</v>
      </c>
      <c r="E1831" s="10">
        <f>VLOOKUP(A1831,home!$A$2:$E$405,3,FALSE)</f>
        <v>1.1741999999999999</v>
      </c>
      <c r="F1831" s="10">
        <f>VLOOKUP(B1831,home!$B$2:$E$405,3,FALSE)</f>
        <v>0.73080000000000001</v>
      </c>
      <c r="G1831" s="10">
        <f>VLOOKUP(C1831,away!$B$2:$E$405,4,FALSE)</f>
        <v>1.022</v>
      </c>
      <c r="H1831" s="10">
        <f>VLOOKUP(A1831,away!$A$2:$E$405,3,FALSE)</f>
        <v>0.85970000000000002</v>
      </c>
      <c r="I1831" s="10">
        <f>VLOOKUP(C1831,away!$B$2:$E$405,3,FALSE)</f>
        <v>0.98870000000000002</v>
      </c>
      <c r="J1831" s="10">
        <f>VLOOKUP(B1831,home!$B$2:$E$405,4,FALSE)</f>
        <v>1.3855999999999999</v>
      </c>
      <c r="K1831" s="12">
        <f t="shared" si="2240"/>
        <v>0.87698367791999998</v>
      </c>
      <c r="L1831" s="12">
        <f t="shared" si="2241"/>
        <v>1.177739756384</v>
      </c>
      <c r="M1831" s="13">
        <f t="shared" si="2242"/>
        <v>0.1281282665610276</v>
      </c>
      <c r="N1831" s="13">
        <f t="shared" si="2243"/>
        <v>0.11236639845420412</v>
      </c>
      <c r="O1831" s="13">
        <f t="shared" si="2244"/>
        <v>0.15090175344548887</v>
      </c>
      <c r="P1831" s="13">
        <f t="shared" si="2245"/>
        <v>0.13233837474120186</v>
      </c>
      <c r="Q1831" s="13">
        <f t="shared" si="2246"/>
        <v>4.9271748695496061E-2</v>
      </c>
      <c r="R1831" s="13">
        <f t="shared" si="2247"/>
        <v>8.886149717040423E-2</v>
      </c>
      <c r="S1831" s="13">
        <f t="shared" si="2248"/>
        <v>3.4171705235708276E-2</v>
      </c>
      <c r="T1831" s="13">
        <f t="shared" si="2249"/>
        <v>5.8029297305247203E-2</v>
      </c>
      <c r="U1831" s="13">
        <f t="shared" si="2250"/>
        <v>7.7930082613978782E-2</v>
      </c>
      <c r="V1831" s="13">
        <f t="shared" si="2251"/>
        <v>3.921615298660381E-3</v>
      </c>
      <c r="W1831" s="13">
        <f t="shared" si="2252"/>
        <v>1.4403506462842037E-2</v>
      </c>
      <c r="X1831" s="13">
        <f t="shared" si="2253"/>
        <v>1.696358219262295E-2</v>
      </c>
      <c r="Y1831" s="13">
        <f t="shared" si="2254"/>
        <v>9.9893425794698575E-3</v>
      </c>
      <c r="Z1831" s="13">
        <f t="shared" si="2255"/>
        <v>3.4885239343129787E-2</v>
      </c>
      <c r="AA1831" s="13">
        <f t="shared" si="2256"/>
        <v>3.0593785504257443E-2</v>
      </c>
      <c r="AB1831" s="13">
        <f t="shared" si="2257"/>
        <v>1.3415125266509636E-2</v>
      </c>
      <c r="AC1831" s="13">
        <f t="shared" si="2258"/>
        <v>2.5315461651945328E-4</v>
      </c>
      <c r="AD1831" s="13">
        <f t="shared" si="2259"/>
        <v>3.1579100181819242E-3</v>
      </c>
      <c r="AE1831" s="13">
        <f t="shared" si="2260"/>
        <v>3.7191961754961724E-3</v>
      </c>
      <c r="AF1831" s="13">
        <f t="shared" si="2261"/>
        <v>2.1901225988365833E-3</v>
      </c>
      <c r="AG1831" s="13">
        <f t="shared" si="2262"/>
        <v>8.5979815200162987E-4</v>
      </c>
      <c r="AH1831" s="13">
        <f t="shared" si="2263"/>
        <v>1.0271433321343802E-2</v>
      </c>
      <c r="AI1831" s="13">
        <f t="shared" si="2264"/>
        <v>9.007879371662128E-3</v>
      </c>
      <c r="AJ1831" s="13">
        <f t="shared" si="2265"/>
        <v>3.9498815908099753E-3</v>
      </c>
      <c r="AK1831" s="13">
        <f t="shared" si="2266"/>
        <v>1.1546605616190113E-3</v>
      </c>
      <c r="AL1831" s="13">
        <f t="shared" si="2267"/>
        <v>1.04589163367662E-5</v>
      </c>
      <c r="AM1831" s="13">
        <f t="shared" si="2268"/>
        <v>5.5388710845711967E-4</v>
      </c>
      <c r="AN1831" s="13">
        <f t="shared" si="2269"/>
        <v>6.5233486817852632E-4</v>
      </c>
      <c r="AO1831" s="13">
        <f t="shared" si="2270"/>
        <v>3.8414035436468315E-4</v>
      </c>
      <c r="AP1831" s="13">
        <f t="shared" si="2271"/>
        <v>1.5080578912224176E-4</v>
      </c>
      <c r="AQ1831" s="13">
        <f t="shared" si="2272"/>
        <v>4.440249333553147E-5</v>
      </c>
      <c r="AR1831" s="13">
        <f t="shared" si="2273"/>
        <v>2.419415075518789E-3</v>
      </c>
      <c r="AS1831" s="13">
        <f t="shared" si="2274"/>
        <v>2.121787531343562E-3</v>
      </c>
      <c r="AT1831" s="13">
        <f t="shared" si="2275"/>
        <v>9.3038651650123702E-4</v>
      </c>
      <c r="AU1831" s="13">
        <f t="shared" si="2276"/>
        <v>2.7197792970947728E-4</v>
      </c>
      <c r="AV1831" s="13">
        <f t="shared" si="2277"/>
        <v>5.9630051277421142E-5</v>
      </c>
      <c r="AW1831" s="13">
        <f t="shared" si="2278"/>
        <v>3.0007169696942103E-7</v>
      </c>
      <c r="AX1831" s="13">
        <f t="shared" si="2279"/>
        <v>8.0958325587866421E-5</v>
      </c>
      <c r="AY1831" s="13">
        <f t="shared" si="2280"/>
        <v>9.5347838655110358E-5</v>
      </c>
      <c r="AZ1831" s="13">
        <f t="shared" si="2281"/>
        <v>5.6147470134705298E-5</v>
      </c>
      <c r="BA1831" s="13">
        <f t="shared" si="2282"/>
        <v>2.2042369266008572E-5</v>
      </c>
      <c r="BB1831" s="13">
        <f t="shared" si="2283"/>
        <v>6.490043652368777E-6</v>
      </c>
      <c r="BC1831" s="13">
        <f t="shared" si="2284"/>
        <v>1.5287164860124651E-6</v>
      </c>
      <c r="BD1831" s="13">
        <f t="shared" si="2285"/>
        <v>4.7490688693887947E-4</v>
      </c>
      <c r="BE1831" s="13">
        <f t="shared" si="2286"/>
        <v>4.1648558837719611E-4</v>
      </c>
      <c r="BF1831" s="13">
        <f t="shared" si="2287"/>
        <v>1.826255315478543E-4</v>
      </c>
      <c r="BG1831" s="13">
        <f t="shared" si="2288"/>
        <v>5.3386536779644103E-5</v>
      </c>
      <c r="BH1831" s="13">
        <f t="shared" si="2289"/>
        <v>1.1704780344105907E-5</v>
      </c>
      <c r="BI1831" s="13">
        <f t="shared" si="2290"/>
        <v>2.0529802630839445E-6</v>
      </c>
      <c r="BJ1831" s="14">
        <f t="shared" si="2291"/>
        <v>0.27299898801163874</v>
      </c>
      <c r="BK1831" s="14">
        <f t="shared" si="2292"/>
        <v>0.29891892320810948</v>
      </c>
      <c r="BL1831" s="14">
        <f t="shared" si="2293"/>
        <v>0.39303045825467509</v>
      </c>
      <c r="BM1831" s="14">
        <f t="shared" si="2294"/>
        <v>0.33787052198277223</v>
      </c>
      <c r="BN1831" s="14">
        <f t="shared" si="2295"/>
        <v>0.66186803906782288</v>
      </c>
    </row>
    <row r="1832" spans="1:66" x14ac:dyDescent="0.25">
      <c r="A1832" t="s">
        <v>99</v>
      </c>
      <c r="B1832" t="s">
        <v>107</v>
      </c>
      <c r="C1832" t="s">
        <v>417</v>
      </c>
      <c r="D1832" s="7" t="s">
        <v>562</v>
      </c>
      <c r="E1832" s="10">
        <f>VLOOKUP(A1832,home!$A$2:$E$405,3,FALSE)</f>
        <v>1.3478000000000001</v>
      </c>
      <c r="F1832" s="10">
        <f>VLOOKUP(B1832,home!$B$2:$E$405,3,FALSE)</f>
        <v>0.80649999999999999</v>
      </c>
      <c r="G1832" s="10">
        <f>VLOOKUP(C1832,away!$B$2:$E$405,4,FALSE)</f>
        <v>0.8387</v>
      </c>
      <c r="H1832" s="10">
        <f>VLOOKUP(A1832,away!$A$2:$E$405,3,FALSE)</f>
        <v>1.2736000000000001</v>
      </c>
      <c r="I1832" s="10">
        <f>VLOOKUP(C1832,away!$B$2:$E$405,3,FALSE)</f>
        <v>0.751</v>
      </c>
      <c r="J1832" s="10">
        <f>VLOOKUP(B1832,home!$B$2:$E$405,4,FALSE)</f>
        <v>0.61450000000000005</v>
      </c>
      <c r="K1832" s="12">
        <f t="shared" si="2240"/>
        <v>0.91166748709000012</v>
      </c>
      <c r="L1832" s="12">
        <f t="shared" si="2241"/>
        <v>0.58775302720000011</v>
      </c>
      <c r="M1832" s="13">
        <f t="shared" si="2242"/>
        <v>0.22325949835890882</v>
      </c>
      <c r="N1832" s="13">
        <f t="shared" si="2243"/>
        <v>0.20353842583784043</v>
      </c>
      <c r="O1832" s="13">
        <f t="shared" si="2244"/>
        <v>0.1312214460116021</v>
      </c>
      <c r="P1832" s="13">
        <f t="shared" si="2245"/>
        <v>0.11963032593771342</v>
      </c>
      <c r="Q1832" s="13">
        <f t="shared" si="2246"/>
        <v>9.2779682604919145E-2</v>
      </c>
      <c r="R1832" s="13">
        <f t="shared" si="2247"/>
        <v>3.8562901063440257E-2</v>
      </c>
      <c r="S1832" s="13">
        <f t="shared" si="2248"/>
        <v>1.602553865475044E-2</v>
      </c>
      <c r="T1832" s="13">
        <f t="shared" si="2249"/>
        <v>5.4531539313696413E-2</v>
      </c>
      <c r="U1832" s="13">
        <f t="shared" si="2250"/>
        <v>3.5156543107406873E-2</v>
      </c>
      <c r="V1832" s="13">
        <f t="shared" si="2251"/>
        <v>9.541166354187007E-4</v>
      </c>
      <c r="W1832" s="13">
        <f t="shared" si="2252"/>
        <v>2.8194740031144815E-2</v>
      </c>
      <c r="X1832" s="13">
        <f t="shared" si="2253"/>
        <v>1.6571543804422387E-2</v>
      </c>
      <c r="Y1832" s="13">
        <f t="shared" si="2254"/>
        <v>4.8699875182133326E-3</v>
      </c>
      <c r="Z1832" s="13">
        <f t="shared" si="2255"/>
        <v>7.5551539458837049E-3</v>
      </c>
      <c r="AA1832" s="13">
        <f t="shared" si="2256"/>
        <v>6.8877882124218966E-3</v>
      </c>
      <c r="AB1832" s="13">
        <f t="shared" si="2257"/>
        <v>3.1396862856133963E-3</v>
      </c>
      <c r="AC1832" s="13">
        <f t="shared" si="2258"/>
        <v>3.1953087359311839E-5</v>
      </c>
      <c r="AD1832" s="13">
        <f t="shared" si="2259"/>
        <v>6.4260569483374063E-3</v>
      </c>
      <c r="AE1832" s="13">
        <f t="shared" si="2260"/>
        <v>3.7769344243449052E-3</v>
      </c>
      <c r="AF1832" s="13">
        <f t="shared" si="2261"/>
        <v>1.1099523207223037E-3</v>
      </c>
      <c r="AG1832" s="13">
        <f t="shared" si="2262"/>
        <v>2.1745927885073317E-4</v>
      </c>
      <c r="AH1832" s="13">
        <f t="shared" si="2263"/>
        <v>1.1101411506637931E-3</v>
      </c>
      <c r="AI1832" s="13">
        <f t="shared" si="2264"/>
        <v>1.0120795931408614E-3</v>
      </c>
      <c r="AJ1832" s="13">
        <f t="shared" si="2265"/>
        <v>4.6134002970689935E-4</v>
      </c>
      <c r="AK1832" s="13">
        <f t="shared" si="2266"/>
        <v>1.4019623519230501E-4</v>
      </c>
      <c r="AL1832" s="13">
        <f t="shared" si="2267"/>
        <v>6.8486371842789266E-7</v>
      </c>
      <c r="AM1832" s="13">
        <f t="shared" si="2268"/>
        <v>1.1716854379975998E-3</v>
      </c>
      <c r="AN1832" s="13">
        <f t="shared" si="2269"/>
        <v>6.8866166310924723E-4</v>
      </c>
      <c r="AO1832" s="13">
        <f t="shared" si="2270"/>
        <v>2.0238148860452334E-4</v>
      </c>
      <c r="AP1832" s="13">
        <f t="shared" si="2271"/>
        <v>3.9650110858850313E-5</v>
      </c>
      <c r="AQ1832" s="13">
        <f t="shared" si="2272"/>
        <v>5.8261181715262149E-6</v>
      </c>
      <c r="AR1832" s="13">
        <f t="shared" si="2273"/>
        <v>1.304977643843872E-4</v>
      </c>
      <c r="AS1832" s="13">
        <f t="shared" si="2274"/>
        <v>1.189705689271772E-4</v>
      </c>
      <c r="AT1832" s="13">
        <f t="shared" si="2275"/>
        <v>5.423079980575363E-5</v>
      </c>
      <c r="AU1832" s="13">
        <f t="shared" si="2276"/>
        <v>1.6480152327264095E-5</v>
      </c>
      <c r="AV1832" s="13">
        <f t="shared" si="2277"/>
        <v>3.7561047647643192E-6</v>
      </c>
      <c r="AW1832" s="13">
        <f t="shared" si="2278"/>
        <v>1.0193727038202583E-8</v>
      </c>
      <c r="AX1832" s="13">
        <f t="shared" si="2279"/>
        <v>1.7803125315320293E-4</v>
      </c>
      <c r="AY1832" s="13">
        <f t="shared" si="2280"/>
        <v>1.0463840797700458E-4</v>
      </c>
      <c r="AZ1832" s="13">
        <f t="shared" si="2281"/>
        <v>3.0750770524936541E-5</v>
      </c>
      <c r="BA1832" s="13">
        <f t="shared" si="2282"/>
        <v>6.0246194882546633E-6</v>
      </c>
      <c r="BB1832" s="13">
        <f t="shared" si="2283"/>
        <v>8.8524708548744822E-7</v>
      </c>
      <c r="BC1832" s="13">
        <f t="shared" si="2284"/>
        <v>1.0406133086304502E-7</v>
      </c>
      <c r="BD1832" s="13">
        <f t="shared" si="2285"/>
        <v>1.2783409343292653E-5</v>
      </c>
      <c r="BE1832" s="13">
        <f t="shared" si="2286"/>
        <v>1.1654218672442442E-5</v>
      </c>
      <c r="BF1832" s="13">
        <f t="shared" si="2287"/>
        <v>5.3123861255514783E-6</v>
      </c>
      <c r="BG1832" s="13">
        <f t="shared" si="2288"/>
        <v>1.614376569844433E-6</v>
      </c>
      <c r="BH1832" s="13">
        <f t="shared" si="2289"/>
        <v>3.6794365766176209E-7</v>
      </c>
      <c r="BI1832" s="13">
        <f t="shared" si="2290"/>
        <v>6.7088453954240386E-8</v>
      </c>
      <c r="BJ1832" s="14">
        <f t="shared" si="2291"/>
        <v>0.41444496126079339</v>
      </c>
      <c r="BK1832" s="14">
        <f t="shared" si="2292"/>
        <v>0.36000675594584614</v>
      </c>
      <c r="BL1832" s="14">
        <f t="shared" si="2293"/>
        <v>0.21804785650222053</v>
      </c>
      <c r="BM1832" s="14">
        <f t="shared" si="2294"/>
        <v>0.19095781962606953</v>
      </c>
      <c r="BN1832" s="14">
        <f t="shared" si="2295"/>
        <v>0.80899227981442423</v>
      </c>
    </row>
    <row r="1833" spans="1:66" x14ac:dyDescent="0.25">
      <c r="A1833" t="s">
        <v>99</v>
      </c>
      <c r="B1833" t="s">
        <v>116</v>
      </c>
      <c r="C1833" t="s">
        <v>106</v>
      </c>
      <c r="D1833" s="7" t="s">
        <v>562</v>
      </c>
      <c r="E1833" s="10">
        <f>VLOOKUP(A1833,home!$A$2:$E$405,3,FALSE)</f>
        <v>1.3478000000000001</v>
      </c>
      <c r="F1833" s="10">
        <f>VLOOKUP(B1833,home!$B$2:$E$405,3,FALSE)</f>
        <v>1</v>
      </c>
      <c r="G1833" s="10">
        <f>VLOOKUP(C1833,away!$B$2:$E$405,4,FALSE)</f>
        <v>1</v>
      </c>
      <c r="H1833" s="10">
        <f>VLOOKUP(A1833,away!$A$2:$E$405,3,FALSE)</f>
        <v>1.2736000000000001</v>
      </c>
      <c r="I1833" s="10">
        <f>VLOOKUP(C1833,away!$B$2:$E$405,3,FALSE)</f>
        <v>0.99</v>
      </c>
      <c r="J1833" s="10">
        <f>VLOOKUP(B1833,home!$B$2:$E$405,4,FALSE)</f>
        <v>1.3313999999999999</v>
      </c>
      <c r="K1833" s="12">
        <f t="shared" si="2240"/>
        <v>1.3478000000000001</v>
      </c>
      <c r="L1833" s="12">
        <f t="shared" si="2241"/>
        <v>1.6787143295999998</v>
      </c>
      <c r="M1833" s="13">
        <f t="shared" si="2242"/>
        <v>4.8484344372111389E-2</v>
      </c>
      <c r="N1833" s="13">
        <f t="shared" si="2243"/>
        <v>6.5347199344731724E-2</v>
      </c>
      <c r="O1833" s="13">
        <f t="shared" si="2244"/>
        <v>8.1391363658724486E-2</v>
      </c>
      <c r="P1833" s="13">
        <f t="shared" si="2245"/>
        <v>0.10969927993922886</v>
      </c>
      <c r="Q1833" s="13">
        <f t="shared" si="2246"/>
        <v>4.4037477638414729E-2</v>
      </c>
      <c r="R1833" s="13">
        <f t="shared" si="2247"/>
        <v>6.8316424239792756E-2</v>
      </c>
      <c r="S1833" s="13">
        <f t="shared" si="2248"/>
        <v>6.2050607134265641E-2</v>
      </c>
      <c r="T1833" s="13">
        <f t="shared" si="2249"/>
        <v>7.3926344751046355E-2</v>
      </c>
      <c r="U1833" s="13">
        <f t="shared" si="2250"/>
        <v>9.2076876590392667E-2</v>
      </c>
      <c r="V1833" s="13">
        <f t="shared" si="2251"/>
        <v>1.5599323888458007E-2</v>
      </c>
      <c r="W1833" s="13">
        <f t="shared" si="2252"/>
        <v>1.9784570787018452E-2</v>
      </c>
      <c r="X1833" s="13">
        <f t="shared" si="2253"/>
        <v>3.3212642485153418E-2</v>
      </c>
      <c r="Y1833" s="13">
        <f t="shared" si="2254"/>
        <v>2.7877269431854403E-2</v>
      </c>
      <c r="Z1833" s="13">
        <f t="shared" si="2255"/>
        <v>3.8227920106124275E-2</v>
      </c>
      <c r="AA1833" s="13">
        <f t="shared" si="2256"/>
        <v>5.1523590719034298E-2</v>
      </c>
      <c r="AB1833" s="13">
        <f t="shared" si="2257"/>
        <v>3.4721747785557228E-2</v>
      </c>
      <c r="AC1833" s="13">
        <f t="shared" si="2258"/>
        <v>2.2059112846936988E-3</v>
      </c>
      <c r="AD1833" s="13">
        <f t="shared" si="2259"/>
        <v>6.6664111266858681E-3</v>
      </c>
      <c r="AE1833" s="13">
        <f t="shared" si="2260"/>
        <v>1.1190999885372446E-2</v>
      </c>
      <c r="AF1833" s="13">
        <f t="shared" si="2261"/>
        <v>9.3932459350633424E-3</v>
      </c>
      <c r="AG1833" s="13">
        <f t="shared" si="2262"/>
        <v>5.2561921842159253E-3</v>
      </c>
      <c r="AH1833" s="13">
        <f t="shared" si="2263"/>
        <v>1.6043439318238692E-2</v>
      </c>
      <c r="AI1833" s="13">
        <f t="shared" si="2264"/>
        <v>2.1623347513122108E-2</v>
      </c>
      <c r="AJ1833" s="13">
        <f t="shared" si="2265"/>
        <v>1.4571973889092994E-2</v>
      </c>
      <c r="AK1833" s="13">
        <f t="shared" si="2266"/>
        <v>6.5467021359065106E-3</v>
      </c>
      <c r="AL1833" s="13">
        <f t="shared" si="2267"/>
        <v>1.9964125135610652E-4</v>
      </c>
      <c r="AM1833" s="13">
        <f t="shared" si="2268"/>
        <v>1.7969977833094427E-3</v>
      </c>
      <c r="AN1833" s="13">
        <f t="shared" si="2269"/>
        <v>3.0166459291009967E-3</v>
      </c>
      <c r="AO1833" s="13">
        <f t="shared" si="2270"/>
        <v>2.5320433742556745E-3</v>
      </c>
      <c r="AP1833" s="13">
        <f t="shared" si="2271"/>
        <v>1.4168591651772451E-3</v>
      </c>
      <c r="AQ1833" s="13">
        <f t="shared" si="2272"/>
        <v>5.946254459020335E-4</v>
      </c>
      <c r="AR1833" s="13">
        <f t="shared" si="2273"/>
        <v>5.3864702959190653E-3</v>
      </c>
      <c r="AS1833" s="13">
        <f t="shared" si="2274"/>
        <v>7.2598846648397157E-3</v>
      </c>
      <c r="AT1833" s="13">
        <f t="shared" si="2275"/>
        <v>4.8924362756354867E-3</v>
      </c>
      <c r="AU1833" s="13">
        <f t="shared" si="2276"/>
        <v>2.1980085374338357E-3</v>
      </c>
      <c r="AV1833" s="13">
        <f t="shared" si="2277"/>
        <v>7.4061897668833098E-4</v>
      </c>
      <c r="AW1833" s="13">
        <f t="shared" si="2278"/>
        <v>1.2547292787410944E-5</v>
      </c>
      <c r="AX1833" s="13">
        <f t="shared" si="2279"/>
        <v>4.0366560205741086E-4</v>
      </c>
      <c r="AY1833" s="13">
        <f t="shared" si="2280"/>
        <v>6.7763923054038676E-4</v>
      </c>
      <c r="AZ1833" s="13">
        <f t="shared" si="2281"/>
        <v>5.6878134330363267E-4</v>
      </c>
      <c r="BA1833" s="13">
        <f t="shared" si="2282"/>
        <v>3.1827379713764825E-4</v>
      </c>
      <c r="BB1833" s="13">
        <f t="shared" si="2283"/>
        <v>1.3357269599779338E-4</v>
      </c>
      <c r="BC1833" s="13">
        <f t="shared" si="2284"/>
        <v>4.4846079762960028E-5</v>
      </c>
      <c r="BD1833" s="13">
        <f t="shared" si="2285"/>
        <v>1.507057478620683E-3</v>
      </c>
      <c r="BE1833" s="13">
        <f t="shared" si="2286"/>
        <v>2.0312120696849567E-3</v>
      </c>
      <c r="BF1833" s="13">
        <f t="shared" si="2287"/>
        <v>1.3688338137606928E-3</v>
      </c>
      <c r="BG1833" s="13">
        <f t="shared" si="2288"/>
        <v>6.1497140472888709E-4</v>
      </c>
      <c r="BH1833" s="13">
        <f t="shared" si="2289"/>
        <v>2.0721461482339852E-4</v>
      </c>
      <c r="BI1833" s="13">
        <f t="shared" si="2290"/>
        <v>5.5856771571795308E-5</v>
      </c>
      <c r="BJ1833" s="14">
        <f t="shared" si="2291"/>
        <v>0.30819630401610187</v>
      </c>
      <c r="BK1833" s="14">
        <f t="shared" si="2292"/>
        <v>0.23891674710065408</v>
      </c>
      <c r="BL1833" s="14">
        <f t="shared" si="2293"/>
        <v>0.41307803075356853</v>
      </c>
      <c r="BM1833" s="14">
        <f t="shared" si="2294"/>
        <v>0.58047782084569199</v>
      </c>
      <c r="BN1833" s="14">
        <f t="shared" si="2295"/>
        <v>0.41727608919300396</v>
      </c>
    </row>
    <row r="1834" spans="1:66" x14ac:dyDescent="0.25">
      <c r="A1834" t="s">
        <v>99</v>
      </c>
      <c r="B1834" t="s">
        <v>416</v>
      </c>
      <c r="C1834" t="s">
        <v>125</v>
      </c>
      <c r="D1834" s="7" t="s">
        <v>562</v>
      </c>
      <c r="E1834" s="10">
        <f>VLOOKUP(A1834,home!$A$2:$E$405,3,FALSE)</f>
        <v>1.3478000000000001</v>
      </c>
      <c r="F1834" s="10">
        <f>VLOOKUP(B1834,home!$B$2:$E$405,3,FALSE)</f>
        <v>0.7641</v>
      </c>
      <c r="G1834" s="10">
        <f>VLOOKUP(C1834,away!$B$2:$E$405,4,FALSE)</f>
        <v>0.93100000000000005</v>
      </c>
      <c r="H1834" s="10">
        <f>VLOOKUP(A1834,away!$A$2:$E$405,3,FALSE)</f>
        <v>1.2736000000000001</v>
      </c>
      <c r="I1834" s="10">
        <f>VLOOKUP(C1834,away!$B$2:$E$405,3,FALSE)</f>
        <v>1.2653000000000001</v>
      </c>
      <c r="J1834" s="10">
        <f>VLOOKUP(B1834,home!$B$2:$E$405,4,FALSE)</f>
        <v>0.69979999999999998</v>
      </c>
      <c r="K1834" s="12">
        <f t="shared" si="2240"/>
        <v>0.95879405538000018</v>
      </c>
      <c r="L1834" s="12">
        <f t="shared" si="2241"/>
        <v>1.1277179587840001</v>
      </c>
      <c r="M1834" s="13">
        <f t="shared" si="2242"/>
        <v>0.12411930806246398</v>
      </c>
      <c r="N1834" s="13">
        <f t="shared" si="2243"/>
        <v>0.11900485472816939</v>
      </c>
      <c r="O1834" s="13">
        <f t="shared" si="2244"/>
        <v>0.13997157273388436</v>
      </c>
      <c r="P1834" s="13">
        <f t="shared" si="2245"/>
        <v>0.13420391185943761</v>
      </c>
      <c r="Q1834" s="13">
        <f t="shared" si="2246"/>
        <v>5.7050573637364647E-2</v>
      </c>
      <c r="R1834" s="13">
        <f t="shared" si="2247"/>
        <v>7.8924228145621153E-2</v>
      </c>
      <c r="S1834" s="13">
        <f t="shared" si="2248"/>
        <v>3.6276970600963417E-2</v>
      </c>
      <c r="T1834" s="13">
        <f t="shared" si="2249"/>
        <v>6.433695644978514E-2</v>
      </c>
      <c r="U1834" s="13">
        <f t="shared" si="2250"/>
        <v>7.5672080771476455E-2</v>
      </c>
      <c r="V1834" s="13">
        <f t="shared" si="2251"/>
        <v>4.3582720180534232E-3</v>
      </c>
      <c r="W1834" s="13">
        <f t="shared" si="2252"/>
        <v>1.823325028650806E-2</v>
      </c>
      <c r="X1834" s="13">
        <f t="shared" si="2253"/>
        <v>2.0561963795098653E-2</v>
      </c>
      <c r="Y1834" s="13">
        <f t="shared" si="2254"/>
        <v>1.1594047919799587E-2</v>
      </c>
      <c r="Z1834" s="13">
        <f t="shared" si="2255"/>
        <v>2.9668089820994201E-2</v>
      </c>
      <c r="AA1834" s="13">
        <f t="shared" si="2256"/>
        <v>2.8445588154849131E-2</v>
      </c>
      <c r="AB1834" s="13">
        <f t="shared" si="2257"/>
        <v>1.3636730412328544E-2</v>
      </c>
      <c r="AC1834" s="13">
        <f t="shared" si="2258"/>
        <v>2.9452365374327022E-4</v>
      </c>
      <c r="AD1834" s="13">
        <f t="shared" si="2259"/>
        <v>4.3704829962399033E-3</v>
      </c>
      <c r="AE1834" s="13">
        <f t="shared" si="2260"/>
        <v>4.9286721634198439E-3</v>
      </c>
      <c r="AF1834" s="13">
        <f t="shared" si="2261"/>
        <v>2.7790760558236752E-3</v>
      </c>
      <c r="AG1834" s="13">
        <f t="shared" si="2262"/>
        <v>1.0446713256596547E-3</v>
      </c>
      <c r="AH1834" s="13">
        <f t="shared" si="2263"/>
        <v>8.3643094234879846E-3</v>
      </c>
      <c r="AI1834" s="13">
        <f t="shared" si="2264"/>
        <v>8.0196501525991951E-3</v>
      </c>
      <c r="AJ1834" s="13">
        <f t="shared" si="2265"/>
        <v>3.8445964462697092E-3</v>
      </c>
      <c r="AK1834" s="13">
        <f t="shared" si="2266"/>
        <v>1.2287254060061573E-3</v>
      </c>
      <c r="AL1834" s="13">
        <f t="shared" si="2267"/>
        <v>1.2738139483532896E-5</v>
      </c>
      <c r="AM1834" s="13">
        <f t="shared" si="2268"/>
        <v>8.3807862318683831E-4</v>
      </c>
      <c r="AN1834" s="13">
        <f t="shared" si="2269"/>
        <v>9.4511631424076641E-4</v>
      </c>
      <c r="AO1834" s="13">
        <f t="shared" si="2270"/>
        <v>5.3291232035452749E-4</v>
      </c>
      <c r="AP1834" s="13">
        <f t="shared" si="2271"/>
        <v>2.0032493137368427E-4</v>
      </c>
      <c r="AQ1834" s="13">
        <f t="shared" si="2272"/>
        <v>5.6477505675569013E-5</v>
      </c>
      <c r="AR1834" s="13">
        <f t="shared" si="2273"/>
        <v>1.8865163899387297E-3</v>
      </c>
      <c r="AS1834" s="13">
        <f t="shared" si="2274"/>
        <v>1.8087807000501924E-3</v>
      </c>
      <c r="AT1834" s="13">
        <f t="shared" si="2275"/>
        <v>8.6712409134709963E-4</v>
      </c>
      <c r="AU1834" s="13">
        <f t="shared" si="2276"/>
        <v>2.7713114135346118E-4</v>
      </c>
      <c r="AV1834" s="13">
        <f t="shared" si="2277"/>
        <v>6.6427922722593272E-5</v>
      </c>
      <c r="AW1834" s="13">
        <f t="shared" si="2278"/>
        <v>3.8258622449353915E-7</v>
      </c>
      <c r="AX1834" s="13">
        <f t="shared" si="2279"/>
        <v>1.3392413364209923E-4</v>
      </c>
      <c r="AY1834" s="13">
        <f t="shared" si="2280"/>
        <v>1.5102865062278378E-4</v>
      </c>
      <c r="AZ1834" s="13">
        <f t="shared" si="2281"/>
        <v>8.5158860799113847E-5</v>
      </c>
      <c r="BA1834" s="13">
        <f t="shared" si="2282"/>
        <v>3.2011725557582482E-5</v>
      </c>
      <c r="BB1834" s="13">
        <f t="shared" si="2283"/>
        <v>9.0250494507376272E-6</v>
      </c>
      <c r="BC1834" s="13">
        <f t="shared" si="2284"/>
        <v>2.0355420689021002E-6</v>
      </c>
      <c r="BD1834" s="13">
        <f t="shared" si="2285"/>
        <v>3.5457640207904389E-4</v>
      </c>
      <c r="BE1834" s="13">
        <f t="shared" si="2286"/>
        <v>3.3996574649141601E-4</v>
      </c>
      <c r="BF1834" s="13">
        <f t="shared" si="2287"/>
        <v>1.6297856838439685E-4</v>
      </c>
      <c r="BG1834" s="13">
        <f t="shared" si="2288"/>
        <v>5.2087627507100858E-5</v>
      </c>
      <c r="BH1834" s="13">
        <f t="shared" si="2289"/>
        <v>1.248532690316402E-5</v>
      </c>
      <c r="BI1834" s="13">
        <f t="shared" si="2290"/>
        <v>2.3941714428459304E-6</v>
      </c>
      <c r="BJ1834" s="14">
        <f t="shared" si="2291"/>
        <v>0.30689064301484109</v>
      </c>
      <c r="BK1834" s="14">
        <f t="shared" si="2292"/>
        <v>0.29941675298476805</v>
      </c>
      <c r="BL1834" s="14">
        <f t="shared" si="2293"/>
        <v>0.36393794973474275</v>
      </c>
      <c r="BM1834" s="14">
        <f t="shared" si="2294"/>
        <v>0.34648834032400666</v>
      </c>
      <c r="BN1834" s="14">
        <f t="shared" si="2295"/>
        <v>0.65327444916694111</v>
      </c>
    </row>
    <row r="1835" spans="1:66" x14ac:dyDescent="0.25">
      <c r="A1835" t="s">
        <v>99</v>
      </c>
      <c r="B1835" t="s">
        <v>435</v>
      </c>
      <c r="C1835" t="s">
        <v>103</v>
      </c>
      <c r="D1835" s="7" t="s">
        <v>562</v>
      </c>
      <c r="E1835" s="10">
        <f>VLOOKUP(A1835,home!$A$2:$E$405,3,FALSE)</f>
        <v>1.3478000000000001</v>
      </c>
      <c r="F1835" s="10">
        <f>VLOOKUP(B1835,home!$B$2:$E$405,3,FALSE)</f>
        <v>0.59050000000000002</v>
      </c>
      <c r="G1835" s="10">
        <f>VLOOKUP(C1835,away!$B$2:$E$405,4,FALSE)</f>
        <v>0.96779999999999999</v>
      </c>
      <c r="H1835" s="10">
        <f>VLOOKUP(A1835,away!$A$2:$E$405,3,FALSE)</f>
        <v>1.2736000000000001</v>
      </c>
      <c r="I1835" s="10">
        <f>VLOOKUP(C1835,away!$B$2:$E$405,3,FALSE)</f>
        <v>1.0924</v>
      </c>
      <c r="J1835" s="10">
        <f>VLOOKUP(B1835,home!$B$2:$E$405,4,FALSE)</f>
        <v>1.1526000000000001</v>
      </c>
      <c r="K1835" s="12">
        <f t="shared" si="2240"/>
        <v>0.77024869602000012</v>
      </c>
      <c r="L1835" s="12">
        <f t="shared" si="2241"/>
        <v>1.6035900656640003</v>
      </c>
      <c r="M1835" s="13">
        <f t="shared" si="2242"/>
        <v>9.312256393759033E-2</v>
      </c>
      <c r="N1835" s="13">
        <f t="shared" si="2243"/>
        <v>7.1727533442968033E-2</v>
      </c>
      <c r="O1835" s="13">
        <f t="shared" si="2244"/>
        <v>0.1493304184194805</v>
      </c>
      <c r="P1835" s="13">
        <f t="shared" si="2245"/>
        <v>0.11502156006372587</v>
      </c>
      <c r="Q1835" s="13">
        <f t="shared" si="2246"/>
        <v>2.7624019551588531E-2</v>
      </c>
      <c r="R1835" s="13">
        <f t="shared" si="2247"/>
        <v>0.11973238773946374</v>
      </c>
      <c r="S1835" s="13">
        <f t="shared" si="2248"/>
        <v>3.5517598313658624E-2</v>
      </c>
      <c r="T1835" s="13">
        <f t="shared" si="2249"/>
        <v>4.4297603326635474E-2</v>
      </c>
      <c r="U1835" s="13">
        <f t="shared" si="2250"/>
        <v>9.2223715527682992E-2</v>
      </c>
      <c r="V1835" s="13">
        <f t="shared" si="2251"/>
        <v>4.8744476514624921E-3</v>
      </c>
      <c r="W1835" s="13">
        <f t="shared" si="2252"/>
        <v>7.0924550128140199E-3</v>
      </c>
      <c r="X1835" s="13">
        <f t="shared" si="2253"/>
        <v>1.13733903997174E-2</v>
      </c>
      <c r="Y1835" s="13">
        <f t="shared" si="2254"/>
        <v>9.1191279289525723E-3</v>
      </c>
      <c r="Z1835" s="13">
        <f t="shared" si="2255"/>
        <v>6.4000555839078085E-2</v>
      </c>
      <c r="AA1835" s="13">
        <f t="shared" si="2256"/>
        <v>4.9296344679605093E-2</v>
      </c>
      <c r="AB1835" s="13">
        <f t="shared" si="2257"/>
        <v>1.8985222604009141E-2</v>
      </c>
      <c r="AC1835" s="13">
        <f t="shared" si="2258"/>
        <v>3.7629613437185661E-4</v>
      </c>
      <c r="AD1835" s="13">
        <f t="shared" si="2259"/>
        <v>1.3657385563001279E-3</v>
      </c>
      <c r="AE1835" s="13">
        <f t="shared" si="2260"/>
        <v>2.1900847811771786E-3</v>
      </c>
      <c r="AF1835" s="13">
        <f t="shared" si="2261"/>
        <v>1.7559990990288204E-3</v>
      </c>
      <c r="AG1835" s="13">
        <f t="shared" si="2262"/>
        <v>9.3863423683918405E-4</v>
      </c>
      <c r="AH1835" s="13">
        <f t="shared" si="2263"/>
        <v>2.5657663885129942E-2</v>
      </c>
      <c r="AI1835" s="13">
        <f t="shared" si="2264"/>
        <v>1.9762782150440788E-2</v>
      </c>
      <c r="AJ1835" s="13">
        <f t="shared" si="2265"/>
        <v>7.6111285905521731E-3</v>
      </c>
      <c r="AK1835" s="13">
        <f t="shared" si="2266"/>
        <v>1.9541539573711183E-3</v>
      </c>
      <c r="AL1835" s="13">
        <f t="shared" si="2267"/>
        <v>1.8591484852331853E-5</v>
      </c>
      <c r="AM1835" s="13">
        <f t="shared" si="2268"/>
        <v>2.1039166841888224E-4</v>
      </c>
      <c r="AN1835" s="13">
        <f t="shared" si="2269"/>
        <v>3.3738198937499387E-4</v>
      </c>
      <c r="AO1835" s="13">
        <f t="shared" si="2270"/>
        <v>2.7051120324784886E-4</v>
      </c>
      <c r="AP1835" s="13">
        <f t="shared" si="2271"/>
        <v>1.4459635939302192E-4</v>
      </c>
      <c r="AQ1835" s="13">
        <f t="shared" si="2272"/>
        <v>5.796832136345787E-5</v>
      </c>
      <c r="AR1835" s="13">
        <f t="shared" si="2273"/>
        <v>8.228874982868074E-3</v>
      </c>
      <c r="AS1835" s="13">
        <f t="shared" si="2274"/>
        <v>6.3382802252657348E-3</v>
      </c>
      <c r="AT1835" s="13">
        <f t="shared" si="2275"/>
        <v>2.4410260392601418E-3</v>
      </c>
      <c r="AU1835" s="13">
        <f t="shared" si="2276"/>
        <v>6.2673237456366347E-4</v>
      </c>
      <c r="AV1835" s="13">
        <f t="shared" si="2277"/>
        <v>1.2068494856529499E-4</v>
      </c>
      <c r="AW1835" s="13">
        <f t="shared" si="2278"/>
        <v>6.3787547566806731E-7</v>
      </c>
      <c r="AX1835" s="13">
        <f t="shared" si="2279"/>
        <v>2.7008984708852706E-5</v>
      </c>
      <c r="AY1835" s="13">
        <f t="shared" si="2280"/>
        <v>4.3311339562787081E-5</v>
      </c>
      <c r="AZ1835" s="13">
        <f t="shared" si="2281"/>
        <v>3.4726816926742791E-5</v>
      </c>
      <c r="BA1835" s="13">
        <f t="shared" si="2282"/>
        <v>1.8562526211952399E-5</v>
      </c>
      <c r="BB1835" s="13">
        <f t="shared" si="2283"/>
        <v>7.441670656778622E-6</v>
      </c>
      <c r="BC1835" s="13">
        <f t="shared" si="2284"/>
        <v>2.3866778274306986E-6</v>
      </c>
      <c r="BD1835" s="13">
        <f t="shared" si="2285"/>
        <v>2.1992903623530417E-3</v>
      </c>
      <c r="BE1835" s="13">
        <f t="shared" si="2286"/>
        <v>1.6940005337717839E-3</v>
      </c>
      <c r="BF1835" s="13">
        <f t="shared" si="2287"/>
        <v>6.5240085109745025E-4</v>
      </c>
      <c r="BG1835" s="13">
        <f t="shared" si="2288"/>
        <v>1.6750363494671646E-4</v>
      </c>
      <c r="BH1835" s="13">
        <f t="shared" si="2289"/>
        <v>3.2254864099079616E-5</v>
      </c>
      <c r="BI1835" s="13">
        <f t="shared" si="2290"/>
        <v>4.9688534025236791E-6</v>
      </c>
      <c r="BJ1835" s="14">
        <f t="shared" si="2291"/>
        <v>0.17863887389371408</v>
      </c>
      <c r="BK1835" s="14">
        <f t="shared" si="2292"/>
        <v>0.24897436892522432</v>
      </c>
      <c r="BL1835" s="14">
        <f t="shared" si="2293"/>
        <v>0.50705983522392895</v>
      </c>
      <c r="BM1835" s="14">
        <f t="shared" si="2294"/>
        <v>0.42207247726304153</v>
      </c>
      <c r="BN1835" s="14">
        <f t="shared" si="2295"/>
        <v>0.57655848315481706</v>
      </c>
    </row>
    <row r="1836" spans="1:66" x14ac:dyDescent="0.25">
      <c r="A1836" t="s">
        <v>122</v>
      </c>
      <c r="B1836" t="s">
        <v>131</v>
      </c>
      <c r="C1836" t="s">
        <v>120</v>
      </c>
      <c r="D1836" s="7" t="s">
        <v>562</v>
      </c>
      <c r="E1836" s="10">
        <f>VLOOKUP(A1836,home!$A$2:$E$405,3,FALSE)</f>
        <v>1.2608999999999999</v>
      </c>
      <c r="F1836" s="10">
        <f>VLOOKUP(B1836,home!$B$2:$E$405,3,FALSE)</f>
        <v>1.0689</v>
      </c>
      <c r="G1836" s="10">
        <f>VLOOKUP(C1836,away!$B$2:$E$405,4,FALSE)</f>
        <v>1.6452</v>
      </c>
      <c r="H1836" s="10">
        <f>VLOOKUP(A1836,away!$A$2:$E$405,3,FALSE)</f>
        <v>1.0995999999999999</v>
      </c>
      <c r="I1836" s="10">
        <f>VLOOKUP(C1836,away!$B$2:$E$405,3,FALSE)</f>
        <v>1.0241</v>
      </c>
      <c r="J1836" s="10">
        <f>VLOOKUP(B1836,home!$B$2:$E$405,4,FALSE)</f>
        <v>1.0676000000000001</v>
      </c>
      <c r="K1836" s="12">
        <f t="shared" si="2240"/>
        <v>2.2173610916519997</v>
      </c>
      <c r="L1836" s="12">
        <f t="shared" si="2241"/>
        <v>1.2022247443360001</v>
      </c>
      <c r="M1836" s="13">
        <f t="shared" si="2242"/>
        <v>3.2725986058315719E-2</v>
      </c>
      <c r="N1836" s="13">
        <f t="shared" si="2243"/>
        <v>7.256532817165505E-2</v>
      </c>
      <c r="O1836" s="13">
        <f t="shared" si="2244"/>
        <v>3.934399022210211E-2</v>
      </c>
      <c r="P1836" s="13">
        <f t="shared" si="2245"/>
        <v>8.7239833108825937E-2</v>
      </c>
      <c r="Q1836" s="13">
        <f t="shared" si="2246"/>
        <v>8.0451767645393357E-2</v>
      </c>
      <c r="R1836" s="13">
        <f t="shared" si="2247"/>
        <v>2.3650159292962405E-2</v>
      </c>
      <c r="S1836" s="13">
        <f t="shared" si="2248"/>
        <v>5.8140253339455106E-2</v>
      </c>
      <c r="T1836" s="13">
        <f t="shared" si="2249"/>
        <v>9.6721105788862297E-2</v>
      </c>
      <c r="U1836" s="13">
        <f t="shared" si="2250"/>
        <v>5.2440943027586791E-2</v>
      </c>
      <c r="V1836" s="13">
        <f t="shared" si="2251"/>
        <v>1.7220925798167003E-2</v>
      </c>
      <c r="W1836" s="13">
        <f t="shared" si="2252"/>
        <v>5.946353977717414E-2</v>
      </c>
      <c r="X1836" s="13">
        <f t="shared" si="2253"/>
        <v>7.1488538905926741E-2</v>
      </c>
      <c r="Y1836" s="13">
        <f t="shared" si="2254"/>
        <v>4.2972645204565993E-2</v>
      </c>
      <c r="Z1836" s="13">
        <f t="shared" si="2255"/>
        <v>9.4776022364958037E-3</v>
      </c>
      <c r="AA1836" s="13">
        <f t="shared" si="2256"/>
        <v>2.1015266441359769E-2</v>
      </c>
      <c r="AB1836" s="13">
        <f t="shared" si="2257"/>
        <v>2.3299217068885571E-2</v>
      </c>
      <c r="AC1836" s="13">
        <f t="shared" si="2258"/>
        <v>2.8691853049409781E-3</v>
      </c>
      <c r="AD1836" s="13">
        <f t="shared" si="2259"/>
        <v>3.2963034868451743E-2</v>
      </c>
      <c r="AE1836" s="13">
        <f t="shared" si="2260"/>
        <v>3.9628976167263047E-2</v>
      </c>
      <c r="AF1836" s="13">
        <f t="shared" si="2261"/>
        <v>2.3821467870492632E-2</v>
      </c>
      <c r="AG1836" s="13">
        <f t="shared" si="2262"/>
        <v>9.5462527067704198E-3</v>
      </c>
      <c r="AH1836" s="13">
        <f t="shared" si="2263"/>
        <v>2.8485519814223669E-3</v>
      </c>
      <c r="AI1836" s="13">
        <f t="shared" si="2264"/>
        <v>6.3162683311541656E-3</v>
      </c>
      <c r="AJ1836" s="13">
        <f t="shared" si="2265"/>
        <v>7.0027238209674795E-3</v>
      </c>
      <c r="AK1836" s="13">
        <f t="shared" si="2266"/>
        <v>5.1758557787326374E-3</v>
      </c>
      <c r="AL1836" s="13">
        <f t="shared" si="2267"/>
        <v>3.05943107981913E-4</v>
      </c>
      <c r="AM1836" s="13">
        <f t="shared" si="2268"/>
        <v>1.461819019601461E-2</v>
      </c>
      <c r="AN1836" s="13">
        <f t="shared" si="2269"/>
        <v>1.7574349971058688E-2</v>
      </c>
      <c r="AO1836" s="13">
        <f t="shared" si="2270"/>
        <v>1.0564159200413712E-2</v>
      </c>
      <c r="AP1836" s="13">
        <f t="shared" si="2271"/>
        <v>4.233497864614061E-3</v>
      </c>
      <c r="AQ1836" s="13">
        <f t="shared" si="2272"/>
        <v>1.27240397198316E-3</v>
      </c>
      <c r="AR1836" s="13">
        <f t="shared" si="2273"/>
        <v>6.8491993551866208E-4</v>
      </c>
      <c r="AS1836" s="13">
        <f t="shared" si="2274"/>
        <v>1.5187148159158776E-3</v>
      </c>
      <c r="AT1836" s="13">
        <f t="shared" si="2275"/>
        <v>1.6837695710636485E-3</v>
      </c>
      <c r="AU1836" s="13">
        <f t="shared" si="2276"/>
        <v>1.2445083780613703E-3</v>
      </c>
      <c r="AV1836" s="13">
        <f t="shared" si="2277"/>
        <v>6.8988111393705493E-4</v>
      </c>
      <c r="AW1836" s="13">
        <f t="shared" si="2278"/>
        <v>2.2654801357056224E-5</v>
      </c>
      <c r="AX1836" s="13">
        <f t="shared" si="2279"/>
        <v>5.4023010285019187E-3</v>
      </c>
      <c r="AY1836" s="13">
        <f t="shared" si="2280"/>
        <v>6.4947799728168288E-3</v>
      </c>
      <c r="AZ1836" s="13">
        <f t="shared" si="2281"/>
        <v>3.9040925961691436E-3</v>
      </c>
      <c r="BA1836" s="13">
        <f t="shared" si="2282"/>
        <v>1.5645322410978405E-3</v>
      </c>
      <c r="BB1836" s="13">
        <f t="shared" si="2283"/>
        <v>4.7022984338981996E-4</v>
      </c>
      <c r="BC1836" s="13">
        <f t="shared" si="2284"/>
        <v>1.130643906496967E-4</v>
      </c>
      <c r="BD1836" s="13">
        <f t="shared" si="2285"/>
        <v>1.372379490615923E-4</v>
      </c>
      <c r="BE1836" s="13">
        <f t="shared" si="2286"/>
        <v>3.043060885472938E-4</v>
      </c>
      <c r="BF1836" s="13">
        <f t="shared" si="2287"/>
        <v>3.3737824034878883E-4</v>
      </c>
      <c r="BG1836" s="13">
        <f t="shared" si="2288"/>
        <v>2.4936312777314033E-4</v>
      </c>
      <c r="BH1836" s="13">
        <f t="shared" si="2289"/>
        <v>1.3823202430420189E-4</v>
      </c>
      <c r="BI1836" s="13">
        <f t="shared" si="2290"/>
        <v>6.1302062462486155E-5</v>
      </c>
      <c r="BJ1836" s="14">
        <f t="shared" si="2291"/>
        <v>0.59583425838326509</v>
      </c>
      <c r="BK1836" s="14">
        <f t="shared" si="2292"/>
        <v>0.20499690669050349</v>
      </c>
      <c r="BL1836" s="14">
        <f t="shared" si="2293"/>
        <v>0.1881425892721674</v>
      </c>
      <c r="BM1836" s="14">
        <f t="shared" si="2294"/>
        <v>0.65600216691171731</v>
      </c>
      <c r="BN1836" s="14">
        <f t="shared" si="2295"/>
        <v>0.33597706449925452</v>
      </c>
    </row>
    <row r="1837" spans="1:66" x14ac:dyDescent="0.25">
      <c r="A1837" t="s">
        <v>122</v>
      </c>
      <c r="B1837" t="s">
        <v>123</v>
      </c>
      <c r="C1837" t="s">
        <v>137</v>
      </c>
      <c r="D1837" s="7" t="s">
        <v>562</v>
      </c>
      <c r="E1837" s="10">
        <f>VLOOKUP(A1837,home!$A$2:$E$405,3,FALSE)</f>
        <v>1.2608999999999999</v>
      </c>
      <c r="F1837" s="10">
        <f>VLOOKUP(B1837,home!$B$2:$E$405,3,FALSE)</f>
        <v>1.1033999999999999</v>
      </c>
      <c r="G1837" s="10">
        <f>VLOOKUP(C1837,away!$B$2:$E$405,4,FALSE)</f>
        <v>1.0345</v>
      </c>
      <c r="H1837" s="10">
        <f>VLOOKUP(A1837,away!$A$2:$E$405,3,FALSE)</f>
        <v>1.0995999999999999</v>
      </c>
      <c r="I1837" s="10">
        <f>VLOOKUP(C1837,away!$B$2:$E$405,3,FALSE)</f>
        <v>0.83030000000000004</v>
      </c>
      <c r="J1837" s="10">
        <f>VLOOKUP(B1837,home!$B$2:$E$405,4,FALSE)</f>
        <v>1.2653000000000001</v>
      </c>
      <c r="K1837" s="12">
        <f t="shared" si="2240"/>
        <v>1.4392761185699996</v>
      </c>
      <c r="L1837" s="12">
        <f t="shared" si="2241"/>
        <v>1.1552162175639999</v>
      </c>
      <c r="M1837" s="13">
        <f t="shared" si="2242"/>
        <v>7.4683780709057124E-2</v>
      </c>
      <c r="N1837" s="13">
        <f t="shared" si="2243"/>
        <v>0.10749058201906475</v>
      </c>
      <c r="O1837" s="13">
        <f t="shared" si="2244"/>
        <v>8.6275914664096204E-2</v>
      </c>
      <c r="P1837" s="13">
        <f t="shared" si="2245"/>
        <v>0.12417486358381689</v>
      </c>
      <c r="Q1837" s="13">
        <f t="shared" si="2246"/>
        <v>7.7354313835614863E-2</v>
      </c>
      <c r="R1837" s="13">
        <f t="shared" si="2247"/>
        <v>4.983366790256584E-2</v>
      </c>
      <c r="S1837" s="13">
        <f t="shared" si="2248"/>
        <v>5.1615613857740814E-2</v>
      </c>
      <c r="T1837" s="13">
        <f t="shared" si="2249"/>
        <v>8.9360957841437605E-2</v>
      </c>
      <c r="U1837" s="13">
        <f t="shared" si="2250"/>
        <v>7.1724408112911323E-2</v>
      </c>
      <c r="V1837" s="13">
        <f t="shared" si="2251"/>
        <v>9.5355551823206475E-3</v>
      </c>
      <c r="W1837" s="13">
        <f t="shared" si="2252"/>
        <v>3.7111405523989803E-2</v>
      </c>
      <c r="X1837" s="13">
        <f t="shared" si="2253"/>
        <v>4.2871697517907238E-2</v>
      </c>
      <c r="Y1837" s="13">
        <f t="shared" si="2254"/>
        <v>2.4763040123592369E-2</v>
      </c>
      <c r="Z1837" s="13">
        <f t="shared" si="2255"/>
        <v>1.9189553780580876E-2</v>
      </c>
      <c r="AA1837" s="13">
        <f t="shared" si="2256"/>
        <v>2.7619066482404701E-2</v>
      </c>
      <c r="AB1837" s="13">
        <f t="shared" si="2257"/>
        <v>1.987573140266111E-2</v>
      </c>
      <c r="AC1837" s="13">
        <f t="shared" si="2258"/>
        <v>9.909081435745292E-4</v>
      </c>
      <c r="AD1837" s="13">
        <f t="shared" si="2259"/>
        <v>1.3353389924311319E-2</v>
      </c>
      <c r="AE1837" s="13">
        <f t="shared" si="2260"/>
        <v>1.5426052600020151E-2</v>
      </c>
      <c r="AF1837" s="13">
        <f t="shared" si="2261"/>
        <v>8.9102130682692949E-3</v>
      </c>
      <c r="AG1837" s="13">
        <f t="shared" si="2262"/>
        <v>3.4310742128051261E-3</v>
      </c>
      <c r="AH1837" s="13">
        <f t="shared" si="2263"/>
        <v>5.5420209337858984E-3</v>
      </c>
      <c r="AI1837" s="13">
        <f t="shared" si="2264"/>
        <v>7.9764983786130526E-3</v>
      </c>
      <c r="AJ1837" s="13">
        <f t="shared" si="2265"/>
        <v>5.740191813075046E-3</v>
      </c>
      <c r="AK1837" s="13">
        <f t="shared" si="2266"/>
        <v>2.7539069975233144E-3</v>
      </c>
      <c r="AL1837" s="13">
        <f t="shared" si="2267"/>
        <v>6.5902332412337545E-5</v>
      </c>
      <c r="AM1837" s="13">
        <f t="shared" si="2268"/>
        <v>3.8438430440029007E-3</v>
      </c>
      <c r="AN1837" s="13">
        <f t="shared" si="2269"/>
        <v>4.4404698222027233E-3</v>
      </c>
      <c r="AO1837" s="13">
        <f t="shared" si="2270"/>
        <v>2.5648513761060594E-3</v>
      </c>
      <c r="AP1837" s="13">
        <f t="shared" si="2271"/>
        <v>9.8765263510635411E-4</v>
      </c>
      <c r="AQ1837" s="13">
        <f t="shared" si="2272"/>
        <v>2.8523808534866997E-4</v>
      </c>
      <c r="AR1837" s="13">
        <f t="shared" si="2273"/>
        <v>1.2804464921577297E-3</v>
      </c>
      <c r="AS1837" s="13">
        <f t="shared" si="2274"/>
        <v>1.8429160572693486E-3</v>
      </c>
      <c r="AT1837" s="13">
        <f t="shared" si="2275"/>
        <v>1.3262325348784778E-3</v>
      </c>
      <c r="AU1837" s="13">
        <f t="shared" si="2276"/>
        <v>6.3627160504038259E-4</v>
      </c>
      <c r="AV1837" s="13">
        <f t="shared" si="2277"/>
        <v>2.2894263151470638E-4</v>
      </c>
      <c r="AW1837" s="13">
        <f t="shared" si="2278"/>
        <v>3.0437268899556046E-6</v>
      </c>
      <c r="AX1837" s="13">
        <f t="shared" si="2279"/>
        <v>9.220585827941323E-4</v>
      </c>
      <c r="AY1837" s="13">
        <f t="shared" si="2280"/>
        <v>1.0651770283878598E-3</v>
      </c>
      <c r="AZ1837" s="13">
        <f t="shared" si="2281"/>
        <v>6.1525488888514255E-4</v>
      </c>
      <c r="BA1837" s="13">
        <f t="shared" si="2282"/>
        <v>2.3691747519188452E-4</v>
      </c>
      <c r="BB1837" s="13">
        <f t="shared" si="2283"/>
        <v>6.8422727391495415E-5</v>
      </c>
      <c r="BC1837" s="13">
        <f t="shared" si="2284"/>
        <v>1.5808608866523194E-5</v>
      </c>
      <c r="BD1837" s="13">
        <f t="shared" si="2285"/>
        <v>2.4653209224392397E-4</v>
      </c>
      <c r="BE1837" s="13">
        <f t="shared" si="2286"/>
        <v>3.5482775282777597E-4</v>
      </c>
      <c r="BF1837" s="13">
        <f t="shared" si="2287"/>
        <v>2.5534755542543834E-4</v>
      </c>
      <c r="BG1837" s="13">
        <f t="shared" si="2288"/>
        <v>1.2250521281968762E-4</v>
      </c>
      <c r="BH1837" s="13">
        <f t="shared" si="2289"/>
        <v>4.4079706802927929E-5</v>
      </c>
      <c r="BI1837" s="13">
        <f t="shared" si="2290"/>
        <v>1.2688573863004323E-5</v>
      </c>
      <c r="BJ1837" s="14">
        <f t="shared" si="2291"/>
        <v>0.43511842094129638</v>
      </c>
      <c r="BK1837" s="14">
        <f t="shared" si="2292"/>
        <v>0.26213180083731025</v>
      </c>
      <c r="BL1837" s="14">
        <f t="shared" si="2293"/>
        <v>0.28369219690247988</v>
      </c>
      <c r="BM1837" s="14">
        <f t="shared" si="2294"/>
        <v>0.47925671644595386</v>
      </c>
      <c r="BN1837" s="14">
        <f t="shared" si="2295"/>
        <v>0.51981312271421565</v>
      </c>
    </row>
    <row r="1838" spans="1:66" x14ac:dyDescent="0.25">
      <c r="A1838" t="s">
        <v>122</v>
      </c>
      <c r="B1838" t="s">
        <v>104</v>
      </c>
      <c r="C1838" t="s">
        <v>362</v>
      </c>
      <c r="D1838" s="7" t="s">
        <v>562</v>
      </c>
      <c r="E1838" s="10">
        <f>VLOOKUP(A1838,home!$A$2:$E$405,3,FALSE)</f>
        <v>1.2608999999999999</v>
      </c>
      <c r="F1838" s="10">
        <f>VLOOKUP(B1838,home!$B$2:$E$405,3,FALSE)</f>
        <v>0.7419</v>
      </c>
      <c r="G1838" s="10">
        <f>VLOOKUP(C1838,away!$B$2:$E$405,4,FALSE)</f>
        <v>0.89649999999999996</v>
      </c>
      <c r="H1838" s="10">
        <f>VLOOKUP(A1838,away!$A$2:$E$405,3,FALSE)</f>
        <v>1.0995999999999999</v>
      </c>
      <c r="I1838" s="10">
        <f>VLOOKUP(C1838,away!$B$2:$E$405,3,FALSE)</f>
        <v>0.86990000000000001</v>
      </c>
      <c r="J1838" s="10">
        <f>VLOOKUP(B1838,home!$B$2:$E$405,4,FALSE)</f>
        <v>1.0924</v>
      </c>
      <c r="K1838" s="12">
        <f t="shared" si="2240"/>
        <v>0.83864142301499989</v>
      </c>
      <c r="L1838" s="12">
        <f t="shared" si="2241"/>
        <v>1.044926524496</v>
      </c>
      <c r="M1838" s="13">
        <f t="shared" si="2242"/>
        <v>0.15204664236980028</v>
      </c>
      <c r="N1838" s="13">
        <f t="shared" si="2243"/>
        <v>0.12751261252166207</v>
      </c>
      <c r="O1838" s="13">
        <f t="shared" si="2244"/>
        <v>0.15887756957276164</v>
      </c>
      <c r="P1838" s="13">
        <f t="shared" si="2245"/>
        <v>0.13324131103166548</v>
      </c>
      <c r="Q1838" s="13">
        <f t="shared" si="2246"/>
        <v>5.3468679408763486E-2</v>
      </c>
      <c r="R1838" s="13">
        <f t="shared" si="2247"/>
        <v>8.3007693297018625E-2</v>
      </c>
      <c r="S1838" s="13">
        <f t="shared" si="2248"/>
        <v>2.9190462033121482E-2</v>
      </c>
      <c r="T1838" s="13">
        <f t="shared" si="2249"/>
        <v>5.587084134399007E-2</v>
      </c>
      <c r="U1838" s="13">
        <f t="shared" si="2250"/>
        <v>6.9613690027804362E-2</v>
      </c>
      <c r="V1838" s="13">
        <f t="shared" si="2251"/>
        <v>2.8422385323442888E-3</v>
      </c>
      <c r="W1838" s="13">
        <f t="shared" si="2252"/>
        <v>1.4947016462032744E-2</v>
      </c>
      <c r="X1838" s="13">
        <f t="shared" si="2253"/>
        <v>1.5618533963256371E-2</v>
      </c>
      <c r="Y1838" s="13">
        <f t="shared" si="2254"/>
        <v>8.1601102059741075E-3</v>
      </c>
      <c r="Z1838" s="13">
        <f t="shared" si="2255"/>
        <v>2.8912313487761205E-2</v>
      </c>
      <c r="AA1838" s="13">
        <f t="shared" si="2256"/>
        <v>2.4247063726031831E-2</v>
      </c>
      <c r="AB1838" s="13">
        <f t="shared" si="2257"/>
        <v>1.016729601356736E-2</v>
      </c>
      <c r="AC1838" s="13">
        <f t="shared" si="2258"/>
        <v>1.5566916770233801E-4</v>
      </c>
      <c r="AD1838" s="13">
        <f t="shared" si="2259"/>
        <v>3.1337967888869422E-3</v>
      </c>
      <c r="AE1838" s="13">
        <f t="shared" si="2260"/>
        <v>3.2745873870883573E-3</v>
      </c>
      <c r="AF1838" s="13">
        <f t="shared" si="2261"/>
        <v>1.7108516087743376E-3</v>
      </c>
      <c r="AG1838" s="13">
        <f t="shared" si="2262"/>
        <v>5.9590474182831977E-4</v>
      </c>
      <c r="AH1838" s="13">
        <f t="shared" si="2263"/>
        <v>7.5528108119762823E-3</v>
      </c>
      <c r="AI1838" s="13">
        <f t="shared" si="2264"/>
        <v>6.334100007118865E-3</v>
      </c>
      <c r="AJ1838" s="13">
        <f t="shared" si="2265"/>
        <v>2.6560193217447432E-3</v>
      </c>
      <c r="AK1838" s="13">
        <f t="shared" si="2266"/>
        <v>7.4248260784778202E-4</v>
      </c>
      <c r="AL1838" s="13">
        <f t="shared" si="2267"/>
        <v>5.4566319041550766E-6</v>
      </c>
      <c r="AM1838" s="13">
        <f t="shared" si="2268"/>
        <v>5.2562635969439662E-4</v>
      </c>
      <c r="AN1838" s="13">
        <f t="shared" si="2269"/>
        <v>5.4924092521895028E-4</v>
      </c>
      <c r="AO1838" s="13">
        <f t="shared" si="2270"/>
        <v>2.8695820555000256E-4</v>
      </c>
      <c r="AP1838" s="13">
        <f t="shared" si="2271"/>
        <v>9.9950080133657675E-5</v>
      </c>
      <c r="AQ1838" s="13">
        <f t="shared" si="2272"/>
        <v>2.6110122464289888E-5</v>
      </c>
      <c r="AR1838" s="13">
        <f t="shared" si="2273"/>
        <v>1.5784264703868384E-3</v>
      </c>
      <c r="AS1838" s="13">
        <f t="shared" si="2274"/>
        <v>1.3237338212497617E-3</v>
      </c>
      <c r="AT1838" s="13">
        <f t="shared" si="2275"/>
        <v>5.5506900777299183E-4</v>
      </c>
      <c r="AU1838" s="13">
        <f t="shared" si="2276"/>
        <v>1.5516795418342195E-4</v>
      </c>
      <c r="AV1838" s="13">
        <f t="shared" si="2277"/>
        <v>3.2532568475677826E-5</v>
      </c>
      <c r="AW1838" s="13">
        <f t="shared" si="2278"/>
        <v>1.3282634441698035E-7</v>
      </c>
      <c r="AX1838" s="13">
        <f t="shared" si="2279"/>
        <v>7.3468673044717136E-5</v>
      </c>
      <c r="AY1838" s="13">
        <f t="shared" si="2280"/>
        <v>7.6769365183949239E-5</v>
      </c>
      <c r="AZ1838" s="13">
        <f t="shared" si="2281"/>
        <v>4.0109172974714147E-5</v>
      </c>
      <c r="BA1838" s="13">
        <f t="shared" si="2282"/>
        <v>1.3970379572292319E-5</v>
      </c>
      <c r="BB1838" s="13">
        <f t="shared" si="2283"/>
        <v>3.6495050430913302E-6</v>
      </c>
      <c r="BC1838" s="13">
        <f t="shared" si="2284"/>
        <v>7.6269292416161005E-7</v>
      </c>
      <c r="BD1838" s="13">
        <f t="shared" si="2285"/>
        <v>2.7488994764563444E-4</v>
      </c>
      <c r="BE1838" s="13">
        <f t="shared" si="2286"/>
        <v>2.3053409686605366E-4</v>
      </c>
      <c r="BF1838" s="13">
        <f t="shared" si="2287"/>
        <v>9.6667721524612533E-5</v>
      </c>
      <c r="BG1838" s="13">
        <f t="shared" si="2288"/>
        <v>2.7023185179672928E-5</v>
      </c>
      <c r="BH1838" s="13">
        <f t="shared" si="2289"/>
        <v>5.6656906183696904E-6</v>
      </c>
      <c r="BI1838" s="13">
        <f t="shared" si="2290"/>
        <v>9.5029656851045855E-7</v>
      </c>
      <c r="BJ1838" s="14">
        <f t="shared" si="2291"/>
        <v>0.28598954991406095</v>
      </c>
      <c r="BK1838" s="14">
        <f t="shared" si="2292"/>
        <v>0.31755854913172193</v>
      </c>
      <c r="BL1838" s="14">
        <f t="shared" si="2293"/>
        <v>0.36747938614634307</v>
      </c>
      <c r="BM1838" s="14">
        <f t="shared" si="2294"/>
        <v>0.29170865393937606</v>
      </c>
      <c r="BN1838" s="14">
        <f t="shared" si="2295"/>
        <v>0.7081545082016717</v>
      </c>
    </row>
    <row r="1839" spans="1:66" x14ac:dyDescent="0.25">
      <c r="A1839" t="s">
        <v>122</v>
      </c>
      <c r="B1839" t="s">
        <v>135</v>
      </c>
      <c r="C1839" t="s">
        <v>124</v>
      </c>
      <c r="D1839" s="7" t="s">
        <v>562</v>
      </c>
      <c r="E1839" s="10">
        <f>VLOOKUP(A1839,home!$A$2:$E$405,3,FALSE)</f>
        <v>1.2608999999999999</v>
      </c>
      <c r="F1839" s="10">
        <f>VLOOKUP(B1839,home!$B$2:$E$405,3,FALSE)</f>
        <v>0.8276</v>
      </c>
      <c r="G1839" s="10">
        <f>VLOOKUP(C1839,away!$B$2:$E$405,4,FALSE)</f>
        <v>1.2413000000000001</v>
      </c>
      <c r="H1839" s="10">
        <f>VLOOKUP(A1839,away!$A$2:$E$405,3,FALSE)</f>
        <v>1.0995999999999999</v>
      </c>
      <c r="I1839" s="10">
        <f>VLOOKUP(C1839,away!$B$2:$E$405,3,FALSE)</f>
        <v>0.75129999999999997</v>
      </c>
      <c r="J1839" s="10">
        <f>VLOOKUP(B1839,home!$B$2:$E$405,4,FALSE)</f>
        <v>1.1467000000000001</v>
      </c>
      <c r="K1839" s="12">
        <f t="shared" si="2240"/>
        <v>1.295322418692</v>
      </c>
      <c r="L1839" s="12">
        <f t="shared" si="2241"/>
        <v>0.94732267471599985</v>
      </c>
      <c r="M1839" s="13">
        <f t="shared" si="2242"/>
        <v>0.10617728378243091</v>
      </c>
      <c r="N1839" s="13">
        <f t="shared" si="2243"/>
        <v>0.13753381603920528</v>
      </c>
      <c r="O1839" s="13">
        <f t="shared" si="2244"/>
        <v>0.10058414846685219</v>
      </c>
      <c r="P1839" s="13">
        <f t="shared" si="2245"/>
        <v>0.1302889024741582</v>
      </c>
      <c r="Q1839" s="13">
        <f t="shared" si="2246"/>
        <v>8.9075317621922001E-2</v>
      </c>
      <c r="R1839" s="13">
        <f t="shared" si="2247"/>
        <v>4.7642822279824831E-2</v>
      </c>
      <c r="S1839" s="13">
        <f t="shared" si="2248"/>
        <v>3.9968996905931378E-2</v>
      </c>
      <c r="T1839" s="13">
        <f t="shared" si="2249"/>
        <v>8.4383068140776382E-2</v>
      </c>
      <c r="U1839" s="13">
        <f t="shared" si="2250"/>
        <v>6.1712815788815802E-2</v>
      </c>
      <c r="V1839" s="13">
        <f t="shared" si="2251"/>
        <v>5.4494987108726243E-3</v>
      </c>
      <c r="W1839" s="13">
        <f t="shared" si="2252"/>
        <v>3.8460418622595388E-2</v>
      </c>
      <c r="X1839" s="13">
        <f t="shared" si="2253"/>
        <v>3.6434426640254113E-2</v>
      </c>
      <c r="Y1839" s="13">
        <f t="shared" si="2254"/>
        <v>1.7257579248294703E-2</v>
      </c>
      <c r="Z1839" s="13">
        <f t="shared" si="2255"/>
        <v>1.5044375277714229E-2</v>
      </c>
      <c r="AA1839" s="13">
        <f t="shared" si="2256"/>
        <v>1.9487316572438924E-2</v>
      </c>
      <c r="AB1839" s="13">
        <f t="shared" si="2257"/>
        <v>1.2621179018214145E-2</v>
      </c>
      <c r="AC1839" s="13">
        <f t="shared" si="2258"/>
        <v>4.1793850623030981E-4</v>
      </c>
      <c r="AD1839" s="13">
        <f t="shared" si="2259"/>
        <v>1.2454660618531772E-2</v>
      </c>
      <c r="AE1839" s="13">
        <f t="shared" si="2260"/>
        <v>1.1798582409827547E-2</v>
      </c>
      <c r="AF1839" s="13">
        <f t="shared" si="2261"/>
        <v>5.5885323231674895E-3</v>
      </c>
      <c r="AG1839" s="13">
        <f t="shared" si="2262"/>
        <v>1.7647144627066156E-3</v>
      </c>
      <c r="AH1839" s="13">
        <f t="shared" si="2263"/>
        <v>3.5629694568788759E-3</v>
      </c>
      <c r="AI1839" s="13">
        <f t="shared" si="2264"/>
        <v>4.6151942146100671E-3</v>
      </c>
      <c r="AJ1839" s="13">
        <f t="shared" si="2265"/>
        <v>2.9890822664010198E-3</v>
      </c>
      <c r="AK1839" s="13">
        <f t="shared" si="2266"/>
        <v>1.2906084236613117E-3</v>
      </c>
      <c r="AL1839" s="13">
        <f t="shared" si="2267"/>
        <v>2.0513898016082596E-5</v>
      </c>
      <c r="AM1839" s="13">
        <f t="shared" si="2268"/>
        <v>3.226560223276915E-3</v>
      </c>
      <c r="AN1839" s="13">
        <f t="shared" si="2269"/>
        <v>3.0565936608469403E-3</v>
      </c>
      <c r="AO1839" s="13">
        <f t="shared" si="2270"/>
        <v>1.4477902411567467E-3</v>
      </c>
      <c r="AP1839" s="13">
        <f t="shared" si="2271"/>
        <v>4.5717484122677723E-4</v>
      </c>
      <c r="AQ1839" s="13">
        <f t="shared" si="2272"/>
        <v>1.0827302335095328E-4</v>
      </c>
      <c r="AR1839" s="13">
        <f t="shared" si="2273"/>
        <v>6.7505635116438213E-4</v>
      </c>
      <c r="AS1839" s="13">
        <f t="shared" si="2274"/>
        <v>8.7441562554364349E-4</v>
      </c>
      <c r="AT1839" s="13">
        <f t="shared" si="2275"/>
        <v>5.6632508151063538E-4</v>
      </c>
      <c r="AU1839" s="13">
        <f t="shared" si="2276"/>
        <v>2.4452452478276686E-4</v>
      </c>
      <c r="AV1839" s="13">
        <f t="shared" si="2277"/>
        <v>7.9184524717781343E-5</v>
      </c>
      <c r="AW1839" s="13">
        <f t="shared" si="2278"/>
        <v>6.992323391097218E-7</v>
      </c>
      <c r="AX1839" s="13">
        <f t="shared" si="2279"/>
        <v>6.9657263207840872E-4</v>
      </c>
      <c r="AY1839" s="13">
        <f t="shared" si="2280"/>
        <v>6.5987904895448222E-4</v>
      </c>
      <c r="AZ1839" s="13">
        <f t="shared" si="2281"/>
        <v>3.1255919282230517E-4</v>
      </c>
      <c r="BA1839" s="13">
        <f t="shared" si="2282"/>
        <v>9.8698136850500017E-5</v>
      </c>
      <c r="BB1839" s="13">
        <f t="shared" si="2283"/>
        <v>2.3374745747675364E-5</v>
      </c>
      <c r="BC1839" s="13">
        <f t="shared" si="2284"/>
        <v>4.4286853324988543E-6</v>
      </c>
      <c r="BD1839" s="13">
        <f t="shared" si="2285"/>
        <v>1.0658269802817759E-4</v>
      </c>
      <c r="BE1839" s="13">
        <f t="shared" si="2286"/>
        <v>1.3805895820057806E-4</v>
      </c>
      <c r="BF1839" s="13">
        <f t="shared" si="2287"/>
        <v>8.9415431829235277E-5</v>
      </c>
      <c r="BG1839" s="13">
        <f t="shared" si="2288"/>
        <v>3.860727114181157E-5</v>
      </c>
      <c r="BH1839" s="13">
        <f t="shared" si="2289"/>
        <v>1.2502215958627302E-5</v>
      </c>
      <c r="BI1839" s="13">
        <f t="shared" si="2290"/>
        <v>3.238880122907767E-6</v>
      </c>
      <c r="BJ1839" s="14">
        <f t="shared" si="2291"/>
        <v>0.44484302055892549</v>
      </c>
      <c r="BK1839" s="14">
        <f t="shared" si="2292"/>
        <v>0.28298301332659398</v>
      </c>
      <c r="BL1839" s="14">
        <f t="shared" si="2293"/>
        <v>0.25733404805069759</v>
      </c>
      <c r="BM1839" s="14">
        <f t="shared" si="2294"/>
        <v>0.38824298673292246</v>
      </c>
      <c r="BN1839" s="14">
        <f t="shared" si="2295"/>
        <v>0.61130229066439346</v>
      </c>
    </row>
    <row r="1840" spans="1:66" x14ac:dyDescent="0.25">
      <c r="A1840" t="s">
        <v>122</v>
      </c>
      <c r="B1840" t="s">
        <v>389</v>
      </c>
      <c r="C1840" t="s">
        <v>112</v>
      </c>
      <c r="D1840" s="7" t="s">
        <v>562</v>
      </c>
      <c r="E1840" s="10">
        <f>VLOOKUP(A1840,home!$A$2:$E$405,3,FALSE)</f>
        <v>1.2608999999999999</v>
      </c>
      <c r="F1840" s="10">
        <f>VLOOKUP(B1840,home!$B$2:$E$405,3,FALSE)</f>
        <v>1.1106</v>
      </c>
      <c r="G1840" s="10">
        <f>VLOOKUP(C1840,away!$B$2:$E$405,4,FALSE)</f>
        <v>1.3226</v>
      </c>
      <c r="H1840" s="10">
        <f>VLOOKUP(A1840,away!$A$2:$E$405,3,FALSE)</f>
        <v>1.0995999999999999</v>
      </c>
      <c r="I1840" s="10">
        <f>VLOOKUP(C1840,away!$B$2:$E$405,3,FALSE)</f>
        <v>0.71689999999999998</v>
      </c>
      <c r="J1840" s="10">
        <f>VLOOKUP(B1840,home!$B$2:$E$405,4,FALSE)</f>
        <v>0.74929999999999997</v>
      </c>
      <c r="K1840" s="12">
        <f t="shared" si="2240"/>
        <v>1.8521102372039997</v>
      </c>
      <c r="L1840" s="12">
        <f t="shared" si="2241"/>
        <v>0.59067561773199995</v>
      </c>
      <c r="M1840" s="13">
        <f t="shared" si="2242"/>
        <v>8.6918371886993834E-2</v>
      </c>
      <c r="N1840" s="13">
        <f t="shared" si="2243"/>
        <v>0.16098240637300559</v>
      </c>
      <c r="O1840" s="13">
        <f t="shared" si="2244"/>
        <v>5.1340563006609781E-2</v>
      </c>
      <c r="P1840" s="13">
        <f t="shared" si="2245"/>
        <v>9.5088382328358936E-2</v>
      </c>
      <c r="Q1840" s="13">
        <f t="shared" si="2246"/>
        <v>0.14907858142658909</v>
      </c>
      <c r="R1840" s="13">
        <f t="shared" si="2247"/>
        <v>1.5162809384318942E-2</v>
      </c>
      <c r="S1840" s="13">
        <f t="shared" si="2248"/>
        <v>2.6006585999964946E-2</v>
      </c>
      <c r="T1840" s="13">
        <f t="shared" si="2249"/>
        <v>8.805708317476077E-2</v>
      </c>
      <c r="U1840" s="13">
        <f t="shared" si="2250"/>
        <v>2.8083194485469989E-2</v>
      </c>
      <c r="V1840" s="13">
        <f t="shared" si="2251"/>
        <v>3.1612344866836228E-3</v>
      </c>
      <c r="W1840" s="13">
        <f t="shared" si="2252"/>
        <v>9.2036655602678569E-2</v>
      </c>
      <c r="X1840" s="13">
        <f t="shared" si="2253"/>
        <v>5.4363808402099499E-2</v>
      </c>
      <c r="Y1840" s="13">
        <f t="shared" si="2254"/>
        <v>1.60556880550871E-2</v>
      </c>
      <c r="Z1840" s="13">
        <f t="shared" si="2255"/>
        <v>2.9854339332117197E-3</v>
      </c>
      <c r="AA1840" s="13">
        <f t="shared" si="2256"/>
        <v>5.5293527501976284E-3</v>
      </c>
      <c r="AB1840" s="13">
        <f t="shared" si="2257"/>
        <v>5.1204854168765603E-3</v>
      </c>
      <c r="AC1840" s="13">
        <f t="shared" si="2258"/>
        <v>2.1614868854350492E-4</v>
      </c>
      <c r="AD1840" s="13">
        <f t="shared" si="2259"/>
        <v>4.2615508009934966E-2</v>
      </c>
      <c r="AE1840" s="13">
        <f t="shared" si="2260"/>
        <v>2.5171941518731332E-2</v>
      </c>
      <c r="AF1840" s="13">
        <f t="shared" si="2261"/>
        <v>7.4342260530452006E-3</v>
      </c>
      <c r="AG1840" s="13">
        <f t="shared" si="2262"/>
        <v>1.4637386887472676E-3</v>
      </c>
      <c r="AH1840" s="13">
        <f t="shared" si="2263"/>
        <v>4.4085575817447668E-4</v>
      </c>
      <c r="AI1840" s="13">
        <f t="shared" si="2264"/>
        <v>8.1651346284527908E-4</v>
      </c>
      <c r="AJ1840" s="13">
        <f t="shared" si="2265"/>
        <v>7.5613647167531483E-4</v>
      </c>
      <c r="AK1840" s="13">
        <f t="shared" si="2266"/>
        <v>4.6681603330438757E-4</v>
      </c>
      <c r="AL1840" s="13">
        <f t="shared" si="2267"/>
        <v>9.4586351261711448E-6</v>
      </c>
      <c r="AM1840" s="13">
        <f t="shared" si="2268"/>
        <v>1.5785723729769909E-2</v>
      </c>
      <c r="AN1840" s="13">
        <f t="shared" si="2269"/>
        <v>9.3242421154285313E-3</v>
      </c>
      <c r="AO1840" s="13">
        <f t="shared" si="2270"/>
        <v>2.7538012357067381E-3</v>
      </c>
      <c r="AP1840" s="13">
        <f t="shared" si="2271"/>
        <v>5.4220108200407429E-4</v>
      </c>
      <c r="AQ1840" s="13">
        <f t="shared" si="2272"/>
        <v>8.0066239761928819E-5</v>
      </c>
      <c r="AR1840" s="13">
        <f t="shared" si="2273"/>
        <v>5.2080549458083635E-5</v>
      </c>
      <c r="AS1840" s="13">
        <f t="shared" si="2274"/>
        <v>9.6458918810525917E-5</v>
      </c>
      <c r="AT1840" s="13">
        <f t="shared" si="2275"/>
        <v>8.9326275499302291E-5</v>
      </c>
      <c r="AU1840" s="13">
        <f t="shared" si="2276"/>
        <v>5.51473697678542E-5</v>
      </c>
      <c r="AV1840" s="13">
        <f t="shared" si="2277"/>
        <v>2.5534752025479287E-5</v>
      </c>
      <c r="AW1840" s="13">
        <f t="shared" si="2278"/>
        <v>2.8743645511419327E-7</v>
      </c>
      <c r="AX1840" s="13">
        <f t="shared" si="2279"/>
        <v>4.8728167535968293E-3</v>
      </c>
      <c r="AY1840" s="13">
        <f t="shared" si="2280"/>
        <v>2.8782540460256458E-3</v>
      </c>
      <c r="AZ1840" s="13">
        <f t="shared" si="2281"/>
        <v>8.5005724331291299E-4</v>
      </c>
      <c r="BA1840" s="13">
        <f t="shared" si="2282"/>
        <v>1.6736936243380533E-4</v>
      </c>
      <c r="BB1840" s="13">
        <f t="shared" si="2283"/>
        <v>2.4715250386249731E-5</v>
      </c>
      <c r="BC1840" s="13">
        <f t="shared" si="2284"/>
        <v>2.9197391578598221E-6</v>
      </c>
      <c r="BD1840" s="13">
        <f t="shared" si="2285"/>
        <v>5.1271184538292541E-6</v>
      </c>
      <c r="BE1840" s="13">
        <f t="shared" si="2286"/>
        <v>9.495988575694705E-6</v>
      </c>
      <c r="BF1840" s="13">
        <f t="shared" si="2287"/>
        <v>8.7938088267081975E-6</v>
      </c>
      <c r="BG1840" s="13">
        <f t="shared" si="2288"/>
        <v>5.4290344506537157E-6</v>
      </c>
      <c r="BH1840" s="13">
        <f t="shared" si="2289"/>
        <v>2.5137925710472359E-6</v>
      </c>
      <c r="BI1840" s="13">
        <f t="shared" si="2290"/>
        <v>9.3116419100878891E-7</v>
      </c>
      <c r="BJ1840" s="14">
        <f t="shared" si="2291"/>
        <v>0.67454180410226405</v>
      </c>
      <c r="BK1840" s="14">
        <f t="shared" si="2292"/>
        <v>0.21427843607169667</v>
      </c>
      <c r="BL1840" s="14">
        <f t="shared" si="2293"/>
        <v>0.10806756554210252</v>
      </c>
      <c r="BM1840" s="14">
        <f t="shared" si="2294"/>
        <v>0.43842415863382828</v>
      </c>
      <c r="BN1840" s="14">
        <f t="shared" si="2295"/>
        <v>0.55857111440587615</v>
      </c>
    </row>
    <row r="1841" spans="1:66" x14ac:dyDescent="0.25">
      <c r="A1841" t="s">
        <v>122</v>
      </c>
      <c r="B1841" t="s">
        <v>401</v>
      </c>
      <c r="C1841" t="s">
        <v>144</v>
      </c>
      <c r="D1841" s="7" t="s">
        <v>562</v>
      </c>
      <c r="E1841" s="10">
        <f>VLOOKUP(A1841,home!$A$2:$E$405,3,FALSE)</f>
        <v>1.2608999999999999</v>
      </c>
      <c r="F1841" s="10">
        <f>VLOOKUP(B1841,home!$B$2:$E$405,3,FALSE)</f>
        <v>1.1378999999999999</v>
      </c>
      <c r="G1841" s="10">
        <f>VLOOKUP(C1841,away!$B$2:$E$405,4,FALSE)</f>
        <v>1.3448</v>
      </c>
      <c r="H1841" s="10">
        <f>VLOOKUP(A1841,away!$A$2:$E$405,3,FALSE)</f>
        <v>1.0995999999999999</v>
      </c>
      <c r="I1841" s="10">
        <f>VLOOKUP(C1841,away!$B$2:$E$405,3,FALSE)</f>
        <v>1.6211</v>
      </c>
      <c r="J1841" s="10">
        <f>VLOOKUP(B1841,home!$B$2:$E$405,4,FALSE)</f>
        <v>1.2257</v>
      </c>
      <c r="K1841" s="12">
        <f t="shared" si="2240"/>
        <v>1.9294896023279999</v>
      </c>
      <c r="L1841" s="12">
        <f t="shared" si="2241"/>
        <v>2.1848857040919998</v>
      </c>
      <c r="M1841" s="13">
        <f t="shared" si="2242"/>
        <v>1.6336142305800046E-2</v>
      </c>
      <c r="N1841" s="13">
        <f t="shared" si="2243"/>
        <v>3.1520416721191748E-2</v>
      </c>
      <c r="O1841" s="13">
        <f t="shared" si="2244"/>
        <v>3.5692603783955036E-2</v>
      </c>
      <c r="P1841" s="13">
        <f t="shared" si="2245"/>
        <v>6.886850788115427E-2</v>
      </c>
      <c r="Q1841" s="13">
        <f t="shared" si="2246"/>
        <v>3.0409158162292556E-2</v>
      </c>
      <c r="R1841" s="13">
        <f t="shared" si="2247"/>
        <v>3.8992129874691694E-2</v>
      </c>
      <c r="S1841" s="13">
        <f t="shared" si="2248"/>
        <v>7.2582487483790509E-2</v>
      </c>
      <c r="T1841" s="13">
        <f t="shared" si="2249"/>
        <v>6.6440534942265553E-2</v>
      </c>
      <c r="U1841" s="13">
        <f t="shared" si="2250"/>
        <v>7.5234909165840608E-2</v>
      </c>
      <c r="V1841" s="13">
        <f t="shared" si="2251"/>
        <v>3.3998558518218619E-2</v>
      </c>
      <c r="W1841" s="13">
        <f t="shared" si="2252"/>
        <v>1.9558051496563707E-2</v>
      </c>
      <c r="X1841" s="13">
        <f t="shared" si="2253"/>
        <v>4.2732107114737176E-2</v>
      </c>
      <c r="Y1841" s="13">
        <f t="shared" si="2254"/>
        <v>4.6682384970358655E-2</v>
      </c>
      <c r="Z1841" s="13">
        <f t="shared" si="2255"/>
        <v>2.8397782378437486E-2</v>
      </c>
      <c r="AA1841" s="13">
        <f t="shared" si="2256"/>
        <v>5.4793225828368423E-2</v>
      </c>
      <c r="AB1841" s="13">
        <f t="shared" si="2257"/>
        <v>5.2861479756923457E-2</v>
      </c>
      <c r="AC1841" s="13">
        <f t="shared" si="2258"/>
        <v>8.9580129729760032E-3</v>
      </c>
      <c r="AD1841" s="13">
        <f t="shared" si="2259"/>
        <v>9.4342642511038091E-3</v>
      </c>
      <c r="AE1841" s="13">
        <f t="shared" si="2260"/>
        <v>2.0612789090862924E-2</v>
      </c>
      <c r="AF1841" s="13">
        <f t="shared" si="2261"/>
        <v>2.2518294103044973E-2</v>
      </c>
      <c r="AG1841" s="13">
        <f t="shared" si="2262"/>
        <v>1.6399966288760712E-2</v>
      </c>
      <c r="AH1841" s="13">
        <f t="shared" si="2263"/>
        <v>1.5511477186640945E-2</v>
      </c>
      <c r="AI1841" s="13">
        <f t="shared" si="2264"/>
        <v>2.9929233948371679E-2</v>
      </c>
      <c r="AJ1841" s="13">
        <f t="shared" si="2265"/>
        <v>2.887407285451268E-2</v>
      </c>
      <c r="AK1841" s="13">
        <f t="shared" si="2266"/>
        <v>1.8570741116547787E-2</v>
      </c>
      <c r="AL1841" s="13">
        <f t="shared" si="2267"/>
        <v>1.5105769170726299E-3</v>
      </c>
      <c r="AM1841" s="13">
        <f t="shared" si="2268"/>
        <v>3.6406629556239097E-3</v>
      </c>
      <c r="AN1841" s="13">
        <f t="shared" si="2269"/>
        <v>7.9544324451600052E-3</v>
      </c>
      <c r="AO1841" s="13">
        <f t="shared" si="2270"/>
        <v>8.6897628667978351E-3</v>
      </c>
      <c r="AP1841" s="13">
        <f t="shared" si="2271"/>
        <v>6.3287128865387003E-3</v>
      </c>
      <c r="AQ1841" s="13">
        <f t="shared" si="2272"/>
        <v>3.4568785777753055E-3</v>
      </c>
      <c r="AR1841" s="13">
        <f t="shared" si="2273"/>
        <v>6.7781609508881981E-3</v>
      </c>
      <c r="AS1841" s="13">
        <f t="shared" si="2274"/>
        <v>1.3078391077644446E-2</v>
      </c>
      <c r="AT1841" s="13">
        <f t="shared" si="2275"/>
        <v>1.2617309799747126E-2</v>
      </c>
      <c r="AU1841" s="13">
        <f t="shared" si="2276"/>
        <v>8.1149893559877527E-3</v>
      </c>
      <c r="AV1841" s="13">
        <f t="shared" si="2277"/>
        <v>3.9144468963451884E-3</v>
      </c>
      <c r="AW1841" s="13">
        <f t="shared" si="2278"/>
        <v>1.7689335090242513E-4</v>
      </c>
      <c r="AX1841" s="13">
        <f t="shared" si="2279"/>
        <v>1.1707702197428444E-3</v>
      </c>
      <c r="AY1841" s="13">
        <f t="shared" si="2280"/>
        <v>2.5579991158927898E-3</v>
      </c>
      <c r="AZ1841" s="13">
        <f t="shared" si="2281"/>
        <v>2.7944678496970659E-3</v>
      </c>
      <c r="BA1841" s="13">
        <f t="shared" si="2282"/>
        <v>2.0351976184492765E-3</v>
      </c>
      <c r="BB1841" s="13">
        <f t="shared" si="2283"/>
        <v>1.1116685453879773E-3</v>
      </c>
      <c r="BC1841" s="13">
        <f t="shared" si="2284"/>
        <v>4.8577374250138801E-4</v>
      </c>
      <c r="BD1841" s="13">
        <f t="shared" si="2285"/>
        <v>2.4682511602717098E-3</v>
      </c>
      <c r="BE1841" s="13">
        <f t="shared" si="2286"/>
        <v>4.7624649496782858E-3</v>
      </c>
      <c r="BF1841" s="13">
        <f t="shared" si="2287"/>
        <v>4.5945633009278975E-3</v>
      </c>
      <c r="BG1841" s="13">
        <f t="shared" si="2288"/>
        <v>2.9550540387927307E-3</v>
      </c>
      <c r="BH1841" s="13">
        <f t="shared" si="2289"/>
        <v>1.4254365105419834E-3</v>
      </c>
      <c r="BI1841" s="13">
        <f t="shared" si="2290"/>
        <v>5.5007298517389253E-4</v>
      </c>
      <c r="BJ1841" s="14">
        <f t="shared" si="2291"/>
        <v>0.34653429396474889</v>
      </c>
      <c r="BK1841" s="14">
        <f t="shared" si="2292"/>
        <v>0.20481228519490485</v>
      </c>
      <c r="BL1841" s="14">
        <f t="shared" si="2293"/>
        <v>0.41171901454185145</v>
      </c>
      <c r="BM1841" s="14">
        <f t="shared" si="2294"/>
        <v>0.76726331158586725</v>
      </c>
      <c r="BN1841" s="14">
        <f t="shared" si="2295"/>
        <v>0.22181895872908536</v>
      </c>
    </row>
    <row r="1842" spans="1:66" x14ac:dyDescent="0.25">
      <c r="A1842" t="s">
        <v>122</v>
      </c>
      <c r="B1842" t="s">
        <v>139</v>
      </c>
      <c r="C1842" t="s">
        <v>127</v>
      </c>
      <c r="D1842" s="7" t="s">
        <v>562</v>
      </c>
      <c r="E1842" s="10">
        <f>VLOOKUP(A1842,home!$A$2:$E$405,3,FALSE)</f>
        <v>1.2608999999999999</v>
      </c>
      <c r="F1842" s="10">
        <f>VLOOKUP(B1842,home!$B$2:$E$405,3,FALSE)</f>
        <v>0.93100000000000005</v>
      </c>
      <c r="G1842" s="10">
        <f>VLOOKUP(C1842,away!$B$2:$E$405,4,FALSE)</f>
        <v>1.1724000000000001</v>
      </c>
      <c r="H1842" s="10">
        <f>VLOOKUP(A1842,away!$A$2:$E$405,3,FALSE)</f>
        <v>1.0995999999999999</v>
      </c>
      <c r="I1842" s="10">
        <f>VLOOKUP(C1842,away!$B$2:$E$405,3,FALSE)</f>
        <v>1.028</v>
      </c>
      <c r="J1842" s="10">
        <f>VLOOKUP(B1842,home!$B$2:$E$405,4,FALSE)</f>
        <v>0.67220000000000002</v>
      </c>
      <c r="K1842" s="12">
        <f t="shared" si="2240"/>
        <v>1.3762778979600001</v>
      </c>
      <c r="L1842" s="12">
        <f t="shared" si="2241"/>
        <v>0.75984735136000003</v>
      </c>
      <c r="M1842" s="13">
        <f t="shared" si="2242"/>
        <v>0.11811161056347402</v>
      </c>
      <c r="N1842" s="13">
        <f t="shared" si="2243"/>
        <v>0.16255439911096814</v>
      </c>
      <c r="O1842" s="13">
        <f t="shared" si="2244"/>
        <v>8.9746794451519549E-2</v>
      </c>
      <c r="P1842" s="13">
        <f t="shared" si="2245"/>
        <v>0.1235165296163855</v>
      </c>
      <c r="Q1842" s="13">
        <f t="shared" si="2246"/>
        <v>0.1118600133562971</v>
      </c>
      <c r="R1842" s="13">
        <f t="shared" si="2247"/>
        <v>3.4096932028518726E-2</v>
      </c>
      <c r="S1842" s="13">
        <f t="shared" si="2248"/>
        <v>3.2292195948586642E-2</v>
      </c>
      <c r="T1842" s="13">
        <f t="shared" si="2249"/>
        <v>8.4996534871876583E-2</v>
      </c>
      <c r="U1842" s="13">
        <f t="shared" si="2250"/>
        <v>4.6926853939094751E-2</v>
      </c>
      <c r="V1842" s="13">
        <f t="shared" si="2251"/>
        <v>3.7522136507939416E-3</v>
      </c>
      <c r="W1842" s="13">
        <f t="shared" si="2252"/>
        <v>5.1316821349260695E-2</v>
      </c>
      <c r="X1842" s="13">
        <f t="shared" si="2253"/>
        <v>3.8992950782450048E-2</v>
      </c>
      <c r="Y1842" s="13">
        <f t="shared" si="2254"/>
        <v>1.4814345186877751E-2</v>
      </c>
      <c r="Z1842" s="13">
        <f t="shared" si="2255"/>
        <v>8.6361544971239705E-3</v>
      </c>
      <c r="AA1842" s="13">
        <f t="shared" si="2256"/>
        <v>1.1885748557759578E-2</v>
      </c>
      <c r="AB1842" s="13">
        <f t="shared" si="2257"/>
        <v>8.1790465203772297E-3</v>
      </c>
      <c r="AC1842" s="13">
        <f t="shared" si="2258"/>
        <v>2.4524494581558784E-4</v>
      </c>
      <c r="AD1842" s="13">
        <f t="shared" si="2259"/>
        <v>1.7656551754137346E-2</v>
      </c>
      <c r="AE1842" s="13">
        <f t="shared" si="2260"/>
        <v>1.3416284084532026E-2</v>
      </c>
      <c r="AF1842" s="13">
        <f t="shared" si="2261"/>
        <v>5.0971639633624896E-3</v>
      </c>
      <c r="AG1842" s="13">
        <f t="shared" si="2262"/>
        <v>1.2910221790028763E-3</v>
      </c>
      <c r="AH1842" s="13">
        <f t="shared" si="2263"/>
        <v>1.6405397801438504E-3</v>
      </c>
      <c r="AI1842" s="13">
        <f t="shared" si="2264"/>
        <v>2.2578386401361388E-3</v>
      </c>
      <c r="AJ1842" s="13">
        <f t="shared" si="2265"/>
        <v>1.5537067087897153E-3</v>
      </c>
      <c r="AK1842" s="13">
        <f t="shared" si="2266"/>
        <v>7.1277740107315315E-4</v>
      </c>
      <c r="AL1842" s="13">
        <f t="shared" si="2267"/>
        <v>1.0258705124275945E-5</v>
      </c>
      <c r="AM1842" s="13">
        <f t="shared" si="2268"/>
        <v>4.8600643866812164E-3</v>
      </c>
      <c r="AN1842" s="13">
        <f t="shared" si="2269"/>
        <v>3.6929070516587858E-3</v>
      </c>
      <c r="AO1842" s="13">
        <f t="shared" si="2270"/>
        <v>1.4030228210107972E-3</v>
      </c>
      <c r="AP1842" s="13">
        <f t="shared" si="2271"/>
        <v>3.5536105814756326E-4</v>
      </c>
      <c r="AQ1842" s="13">
        <f t="shared" si="2272"/>
        <v>6.7505039702478215E-5</v>
      </c>
      <c r="AR1842" s="13">
        <f t="shared" si="2273"/>
        <v>2.4931196134860429E-4</v>
      </c>
      <c r="AS1842" s="13">
        <f t="shared" si="2274"/>
        <v>3.4312254210114187E-4</v>
      </c>
      <c r="AT1842" s="13">
        <f t="shared" si="2275"/>
        <v>2.3611598549282562E-4</v>
      </c>
      <c r="AU1842" s="13">
        <f t="shared" si="2276"/>
        <v>1.0832040406293997E-4</v>
      </c>
      <c r="AV1842" s="13">
        <f t="shared" si="2277"/>
        <v>3.7269744502480226E-5</v>
      </c>
      <c r="AW1842" s="13">
        <f t="shared" si="2278"/>
        <v>2.9800430317640482E-7</v>
      </c>
      <c r="AX1842" s="13">
        <f t="shared" si="2279"/>
        <v>1.1147998663419802E-3</v>
      </c>
      <c r="AY1842" s="13">
        <f t="shared" si="2280"/>
        <v>8.470777257364358E-4</v>
      </c>
      <c r="AZ1842" s="13">
        <f t="shared" si="2281"/>
        <v>3.2182488314844154E-4</v>
      </c>
      <c r="BA1842" s="13">
        <f t="shared" si="2282"/>
        <v>8.1512595020694949E-5</v>
      </c>
      <c r="BB1842" s="13">
        <f t="shared" si="2283"/>
        <v>1.5484282357238843E-5</v>
      </c>
      <c r="BC1842" s="13">
        <f t="shared" si="2284"/>
        <v>2.3531381873716629E-6</v>
      </c>
      <c r="BD1842" s="13">
        <f t="shared" si="2285"/>
        <v>3.1573172248850604E-5</v>
      </c>
      <c r="BE1842" s="13">
        <f t="shared" si="2286"/>
        <v>4.3453459134577111E-5</v>
      </c>
      <c r="BF1842" s="13">
        <f t="shared" si="2287"/>
        <v>2.9902017698413277E-5</v>
      </c>
      <c r="BG1842" s="13">
        <f t="shared" si="2288"/>
        <v>1.3717828687578315E-5</v>
      </c>
      <c r="BH1842" s="13">
        <f t="shared" si="2289"/>
        <v>4.7198861076789181E-6</v>
      </c>
      <c r="BI1842" s="13">
        <f t="shared" si="2290"/>
        <v>1.2991749861773889E-6</v>
      </c>
      <c r="BJ1842" s="14">
        <f t="shared" si="2291"/>
        <v>0.51475799948675804</v>
      </c>
      <c r="BK1842" s="14">
        <f t="shared" si="2292"/>
        <v>0.27877513115591634</v>
      </c>
      <c r="BL1842" s="14">
        <f t="shared" si="2293"/>
        <v>0.19809904420378405</v>
      </c>
      <c r="BM1842" s="14">
        <f t="shared" si="2294"/>
        <v>0.35953527049498618</v>
      </c>
      <c r="BN1842" s="14">
        <f t="shared" si="2295"/>
        <v>0.639886279127163</v>
      </c>
    </row>
    <row r="1843" spans="1:66" x14ac:dyDescent="0.25">
      <c r="A1843" t="s">
        <v>122</v>
      </c>
      <c r="B1843" t="s">
        <v>118</v>
      </c>
      <c r="C1843" t="s">
        <v>128</v>
      </c>
      <c r="D1843" s="7" t="s">
        <v>562</v>
      </c>
      <c r="E1843" s="10">
        <f>VLOOKUP(A1843,home!$A$2:$E$405,3,FALSE)</f>
        <v>1.2608999999999999</v>
      </c>
      <c r="F1843" s="10">
        <f>VLOOKUP(B1843,home!$B$2:$E$405,3,FALSE)</f>
        <v>0.871</v>
      </c>
      <c r="G1843" s="10">
        <f>VLOOKUP(C1843,away!$B$2:$E$405,4,FALSE)</f>
        <v>1.2069000000000001</v>
      </c>
      <c r="H1843" s="10">
        <f>VLOOKUP(A1843,away!$A$2:$E$405,3,FALSE)</f>
        <v>1.0995999999999999</v>
      </c>
      <c r="I1843" s="10">
        <f>VLOOKUP(C1843,away!$B$2:$E$405,3,FALSE)</f>
        <v>1.028</v>
      </c>
      <c r="J1843" s="10">
        <f>VLOOKUP(B1843,home!$B$2:$E$405,4,FALSE)</f>
        <v>1.4338</v>
      </c>
      <c r="K1843" s="12">
        <f t="shared" si="2240"/>
        <v>1.3254705629100001</v>
      </c>
      <c r="L1843" s="12">
        <f t="shared" si="2241"/>
        <v>1.6207514614399998</v>
      </c>
      <c r="M1843" s="13">
        <f t="shared" si="2242"/>
        <v>5.2537818078796511E-2</v>
      </c>
      <c r="N1843" s="13">
        <f t="shared" si="2243"/>
        <v>6.9637331302965594E-2</v>
      </c>
      <c r="O1843" s="13">
        <f t="shared" si="2244"/>
        <v>8.515074543207829E-2</v>
      </c>
      <c r="P1843" s="13">
        <f t="shared" si="2245"/>
        <v>0.11286480648006293</v>
      </c>
      <c r="Q1843" s="13">
        <f t="shared" si="2246"/>
        <v>4.6151116360846005E-2</v>
      </c>
      <c r="R1843" s="13">
        <f t="shared" si="2247"/>
        <v>6.9004097550873139E-2</v>
      </c>
      <c r="S1843" s="13">
        <f t="shared" si="2248"/>
        <v>6.0615690789998365E-2</v>
      </c>
      <c r="T1843" s="13">
        <f t="shared" si="2249"/>
        <v>7.4799489288928642E-2</v>
      </c>
      <c r="U1843" s="13">
        <f t="shared" si="2250"/>
        <v>9.1462900023852392E-2</v>
      </c>
      <c r="V1843" s="13">
        <f t="shared" si="2251"/>
        <v>1.4468684888638509E-2</v>
      </c>
      <c r="W1843" s="13">
        <f t="shared" si="2252"/>
        <v>2.0390648727245157E-2</v>
      </c>
      <c r="X1843" s="13">
        <f t="shared" si="2253"/>
        <v>3.3048173724392262E-2</v>
      </c>
      <c r="Y1843" s="13">
        <f t="shared" si="2254"/>
        <v>2.6781437930865883E-2</v>
      </c>
      <c r="Z1843" s="13">
        <f t="shared" si="2255"/>
        <v>3.7279497316975323E-2</v>
      </c>
      <c r="AA1843" s="13">
        <f t="shared" si="2256"/>
        <v>4.9412876293733123E-2</v>
      </c>
      <c r="AB1843" s="13">
        <f t="shared" si="2257"/>
        <v>3.2747656478028325E-2</v>
      </c>
      <c r="AC1843" s="13">
        <f t="shared" si="2258"/>
        <v>1.9426545720931995E-3</v>
      </c>
      <c r="AD1843" s="13">
        <f t="shared" si="2259"/>
        <v>6.7568011616504315E-3</v>
      </c>
      <c r="AE1843" s="13">
        <f t="shared" si="2260"/>
        <v>1.0951095357404425E-2</v>
      </c>
      <c r="AF1843" s="13">
        <f t="shared" si="2261"/>
        <v>8.8745019024410107E-3</v>
      </c>
      <c r="AG1843" s="13">
        <f t="shared" si="2262"/>
        <v>4.7944539759777758E-3</v>
      </c>
      <c r="AH1843" s="13">
        <f t="shared" si="2263"/>
        <v>1.5105199939559076E-2</v>
      </c>
      <c r="AI1843" s="13">
        <f t="shared" si="2264"/>
        <v>2.0021497866755469E-2</v>
      </c>
      <c r="AJ1843" s="13">
        <f t="shared" si="2265"/>
        <v>1.3268953023874873E-2</v>
      </c>
      <c r="AK1843" s="13">
        <f t="shared" si="2266"/>
        <v>5.8625355445939258E-3</v>
      </c>
      <c r="AL1843" s="13">
        <f t="shared" si="2267"/>
        <v>1.669329563767301E-4</v>
      </c>
      <c r="AM1843" s="13">
        <f t="shared" si="2268"/>
        <v>1.7911882078407457E-3</v>
      </c>
      <c r="AN1843" s="13">
        <f t="shared" si="2269"/>
        <v>2.9030709055719826E-3</v>
      </c>
      <c r="AO1843" s="13">
        <f t="shared" si="2270"/>
        <v>2.3525782064348676E-3</v>
      </c>
      <c r="AP1843" s="13">
        <f t="shared" si="2271"/>
        <v>1.2709815220770684E-3</v>
      </c>
      <c r="AQ1843" s="13">
        <f t="shared" si="2272"/>
        <v>5.1498628984241108E-4</v>
      </c>
      <c r="AR1843" s="13">
        <f t="shared" si="2273"/>
        <v>4.8963549754767509E-3</v>
      </c>
      <c r="AS1843" s="13">
        <f t="shared" si="2274"/>
        <v>6.4899743855523486E-3</v>
      </c>
      <c r="AT1843" s="13">
        <f t="shared" si="2275"/>
        <v>4.3011350010447782E-3</v>
      </c>
      <c r="AU1843" s="13">
        <f t="shared" si="2276"/>
        <v>1.9003426103289089E-3</v>
      </c>
      <c r="AV1843" s="13">
        <f t="shared" si="2277"/>
        <v>6.2971204735862965E-4</v>
      </c>
      <c r="AW1843" s="13">
        <f t="shared" si="2278"/>
        <v>9.9615310485840354E-6</v>
      </c>
      <c r="AX1843" s="13">
        <f t="shared" si="2279"/>
        <v>3.9569454035407169E-4</v>
      </c>
      <c r="AY1843" s="13">
        <f t="shared" si="2280"/>
        <v>6.4132250456269072E-4</v>
      </c>
      <c r="AZ1843" s="13">
        <f t="shared" si="2281"/>
        <v>5.19712193262171E-4</v>
      </c>
      <c r="BA1843" s="13">
        <f t="shared" si="2282"/>
        <v>2.8077476558595045E-4</v>
      </c>
      <c r="BB1843" s="13">
        <f t="shared" si="2283"/>
        <v>1.1376652791472564E-4</v>
      </c>
      <c r="BC1843" s="13">
        <f t="shared" si="2284"/>
        <v>3.6877453276149199E-5</v>
      </c>
      <c r="BD1843" s="13">
        <f t="shared" si="2285"/>
        <v>1.3226290803721617E-3</v>
      </c>
      <c r="BE1843" s="13">
        <f t="shared" si="2286"/>
        <v>1.753105911682025E-3</v>
      </c>
      <c r="BF1843" s="13">
        <f t="shared" si="2287"/>
        <v>1.1618451397990117E-3</v>
      </c>
      <c r="BG1843" s="13">
        <f t="shared" si="2288"/>
        <v>5.1333051048788134E-4</v>
      </c>
      <c r="BH1843" s="13">
        <f t="shared" si="2289"/>
        <v>1.701011201738125E-4</v>
      </c>
      <c r="BI1843" s="13">
        <f t="shared" si="2290"/>
        <v>4.5092805501680908E-5</v>
      </c>
      <c r="BJ1843" s="14">
        <f t="shared" si="2291"/>
        <v>0.31300600284943997</v>
      </c>
      <c r="BK1843" s="14">
        <f t="shared" si="2292"/>
        <v>0.24323791027052896</v>
      </c>
      <c r="BL1843" s="14">
        <f t="shared" si="2293"/>
        <v>0.40522008574112661</v>
      </c>
      <c r="BM1843" s="14">
        <f t="shared" si="2294"/>
        <v>0.56276621999893428</v>
      </c>
      <c r="BN1843" s="14">
        <f t="shared" si="2295"/>
        <v>0.43534591520562249</v>
      </c>
    </row>
    <row r="1844" spans="1:66" x14ac:dyDescent="0.25">
      <c r="A1844" t="s">
        <v>122</v>
      </c>
      <c r="B1844" t="s">
        <v>141</v>
      </c>
      <c r="C1844" t="s">
        <v>136</v>
      </c>
      <c r="D1844" s="7" t="s">
        <v>562</v>
      </c>
      <c r="E1844" s="10">
        <f>VLOOKUP(A1844,home!$A$2:$E$405,3,FALSE)</f>
        <v>1.2608999999999999</v>
      </c>
      <c r="F1844" s="10">
        <f>VLOOKUP(B1844,home!$B$2:$E$405,3,FALSE)</f>
        <v>0.89649999999999996</v>
      </c>
      <c r="G1844" s="10">
        <f>VLOOKUP(C1844,away!$B$2:$E$405,4,FALSE)</f>
        <v>1.0345</v>
      </c>
      <c r="H1844" s="10">
        <f>VLOOKUP(A1844,away!$A$2:$E$405,3,FALSE)</f>
        <v>1.0995999999999999</v>
      </c>
      <c r="I1844" s="10">
        <f>VLOOKUP(C1844,away!$B$2:$E$405,3,FALSE)</f>
        <v>1.3048</v>
      </c>
      <c r="J1844" s="10">
        <f>VLOOKUP(B1844,home!$B$2:$E$405,4,FALSE)</f>
        <v>0.79079999999999995</v>
      </c>
      <c r="K1844" s="12">
        <f t="shared" si="2240"/>
        <v>1.1693955413249999</v>
      </c>
      <c r="L1844" s="12">
        <f t="shared" si="2241"/>
        <v>1.1346066896639999</v>
      </c>
      <c r="M1844" s="13">
        <f t="shared" si="2242"/>
        <v>9.9858386567092727E-2</v>
      </c>
      <c r="N1844" s="13">
        <f t="shared" si="2243"/>
        <v>0.11677395201546649</v>
      </c>
      <c r="O1844" s="13">
        <f t="shared" si="2244"/>
        <v>0.11329999341807712</v>
      </c>
      <c r="P1844" s="13">
        <f t="shared" si="2245"/>
        <v>0.13249250713525121</v>
      </c>
      <c r="Q1844" s="13">
        <f t="shared" si="2246"/>
        <v>6.8277469414893016E-2</v>
      </c>
      <c r="R1844" s="13">
        <f t="shared" si="2247"/>
        <v>6.4275465235518747E-2</v>
      </c>
      <c r="S1844" s="13">
        <f t="shared" si="2248"/>
        <v>4.3947897243438498E-2</v>
      </c>
      <c r="T1844" s="13">
        <f t="shared" si="2249"/>
        <v>7.746807355146676E-2</v>
      </c>
      <c r="U1844" s="13">
        <f t="shared" si="2250"/>
        <v>7.5163442463005645E-2</v>
      </c>
      <c r="V1844" s="13">
        <f t="shared" si="2251"/>
        <v>6.4789162257998297E-3</v>
      </c>
      <c r="W1844" s="13">
        <f t="shared" si="2252"/>
        <v>2.6614456102243309E-2</v>
      </c>
      <c r="X1844" s="13">
        <f t="shared" si="2253"/>
        <v>3.0196939935374124E-2</v>
      </c>
      <c r="Y1844" s="13">
        <f t="shared" si="2254"/>
        <v>1.713082502902874E-2</v>
      </c>
      <c r="Z1844" s="13">
        <f t="shared" si="2255"/>
        <v>2.4309124279161803E-2</v>
      </c>
      <c r="AA1844" s="13">
        <f t="shared" si="2256"/>
        <v>2.8426981545567109E-2</v>
      </c>
      <c r="AB1844" s="13">
        <f t="shared" si="2257"/>
        <v>1.6621192736357121E-2</v>
      </c>
      <c r="AC1844" s="13">
        <f t="shared" si="2258"/>
        <v>5.3726574939372621E-4</v>
      </c>
      <c r="AD1844" s="13">
        <f t="shared" si="2259"/>
        <v>7.7807065751883207E-3</v>
      </c>
      <c r="AE1844" s="13">
        <f t="shared" si="2260"/>
        <v>8.8280417305213379E-3</v>
      </c>
      <c r="AF1844" s="13">
        <f t="shared" si="2261"/>
        <v>5.0081776020412336E-3</v>
      </c>
      <c r="AG1844" s="13">
        <f t="shared" si="2262"/>
        <v>1.8941039367671303E-3</v>
      </c>
      <c r="AH1844" s="13">
        <f t="shared" si="2263"/>
        <v>6.8953237567526372E-3</v>
      </c>
      <c r="AI1844" s="13">
        <f t="shared" si="2264"/>
        <v>8.063360857138881E-3</v>
      </c>
      <c r="AJ1844" s="13">
        <f t="shared" si="2265"/>
        <v>4.71462911721637E-3</v>
      </c>
      <c r="AK1844" s="13">
        <f t="shared" si="2266"/>
        <v>1.8377554228912807E-3</v>
      </c>
      <c r="AL1844" s="13">
        <f t="shared" si="2267"/>
        <v>2.8513853901393627E-5</v>
      </c>
      <c r="AM1844" s="13">
        <f t="shared" si="2268"/>
        <v>1.8197447154766633E-3</v>
      </c>
      <c r="AN1844" s="13">
        <f t="shared" si="2269"/>
        <v>2.0646945276605344E-3</v>
      </c>
      <c r="AO1844" s="13">
        <f t="shared" si="2270"/>
        <v>1.1713081115981476E-3</v>
      </c>
      <c r="AP1844" s="13">
        <f t="shared" si="2271"/>
        <v>4.4299133969232164E-4</v>
      </c>
      <c r="AQ1844" s="13">
        <f t="shared" si="2272"/>
        <v>1.2565523436953142E-4</v>
      </c>
      <c r="AR1844" s="13">
        <f t="shared" si="2273"/>
        <v>1.5646960923621294E-3</v>
      </c>
      <c r="AS1844" s="13">
        <f t="shared" si="2274"/>
        <v>1.8297486339369242E-3</v>
      </c>
      <c r="AT1844" s="13">
        <f t="shared" si="2275"/>
        <v>1.0698499471356745E-3</v>
      </c>
      <c r="AU1844" s="13">
        <f t="shared" si="2276"/>
        <v>4.1702591935574817E-4</v>
      </c>
      <c r="AV1844" s="13">
        <f t="shared" si="2277"/>
        <v>1.2191706267789279E-4</v>
      </c>
      <c r="AW1844" s="13">
        <f t="shared" si="2278"/>
        <v>1.0508970979800797E-6</v>
      </c>
      <c r="AX1844" s="13">
        <f t="shared" si="2279"/>
        <v>3.5466689277135718E-4</v>
      </c>
      <c r="AY1844" s="13">
        <f t="shared" si="2280"/>
        <v>4.0240742914072634E-4</v>
      </c>
      <c r="AZ1844" s="13">
        <f t="shared" si="2281"/>
        <v>2.2828708053678013E-4</v>
      </c>
      <c r="BA1844" s="13">
        <f t="shared" si="2282"/>
        <v>8.6338682913631649E-5</v>
      </c>
      <c r="BB1844" s="13">
        <f t="shared" si="2283"/>
        <v>2.4490111802646349E-5</v>
      </c>
      <c r="BC1844" s="13">
        <f t="shared" si="2284"/>
        <v>5.5573289363803661E-6</v>
      </c>
      <c r="BD1844" s="13">
        <f t="shared" si="2285"/>
        <v>2.9588577561419832E-4</v>
      </c>
      <c r="BE1844" s="13">
        <f t="shared" si="2286"/>
        <v>3.4600750674473283E-4</v>
      </c>
      <c r="BF1844" s="13">
        <f t="shared" si="2287"/>
        <v>2.0230981782613525E-4</v>
      </c>
      <c r="BG1844" s="13">
        <f t="shared" si="2288"/>
        <v>7.8860066310718513E-5</v>
      </c>
      <c r="BH1844" s="13">
        <f t="shared" si="2289"/>
        <v>2.305465248308703E-5</v>
      </c>
      <c r="BI1844" s="13">
        <f t="shared" si="2290"/>
        <v>5.3920015641038525E-6</v>
      </c>
      <c r="BJ1844" s="14">
        <f t="shared" si="2291"/>
        <v>0.3666988873478893</v>
      </c>
      <c r="BK1844" s="14">
        <f t="shared" si="2292"/>
        <v>0.28374589420401808</v>
      </c>
      <c r="BL1844" s="14">
        <f t="shared" si="2293"/>
        <v>0.3252528920285363</v>
      </c>
      <c r="BM1844" s="14">
        <f t="shared" si="2294"/>
        <v>0.40462766754126339</v>
      </c>
      <c r="BN1844" s="14">
        <f t="shared" si="2295"/>
        <v>0.59497777378629924</v>
      </c>
    </row>
    <row r="1845" spans="1:66" x14ac:dyDescent="0.25">
      <c r="A1845" t="s">
        <v>122</v>
      </c>
      <c r="B1845" t="s">
        <v>425</v>
      </c>
      <c r="C1845" t="s">
        <v>132</v>
      </c>
      <c r="D1845" s="7" t="s">
        <v>562</v>
      </c>
      <c r="E1845" s="10">
        <f>VLOOKUP(A1845,home!$A$2:$E$405,3,FALSE)</f>
        <v>1.2608999999999999</v>
      </c>
      <c r="F1845" s="10">
        <f>VLOOKUP(B1845,home!$B$2:$E$405,3,FALSE)</f>
        <v>1.4214</v>
      </c>
      <c r="G1845" s="10">
        <f>VLOOKUP(C1845,away!$B$2:$E$405,4,FALSE)</f>
        <v>1.1033999999999999</v>
      </c>
      <c r="H1845" s="10">
        <f>VLOOKUP(A1845,away!$A$2:$E$405,3,FALSE)</f>
        <v>1.0995999999999999</v>
      </c>
      <c r="I1845" s="10">
        <f>VLOOKUP(C1845,away!$B$2:$E$405,3,FALSE)</f>
        <v>1.1861999999999999</v>
      </c>
      <c r="J1845" s="10">
        <f>VLOOKUP(B1845,home!$B$2:$E$405,4,FALSE)</f>
        <v>0.60099999999999998</v>
      </c>
      <c r="K1845" s="12">
        <f t="shared" si="2240"/>
        <v>1.9775612130839997</v>
      </c>
      <c r="L1845" s="12">
        <f t="shared" si="2241"/>
        <v>0.7839116575199998</v>
      </c>
      <c r="M1845" s="13">
        <f t="shared" si="2242"/>
        <v>6.3198616391786158E-2</v>
      </c>
      <c r="N1845" s="13">
        <f t="shared" si="2243"/>
        <v>0.12497913249697097</v>
      </c>
      <c r="O1845" s="13">
        <f t="shared" si="2244"/>
        <v>4.9542132128655714E-2</v>
      </c>
      <c r="P1845" s="13">
        <f t="shared" si="2245"/>
        <v>9.797259891111218E-2</v>
      </c>
      <c r="Q1845" s="13">
        <f t="shared" si="2246"/>
        <v>0.12357694243544796</v>
      </c>
      <c r="R1845" s="13">
        <f t="shared" si="2247"/>
        <v>1.9418327457024671E-2</v>
      </c>
      <c r="S1845" s="13">
        <f t="shared" si="2248"/>
        <v>3.7970096045667485E-2</v>
      </c>
      <c r="T1845" s="13">
        <f t="shared" si="2249"/>
        <v>9.6873405775825608E-2</v>
      </c>
      <c r="U1845" s="13">
        <f t="shared" si="2250"/>
        <v>3.8400931201976039E-2</v>
      </c>
      <c r="V1845" s="13">
        <f t="shared" si="2251"/>
        <v>6.5402785392871966E-3</v>
      </c>
      <c r="W1845" s="13">
        <f t="shared" si="2252"/>
        <v>8.1460322730618678E-2</v>
      </c>
      <c r="X1845" s="13">
        <f t="shared" si="2253"/>
        <v>6.3857696613873402E-2</v>
      </c>
      <c r="Y1845" s="13">
        <f t="shared" si="2254"/>
        <v>2.5029396398995388E-2</v>
      </c>
      <c r="Z1845" s="13">
        <f t="shared" si="2255"/>
        <v>5.0740844210341108E-3</v>
      </c>
      <c r="AA1845" s="13">
        <f t="shared" si="2256"/>
        <v>1.0034312542950837E-2</v>
      </c>
      <c r="AB1845" s="13">
        <f t="shared" si="2257"/>
        <v>9.9217336424509295E-3</v>
      </c>
      <c r="AC1845" s="13">
        <f t="shared" si="2258"/>
        <v>6.3368484418653657E-4</v>
      </c>
      <c r="AD1845" s="13">
        <f t="shared" si="2259"/>
        <v>4.0273193659344106E-2</v>
      </c>
      <c r="AE1845" s="13">
        <f t="shared" si="2260"/>
        <v>3.157062599512038E-2</v>
      </c>
      <c r="AF1845" s="13">
        <f t="shared" si="2261"/>
        <v>1.2374290876389405E-2</v>
      </c>
      <c r="AG1845" s="13">
        <f t="shared" si="2262"/>
        <v>3.2334502905150097E-3</v>
      </c>
      <c r="AH1845" s="13">
        <f t="shared" si="2263"/>
        <v>9.9440848222231461E-4</v>
      </c>
      <c r="AI1845" s="13">
        <f t="shared" si="2264"/>
        <v>1.9665036444045788E-3</v>
      </c>
      <c r="AJ1845" s="13">
        <f t="shared" si="2265"/>
        <v>1.9444406662814133E-3</v>
      </c>
      <c r="AK1845" s="13">
        <f t="shared" si="2266"/>
        <v>1.2817501475937774E-3</v>
      </c>
      <c r="AL1845" s="13">
        <f t="shared" si="2267"/>
        <v>3.9294373592398513E-5</v>
      </c>
      <c r="AM1845" s="13">
        <f t="shared" si="2268"/>
        <v>1.5928541141547861E-2</v>
      </c>
      <c r="AN1845" s="13">
        <f t="shared" si="2269"/>
        <v>1.2486569088146292E-2</v>
      </c>
      <c r="AO1845" s="13">
        <f t="shared" si="2270"/>
        <v>4.894183535313376E-3</v>
      </c>
      <c r="AP1845" s="13">
        <f t="shared" si="2271"/>
        <v>1.2788691757915336E-3</v>
      </c>
      <c r="AQ1845" s="13">
        <f t="shared" si="2272"/>
        <v>2.5063011383649427E-4</v>
      </c>
      <c r="AR1845" s="13">
        <f t="shared" si="2273"/>
        <v>1.5590568031016843E-4</v>
      </c>
      <c r="AS1845" s="13">
        <f t="shared" si="2274"/>
        <v>3.0831302628086285E-4</v>
      </c>
      <c r="AT1845" s="13">
        <f t="shared" si="2275"/>
        <v>3.0485394113079119E-4</v>
      </c>
      <c r="AU1845" s="13">
        <f t="shared" si="2276"/>
        <v>2.0095577654534856E-4</v>
      </c>
      <c r="AV1845" s="13">
        <f t="shared" si="2277"/>
        <v>9.9350587310314181E-5</v>
      </c>
      <c r="AW1845" s="13">
        <f t="shared" si="2278"/>
        <v>1.6920957219334025E-6</v>
      </c>
      <c r="AX1845" s="13">
        <f t="shared" si="2279"/>
        <v>5.249944190422965E-3</v>
      </c>
      <c r="AY1845" s="13">
        <f t="shared" si="2280"/>
        <v>4.1154924522019591E-3</v>
      </c>
      <c r="AZ1845" s="13">
        <f t="shared" si="2281"/>
        <v>1.6130912548583433E-3</v>
      </c>
      <c r="BA1845" s="13">
        <f t="shared" si="2282"/>
        <v>4.2150701310900677E-4</v>
      </c>
      <c r="BB1845" s="13">
        <f t="shared" si="2283"/>
        <v>8.2606065325646437E-5</v>
      </c>
      <c r="BC1845" s="13">
        <f t="shared" si="2284"/>
        <v>1.2951171518126582E-5</v>
      </c>
      <c r="BD1845" s="13">
        <f t="shared" si="2285"/>
        <v>2.0369380044787874E-5</v>
      </c>
      <c r="BE1845" s="13">
        <f t="shared" si="2286"/>
        <v>4.0281695911139718E-5</v>
      </c>
      <c r="BF1845" s="13">
        <f t="shared" si="2287"/>
        <v>3.9829759715557141E-5</v>
      </c>
      <c r="BG1845" s="13">
        <f t="shared" si="2288"/>
        <v>2.6255262646647133E-5</v>
      </c>
      <c r="BH1845" s="13">
        <f t="shared" si="2289"/>
        <v>1.2980347262335633E-5</v>
      </c>
      <c r="BI1845" s="13">
        <f t="shared" si="2290"/>
        <v>5.1338862556712007E-6</v>
      </c>
      <c r="BJ1845" s="14">
        <f t="shared" si="2291"/>
        <v>0.6495628424751726</v>
      </c>
      <c r="BK1845" s="14">
        <f t="shared" si="2292"/>
        <v>0.21047006155783396</v>
      </c>
      <c r="BL1845" s="14">
        <f t="shared" si="2293"/>
        <v>0.1347187692569739</v>
      </c>
      <c r="BM1845" s="14">
        <f t="shared" si="2294"/>
        <v>0.51702420753353717</v>
      </c>
      <c r="BN1845" s="14">
        <f t="shared" si="2295"/>
        <v>0.47868774982099765</v>
      </c>
    </row>
    <row r="1846" spans="1:66" x14ac:dyDescent="0.25">
      <c r="A1846" t="s">
        <v>122</v>
      </c>
      <c r="B1846" t="s">
        <v>143</v>
      </c>
      <c r="C1846" t="s">
        <v>140</v>
      </c>
      <c r="D1846" s="7" t="s">
        <v>562</v>
      </c>
      <c r="E1846" s="10">
        <f>VLOOKUP(A1846,home!$A$2:$E$405,3,FALSE)</f>
        <v>1.2608999999999999</v>
      </c>
      <c r="F1846" s="10">
        <f>VLOOKUP(B1846,home!$B$2:$E$405,3,FALSE)</f>
        <v>0.68959999999999999</v>
      </c>
      <c r="G1846" s="10">
        <f>VLOOKUP(C1846,away!$B$2:$E$405,4,FALSE)</f>
        <v>0.6552</v>
      </c>
      <c r="H1846" s="10">
        <f>VLOOKUP(A1846,away!$A$2:$E$405,3,FALSE)</f>
        <v>1.0995999999999999</v>
      </c>
      <c r="I1846" s="10">
        <f>VLOOKUP(C1846,away!$B$2:$E$405,3,FALSE)</f>
        <v>0.7117</v>
      </c>
      <c r="J1846" s="10">
        <f>VLOOKUP(B1846,home!$B$2:$E$405,4,FALSE)</f>
        <v>1.0676000000000001</v>
      </c>
      <c r="K1846" s="12">
        <f t="shared" si="2240"/>
        <v>0.56970730252799995</v>
      </c>
      <c r="L1846" s="12">
        <f t="shared" si="2241"/>
        <v>0.835488087632</v>
      </c>
      <c r="M1846" s="13">
        <f t="shared" si="2242"/>
        <v>0.24531911882792989</v>
      </c>
      <c r="N1846" s="13">
        <f t="shared" si="2243"/>
        <v>0.13976009344600585</v>
      </c>
      <c r="O1846" s="13">
        <f t="shared" si="2244"/>
        <v>0.20496120144911451</v>
      </c>
      <c r="P1846" s="13">
        <f t="shared" si="2245"/>
        <v>0.11676789320047304</v>
      </c>
      <c r="Q1846" s="13">
        <f t="shared" si="2246"/>
        <v>3.9811172919092593E-2</v>
      </c>
      <c r="R1846" s="13">
        <f t="shared" si="2247"/>
        <v>8.5621321118738894E-2</v>
      </c>
      <c r="S1846" s="13">
        <f t="shared" si="2248"/>
        <v>1.3894902431188683E-2</v>
      </c>
      <c r="T1846" s="13">
        <f t="shared" si="2249"/>
        <v>3.3261760728559533E-2</v>
      </c>
      <c r="U1846" s="13">
        <f t="shared" si="2250"/>
        <v>4.8779091893440422E-2</v>
      </c>
      <c r="V1846" s="13">
        <f t="shared" si="2251"/>
        <v>7.3486073109263104E-4</v>
      </c>
      <c r="W1846" s="13">
        <f t="shared" si="2252"/>
        <v>7.5602386447373359E-3</v>
      </c>
      <c r="X1846" s="13">
        <f t="shared" si="2253"/>
        <v>6.3164893273331404E-3</v>
      </c>
      <c r="Y1846" s="13">
        <f t="shared" si="2254"/>
        <v>2.6386757943207516E-3</v>
      </c>
      <c r="Z1846" s="13">
        <f t="shared" si="2255"/>
        <v>2.3845197947340174E-2</v>
      </c>
      <c r="AA1846" s="13">
        <f t="shared" si="2256"/>
        <v>1.3584783400825374E-2</v>
      </c>
      <c r="AB1846" s="13">
        <f t="shared" si="2257"/>
        <v>3.8696751533556866E-3</v>
      </c>
      <c r="AC1846" s="13">
        <f t="shared" si="2258"/>
        <v>2.1861356489308325E-5</v>
      </c>
      <c r="AD1846" s="13">
        <f t="shared" si="2259"/>
        <v>1.0767807911903121E-3</v>
      </c>
      <c r="AE1846" s="13">
        <f t="shared" si="2260"/>
        <v>8.9963752403046573E-4</v>
      </c>
      <c r="AF1846" s="13">
        <f t="shared" si="2261"/>
        <v>3.7581821725710064E-4</v>
      </c>
      <c r="AG1846" s="13">
        <f t="shared" si="2262"/>
        <v>1.0466388121113416E-4</v>
      </c>
      <c r="AH1846" s="13">
        <f t="shared" si="2263"/>
        <v>4.9805947080574335E-3</v>
      </c>
      <c r="AI1846" s="13">
        <f t="shared" si="2264"/>
        <v>2.8374811761126325E-3</v>
      </c>
      <c r="AJ1846" s="13">
        <f t="shared" si="2265"/>
        <v>8.0826687340855216E-4</v>
      </c>
      <c r="AK1846" s="13">
        <f t="shared" si="2266"/>
        <v>1.5349184672410892E-4</v>
      </c>
      <c r="AL1846" s="13">
        <f t="shared" si="2267"/>
        <v>4.1622594308298082E-7</v>
      </c>
      <c r="AM1846" s="13">
        <f t="shared" si="2268"/>
        <v>1.2268997599259972E-4</v>
      </c>
      <c r="AN1846" s="13">
        <f t="shared" si="2269"/>
        <v>1.0250601341367312E-4</v>
      </c>
      <c r="AO1846" s="13">
        <f t="shared" si="2270"/>
        <v>4.2821276558884946E-5</v>
      </c>
      <c r="AP1846" s="13">
        <f t="shared" si="2271"/>
        <v>1.1925555487381257E-5</v>
      </c>
      <c r="AQ1846" s="13">
        <f t="shared" si="2272"/>
        <v>2.4909148870253674E-6</v>
      </c>
      <c r="AR1846" s="13">
        <f t="shared" si="2273"/>
        <v>8.3224550958099319E-4</v>
      </c>
      <c r="AS1846" s="13">
        <f t="shared" si="2274"/>
        <v>4.7413634430442845E-4</v>
      </c>
      <c r="AT1846" s="13">
        <f t="shared" si="2275"/>
        <v>1.3505946887208147E-4</v>
      </c>
      <c r="AU1846" s="13">
        <f t="shared" si="2276"/>
        <v>2.5648121897325972E-5</v>
      </c>
      <c r="AV1846" s="13">
        <f t="shared" si="2277"/>
        <v>3.652980585258726E-6</v>
      </c>
      <c r="AW1846" s="13">
        <f t="shared" si="2278"/>
        <v>5.5032430480966039E-9</v>
      </c>
      <c r="AX1846" s="13">
        <f t="shared" si="2279"/>
        <v>1.1649562544994841E-5</v>
      </c>
      <c r="AY1846" s="13">
        <f t="shared" si="2280"/>
        <v>9.7330707324671143E-6</v>
      </c>
      <c r="AZ1846" s="13">
        <f t="shared" si="2281"/>
        <v>4.0659323265279692E-6</v>
      </c>
      <c r="BA1846" s="13">
        <f t="shared" si="2282"/>
        <v>1.132346007977327E-6</v>
      </c>
      <c r="BB1846" s="13">
        <f t="shared" si="2283"/>
        <v>2.365154001856766E-7</v>
      </c>
      <c r="BC1846" s="13">
        <f t="shared" si="2284"/>
        <v>3.9521159879329633E-8</v>
      </c>
      <c r="BD1846" s="13">
        <f t="shared" si="2285"/>
        <v>1.1588853487335715E-4</v>
      </c>
      <c r="BE1846" s="13">
        <f t="shared" si="2286"/>
        <v>6.6022544596622368E-5</v>
      </c>
      <c r="BF1846" s="13">
        <f t="shared" si="2287"/>
        <v>1.8806762894088152E-5</v>
      </c>
      <c r="BG1846" s="13">
        <f t="shared" si="2288"/>
        <v>3.5714500525582151E-6</v>
      </c>
      <c r="BH1846" s="13">
        <f t="shared" si="2289"/>
        <v>5.0867029388910594E-7</v>
      </c>
      <c r="BI1846" s="13">
        <f t="shared" si="2290"/>
        <v>5.7958636201537526E-8</v>
      </c>
      <c r="BJ1846" s="14">
        <f t="shared" si="2291"/>
        <v>0.23211462195824978</v>
      </c>
      <c r="BK1846" s="14">
        <f t="shared" si="2292"/>
        <v>0.37674878584384913</v>
      </c>
      <c r="BL1846" s="14">
        <f t="shared" si="2293"/>
        <v>0.36727150596636443</v>
      </c>
      <c r="BM1846" s="14">
        <f t="shared" si="2294"/>
        <v>0.16772958318695921</v>
      </c>
      <c r="BN1846" s="14">
        <f t="shared" si="2295"/>
        <v>0.83224080096135467</v>
      </c>
    </row>
    <row r="1847" spans="1:66" x14ac:dyDescent="0.25">
      <c r="A1847" t="s">
        <v>145</v>
      </c>
      <c r="B1847" t="s">
        <v>349</v>
      </c>
      <c r="C1847" t="s">
        <v>146</v>
      </c>
      <c r="D1847" s="7" t="s">
        <v>562</v>
      </c>
      <c r="E1847" s="10">
        <f>VLOOKUP(A1847,home!$A$2:$E$405,3,FALSE)</f>
        <v>1.4406000000000001</v>
      </c>
      <c r="F1847" s="10">
        <f>VLOOKUP(B1847,home!$B$2:$E$405,3,FALSE)</f>
        <v>0.87680000000000002</v>
      </c>
      <c r="G1847" s="10">
        <f>VLOOKUP(C1847,away!$B$2:$E$405,4,FALSE)</f>
        <v>0.84030000000000005</v>
      </c>
      <c r="H1847" s="10">
        <f>VLOOKUP(A1847,away!$A$2:$E$405,3,FALSE)</f>
        <v>1.2678</v>
      </c>
      <c r="I1847" s="10">
        <f>VLOOKUP(C1847,away!$B$2:$E$405,3,FALSE)</f>
        <v>1.1624000000000001</v>
      </c>
      <c r="J1847" s="10">
        <f>VLOOKUP(B1847,home!$B$2:$E$405,4,FALSE)</f>
        <v>1.1209</v>
      </c>
      <c r="K1847" s="12">
        <f t="shared" si="2240"/>
        <v>1.0613981226240001</v>
      </c>
      <c r="L1847" s="12">
        <f t="shared" si="2241"/>
        <v>1.6518599280480002</v>
      </c>
      <c r="M1847" s="13">
        <f t="shared" si="2242"/>
        <v>6.6320379184562989E-2</v>
      </c>
      <c r="N1847" s="13">
        <f t="shared" si="2243"/>
        <v>7.0392325958206992E-2</v>
      </c>
      <c r="O1847" s="13">
        <f t="shared" si="2244"/>
        <v>0.10955197678792832</v>
      </c>
      <c r="P1847" s="13">
        <f t="shared" si="2245"/>
        <v>0.11627826249245517</v>
      </c>
      <c r="Q1847" s="13">
        <f t="shared" si="2246"/>
        <v>3.7357141309588775E-2</v>
      </c>
      <c r="R1847" s="13">
        <f t="shared" si="2247"/>
        <v>9.0482260247211732E-2</v>
      </c>
      <c r="S1847" s="13">
        <f t="shared" si="2248"/>
        <v>5.0967117854670764E-2</v>
      </c>
      <c r="T1847" s="13">
        <f t="shared" si="2249"/>
        <v>6.1708764755736285E-2</v>
      </c>
      <c r="U1847" s="13">
        <f t="shared" si="2250"/>
        <v>9.6037701157166755E-2</v>
      </c>
      <c r="V1847" s="13">
        <f t="shared" si="2251"/>
        <v>9.9288534120389824E-3</v>
      </c>
      <c r="W1847" s="13">
        <f t="shared" si="2252"/>
        <v>1.3216933217532336E-2</v>
      </c>
      <c r="X1847" s="13">
        <f t="shared" si="2253"/>
        <v>2.1832522353728189E-2</v>
      </c>
      <c r="Y1847" s="13">
        <f t="shared" si="2254"/>
        <v>1.8032134402167901E-2</v>
      </c>
      <c r="Z1847" s="13">
        <f t="shared" si="2255"/>
        <v>4.9821339967193214E-2</v>
      </c>
      <c r="AA1847" s="13">
        <f t="shared" si="2256"/>
        <v>5.2880276707790955E-2</v>
      </c>
      <c r="AB1847" s="13">
        <f t="shared" si="2257"/>
        <v>2.8063513210743473E-2</v>
      </c>
      <c r="AC1847" s="13">
        <f t="shared" si="2258"/>
        <v>1.0880043938693526E-3</v>
      </c>
      <c r="AD1847" s="13">
        <f t="shared" si="2259"/>
        <v>3.5071070259839019E-3</v>
      </c>
      <c r="AE1847" s="13">
        <f t="shared" si="2260"/>
        <v>5.7932495595984044E-3</v>
      </c>
      <c r="AF1847" s="13">
        <f t="shared" si="2261"/>
        <v>4.7848184003411653E-3</v>
      </c>
      <c r="AG1847" s="13">
        <f t="shared" si="2262"/>
        <v>2.634616592836769E-3</v>
      </c>
      <c r="AH1847" s="13">
        <f t="shared" si="2263"/>
        <v>2.0574468763365678E-2</v>
      </c>
      <c r="AI1847" s="13">
        <f t="shared" si="2264"/>
        <v>2.1837702519422467E-2</v>
      </c>
      <c r="AJ1847" s="13">
        <f t="shared" si="2265"/>
        <v>1.1589248228268199E-2</v>
      </c>
      <c r="AK1847" s="13">
        <f t="shared" si="2266"/>
        <v>4.1002687707024626E-3</v>
      </c>
      <c r="AL1847" s="13">
        <f t="shared" si="2267"/>
        <v>7.6303098419396566E-5</v>
      </c>
      <c r="AM1847" s="13">
        <f t="shared" si="2268"/>
        <v>7.4448736264415098E-4</v>
      </c>
      <c r="AN1847" s="13">
        <f t="shared" si="2269"/>
        <v>1.2297888412900126E-3</v>
      </c>
      <c r="AO1847" s="13">
        <f t="shared" si="2270"/>
        <v>1.0157194534437771E-3</v>
      </c>
      <c r="AP1847" s="13">
        <f t="shared" si="2271"/>
        <v>5.5927542109419741E-4</v>
      </c>
      <c r="AQ1847" s="13">
        <f t="shared" si="2272"/>
        <v>2.3096116421191887E-4</v>
      </c>
      <c r="AR1847" s="13">
        <f t="shared" si="2273"/>
        <v>6.7972280982158137E-3</v>
      </c>
      <c r="AS1847" s="13">
        <f t="shared" si="2274"/>
        <v>7.2145651424933687E-3</v>
      </c>
      <c r="AT1847" s="13">
        <f t="shared" si="2275"/>
        <v>3.8287629488955055E-3</v>
      </c>
      <c r="AU1847" s="13">
        <f t="shared" si="2276"/>
        <v>1.3546139353100067E-3</v>
      </c>
      <c r="AV1847" s="13">
        <f t="shared" si="2277"/>
        <v>3.5944617195458753E-4</v>
      </c>
      <c r="AW1847" s="13">
        <f t="shared" si="2278"/>
        <v>3.7161326310957115E-6</v>
      </c>
      <c r="AX1847" s="13">
        <f t="shared" si="2279"/>
        <v>1.3169958150463244E-4</v>
      </c>
      <c r="AY1847" s="13">
        <f t="shared" si="2280"/>
        <v>2.1754926122819388E-4</v>
      </c>
      <c r="AZ1847" s="13">
        <f t="shared" si="2281"/>
        <v>1.7968045349964998E-4</v>
      </c>
      <c r="BA1847" s="13">
        <f t="shared" si="2282"/>
        <v>9.8935646996521314E-5</v>
      </c>
      <c r="BB1847" s="13">
        <f t="shared" si="2283"/>
        <v>4.0856957682264E-5</v>
      </c>
      <c r="BC1847" s="13">
        <f t="shared" si="2284"/>
        <v>1.3497994235456964E-5</v>
      </c>
      <c r="BD1847" s="13">
        <f t="shared" si="2285"/>
        <v>1.8713447862074371E-3</v>
      </c>
      <c r="BE1847" s="13">
        <f t="shared" si="2286"/>
        <v>1.9862418428627849E-3</v>
      </c>
      <c r="BF1847" s="13">
        <f t="shared" si="2287"/>
        <v>1.0540966815458968E-3</v>
      </c>
      <c r="BG1847" s="13">
        <f t="shared" si="2288"/>
        <v>3.7293874628566782E-4</v>
      </c>
      <c r="BH1847" s="13">
        <f t="shared" si="2289"/>
        <v>9.8959121290339045E-5</v>
      </c>
      <c r="BI1847" s="13">
        <f t="shared" si="2290"/>
        <v>2.1007005110817321E-5</v>
      </c>
      <c r="BJ1847" s="14">
        <f t="shared" si="2291"/>
        <v>0.24372206571355148</v>
      </c>
      <c r="BK1847" s="14">
        <f t="shared" si="2292"/>
        <v>0.24487646969724483</v>
      </c>
      <c r="BL1847" s="14">
        <f t="shared" si="2293"/>
        <v>0.46007662087277218</v>
      </c>
      <c r="BM1847" s="14">
        <f t="shared" si="2294"/>
        <v>0.50790031714221051</v>
      </c>
      <c r="BN1847" s="14">
        <f t="shared" si="2295"/>
        <v>0.49038234597995395</v>
      </c>
    </row>
    <row r="1848" spans="1:66" x14ac:dyDescent="0.25">
      <c r="A1848" t="s">
        <v>145</v>
      </c>
      <c r="B1848" t="s">
        <v>357</v>
      </c>
      <c r="C1848" t="s">
        <v>371</v>
      </c>
      <c r="D1848" s="7" t="s">
        <v>562</v>
      </c>
      <c r="E1848" s="10">
        <f>VLOOKUP(A1848,home!$A$2:$E$405,3,FALSE)</f>
        <v>1.4406000000000001</v>
      </c>
      <c r="F1848" s="10">
        <f>VLOOKUP(B1848,home!$B$2:$E$405,3,FALSE)</f>
        <v>0.86770000000000003</v>
      </c>
      <c r="G1848" s="10">
        <f>VLOOKUP(C1848,away!$B$2:$E$405,4,FALSE)</f>
        <v>0.82040000000000002</v>
      </c>
      <c r="H1848" s="10">
        <f>VLOOKUP(A1848,away!$A$2:$E$405,3,FALSE)</f>
        <v>1.2678</v>
      </c>
      <c r="I1848" s="10">
        <f>VLOOKUP(C1848,away!$B$2:$E$405,3,FALSE)</f>
        <v>0.96799999999999997</v>
      </c>
      <c r="J1848" s="10">
        <f>VLOOKUP(B1848,home!$B$2:$E$405,4,FALSE)</f>
        <v>0.94650000000000001</v>
      </c>
      <c r="K1848" s="12">
        <f t="shared" si="2240"/>
        <v>1.0255070718480002</v>
      </c>
      <c r="L1848" s="12">
        <f t="shared" si="2241"/>
        <v>1.1615735736000001</v>
      </c>
      <c r="M1848" s="13">
        <f t="shared" si="2242"/>
        <v>0.11224395066385669</v>
      </c>
      <c r="N1848" s="13">
        <f t="shared" si="2243"/>
        <v>0.11510696517794305</v>
      </c>
      <c r="O1848" s="13">
        <f t="shared" si="2244"/>
        <v>0.13037960688759812</v>
      </c>
      <c r="P1848" s="13">
        <f t="shared" si="2245"/>
        <v>0.13370520888799409</v>
      </c>
      <c r="Q1848" s="13">
        <f t="shared" si="2246"/>
        <v>5.9021503404471057E-2</v>
      </c>
      <c r="R1848" s="13">
        <f t="shared" si="2247"/>
        <v>7.5722752948495273E-2</v>
      </c>
      <c r="S1848" s="13">
        <f t="shared" si="2248"/>
        <v>3.9817475191424014E-2</v>
      </c>
      <c r="T1848" s="13">
        <f t="shared" si="2249"/>
        <v>6.855781862877601E-2</v>
      </c>
      <c r="U1848" s="13">
        <f t="shared" si="2250"/>
        <v>7.7654218648480905E-2</v>
      </c>
      <c r="V1848" s="13">
        <f t="shared" si="2251"/>
        <v>5.2700725185086316E-3</v>
      </c>
      <c r="W1848" s="13">
        <f t="shared" si="2252"/>
        <v>2.0175656377461961E-2</v>
      </c>
      <c r="X1848" s="13">
        <f t="shared" si="2253"/>
        <v>2.3435509278094121E-2</v>
      </c>
      <c r="Y1848" s="13">
        <f t="shared" si="2254"/>
        <v>1.3611034130645877E-2</v>
      </c>
      <c r="Z1848" s="13">
        <f t="shared" si="2255"/>
        <v>2.9319182915071192E-2</v>
      </c>
      <c r="AA1848" s="13">
        <f t="shared" si="2256"/>
        <v>3.006702942021057E-2</v>
      </c>
      <c r="AB1848" s="13">
        <f t="shared" si="2257"/>
        <v>1.5416975649943907E-2</v>
      </c>
      <c r="AC1848" s="13">
        <f t="shared" si="2258"/>
        <v>3.923575295007923E-4</v>
      </c>
      <c r="AD1848" s="13">
        <f t="shared" si="2259"/>
        <v>5.1725695735656109E-3</v>
      </c>
      <c r="AE1848" s="13">
        <f t="shared" si="2260"/>
        <v>6.0083201242612351E-3</v>
      </c>
      <c r="AF1848" s="13">
        <f t="shared" si="2261"/>
        <v>3.4895529390354604E-3</v>
      </c>
      <c r="AG1848" s="13">
        <f t="shared" si="2262"/>
        <v>1.3511241592206005E-3</v>
      </c>
      <c r="AH1848" s="13">
        <f t="shared" si="2263"/>
        <v>8.514097018422831E-3</v>
      </c>
      <c r="AI1848" s="13">
        <f t="shared" si="2264"/>
        <v>8.731266702792586E-3</v>
      </c>
      <c r="AJ1848" s="13">
        <f t="shared" si="2265"/>
        <v>4.4769878749523848E-3</v>
      </c>
      <c r="AK1848" s="13">
        <f t="shared" si="2266"/>
        <v>1.5303942421138067E-3</v>
      </c>
      <c r="AL1848" s="13">
        <f t="shared" si="2267"/>
        <v>1.8695081607662373E-5</v>
      </c>
      <c r="AM1848" s="13">
        <f t="shared" si="2268"/>
        <v>1.0609013354634662E-3</v>
      </c>
      <c r="AN1848" s="13">
        <f t="shared" si="2269"/>
        <v>1.2323149554713108E-3</v>
      </c>
      <c r="AO1848" s="13">
        <f t="shared" si="2270"/>
        <v>7.1571224331376786E-4</v>
      </c>
      <c r="AP1848" s="13">
        <f t="shared" si="2271"/>
        <v>2.7711747604508194E-4</v>
      </c>
      <c r="AQ1848" s="13">
        <f t="shared" si="2272"/>
        <v>8.047308423917461E-5</v>
      </c>
      <c r="AR1848" s="13">
        <f t="shared" si="2273"/>
        <v>1.9779500199333024E-3</v>
      </c>
      <c r="AS1848" s="13">
        <f t="shared" si="2274"/>
        <v>2.028401733203494E-3</v>
      </c>
      <c r="AT1848" s="13">
        <f t="shared" si="2275"/>
        <v>1.040070160974462E-3</v>
      </c>
      <c r="AU1848" s="13">
        <f t="shared" si="2276"/>
        <v>3.5553310176579956E-4</v>
      </c>
      <c r="AV1848" s="13">
        <f t="shared" si="2277"/>
        <v>9.115042753422053E-5</v>
      </c>
      <c r="AW1848" s="13">
        <f t="shared" si="2278"/>
        <v>6.1860047214293216E-7</v>
      </c>
      <c r="AX1848" s="13">
        <f t="shared" si="2279"/>
        <v>1.813269703417953E-4</v>
      </c>
      <c r="AY1848" s="13">
        <f t="shared" si="2280"/>
        <v>2.1062461692998038E-4</v>
      </c>
      <c r="AZ1848" s="13">
        <f t="shared" si="2281"/>
        <v>1.2232799448774423E-4</v>
      </c>
      <c r="BA1848" s="13">
        <f t="shared" si="2282"/>
        <v>4.7364321902816708E-5</v>
      </c>
      <c r="BB1848" s="13">
        <f t="shared" si="2283"/>
        <v>1.3754286163448897E-5</v>
      </c>
      <c r="BC1848" s="13">
        <f t="shared" si="2284"/>
        <v>3.1953230662388728E-6</v>
      </c>
      <c r="BD1848" s="13">
        <f t="shared" si="2285"/>
        <v>3.8292241217601912E-4</v>
      </c>
      <c r="BE1848" s="13">
        <f t="shared" si="2286"/>
        <v>3.9268964165560234E-4</v>
      </c>
      <c r="BF1848" s="13">
        <f t="shared" si="2287"/>
        <v>2.0135300227963864E-4</v>
      </c>
      <c r="BG1848" s="13">
        <f t="shared" si="2288"/>
        <v>6.8829642591865299E-5</v>
      </c>
      <c r="BH1848" s="13">
        <f t="shared" si="2289"/>
        <v>1.7646321307682043E-5</v>
      </c>
      <c r="BI1848" s="13">
        <f t="shared" si="2290"/>
        <v>3.6192854586259986E-6</v>
      </c>
      <c r="BJ1848" s="14">
        <f t="shared" si="2291"/>
        <v>0.31987516640089991</v>
      </c>
      <c r="BK1848" s="14">
        <f t="shared" si="2292"/>
        <v>0.2916583844898219</v>
      </c>
      <c r="BL1848" s="14">
        <f t="shared" si="2293"/>
        <v>0.359053495141891</v>
      </c>
      <c r="BM1848" s="14">
        <f t="shared" si="2294"/>
        <v>0.37351623496086794</v>
      </c>
      <c r="BN1848" s="14">
        <f t="shared" si="2295"/>
        <v>0.62617998797035834</v>
      </c>
    </row>
    <row r="1849" spans="1:66" x14ac:dyDescent="0.25">
      <c r="A1849" t="s">
        <v>145</v>
      </c>
      <c r="B1849" t="s">
        <v>360</v>
      </c>
      <c r="C1849" t="s">
        <v>427</v>
      </c>
      <c r="D1849" s="7" t="s">
        <v>562</v>
      </c>
      <c r="E1849" s="10">
        <f>VLOOKUP(A1849,home!$A$2:$E$405,3,FALSE)</f>
        <v>1.4406000000000001</v>
      </c>
      <c r="F1849" s="10">
        <f>VLOOKUP(B1849,home!$B$2:$E$405,3,FALSE)</f>
        <v>1.0908</v>
      </c>
      <c r="G1849" s="10">
        <f>VLOOKUP(C1849,away!$B$2:$E$405,4,FALSE)</f>
        <v>0.65939999999999999</v>
      </c>
      <c r="H1849" s="10">
        <f>VLOOKUP(A1849,away!$A$2:$E$405,3,FALSE)</f>
        <v>1.2678</v>
      </c>
      <c r="I1849" s="10">
        <f>VLOOKUP(C1849,away!$B$2:$E$405,3,FALSE)</f>
        <v>1.3409</v>
      </c>
      <c r="J1849" s="10">
        <f>VLOOKUP(B1849,home!$B$2:$E$405,4,FALSE)</f>
        <v>1.0892999999999999</v>
      </c>
      <c r="K1849" s="12">
        <f t="shared" si="2240"/>
        <v>1.0361854329119999</v>
      </c>
      <c r="L1849" s="12">
        <f t="shared" si="2241"/>
        <v>1.8518023966859998</v>
      </c>
      <c r="M1849" s="13">
        <f t="shared" si="2242"/>
        <v>5.568815400636664E-2</v>
      </c>
      <c r="N1849" s="13">
        <f t="shared" si="2243"/>
        <v>5.7703253967157135E-2</v>
      </c>
      <c r="O1849" s="13">
        <f t="shared" si="2244"/>
        <v>0.10312345705600878</v>
      </c>
      <c r="P1849" s="13">
        <f t="shared" si="2245"/>
        <v>0.1068550239929625</v>
      </c>
      <c r="Q1849" s="13">
        <f t="shared" si="2246"/>
        <v>2.9895635596194896E-2</v>
      </c>
      <c r="R1849" s="13">
        <f t="shared" si="2247"/>
        <v>9.5482132465431455E-2</v>
      </c>
      <c r="S1849" s="13">
        <f t="shared" si="2248"/>
        <v>5.1258639993845077E-2</v>
      </c>
      <c r="T1849" s="13">
        <f t="shared" si="2249"/>
        <v>5.5360809647484986E-2</v>
      </c>
      <c r="U1849" s="13">
        <f t="shared" si="2250"/>
        <v>9.8937194764054021E-2</v>
      </c>
      <c r="V1849" s="13">
        <f t="shared" si="2251"/>
        <v>1.0928402805704125E-2</v>
      </c>
      <c r="W1849" s="13">
        <f t="shared" si="2252"/>
        <v>1.0325807370807537E-2</v>
      </c>
      <c r="X1849" s="13">
        <f t="shared" si="2253"/>
        <v>1.9121354836979354E-2</v>
      </c>
      <c r="Y1849" s="13">
        <f t="shared" si="2254"/>
        <v>1.770448535750091E-2</v>
      </c>
      <c r="Z1849" s="13">
        <f t="shared" si="2255"/>
        <v>5.8938013913392033E-2</v>
      </c>
      <c r="AA1849" s="13">
        <f t="shared" si="2256"/>
        <v>6.1070711461821602E-2</v>
      </c>
      <c r="AB1849" s="13">
        <f t="shared" si="2257"/>
        <v>3.1640290797155725E-2</v>
      </c>
      <c r="AC1849" s="13">
        <f t="shared" si="2258"/>
        <v>1.3105959930396135E-3</v>
      </c>
      <c r="AD1849" s="13">
        <f t="shared" si="2259"/>
        <v>2.6748627951715311E-3</v>
      </c>
      <c r="AE1849" s="13">
        <f t="shared" si="2260"/>
        <v>4.9533173349048535E-3</v>
      </c>
      <c r="AF1849" s="13">
        <f t="shared" si="2261"/>
        <v>4.5862824561615596E-3</v>
      </c>
      <c r="AG1849" s="13">
        <f t="shared" si="2262"/>
        <v>2.8309629480663106E-3</v>
      </c>
      <c r="AH1849" s="13">
        <f t="shared" si="2263"/>
        <v>2.7285388855183026E-2</v>
      </c>
      <c r="AI1849" s="13">
        <f t="shared" si="2264"/>
        <v>2.8272722463080081E-2</v>
      </c>
      <c r="AJ1849" s="13">
        <f t="shared" si="2265"/>
        <v>1.4647891582503729E-2</v>
      </c>
      <c r="AK1849" s="13">
        <f t="shared" si="2266"/>
        <v>5.0593106268882228E-3</v>
      </c>
      <c r="AL1849" s="13">
        <f t="shared" si="2267"/>
        <v>1.0059142291936466E-4</v>
      </c>
      <c r="AM1849" s="13">
        <f t="shared" si="2268"/>
        <v>5.5433077267900315E-4</v>
      </c>
      <c r="AN1849" s="13">
        <f t="shared" si="2269"/>
        <v>1.02651105340378E-3</v>
      </c>
      <c r="AO1849" s="13">
        <f t="shared" si="2270"/>
        <v>9.504478144588955E-4</v>
      </c>
      <c r="AP1849" s="13">
        <f t="shared" si="2271"/>
        <v>5.8668051357998444E-4</v>
      </c>
      <c r="AQ1849" s="13">
        <f t="shared" si="2272"/>
        <v>2.7160409528409696E-4</v>
      </c>
      <c r="AR1849" s="13">
        <f t="shared" si="2273"/>
        <v>1.0105429695307477E-2</v>
      </c>
      <c r="AS1849" s="13">
        <f t="shared" si="2274"/>
        <v>1.0471099043593959E-2</v>
      </c>
      <c r="AT1849" s="13">
        <f t="shared" si="2275"/>
        <v>5.425000147775417E-3</v>
      </c>
      <c r="AU1849" s="13">
        <f t="shared" si="2276"/>
        <v>1.8737687088901116E-3</v>
      </c>
      <c r="AV1849" s="13">
        <f t="shared" si="2277"/>
        <v>4.8539296019956479E-4</v>
      </c>
      <c r="AW1849" s="13">
        <f t="shared" si="2278"/>
        <v>5.36155265041052E-6</v>
      </c>
      <c r="AX1849" s="13">
        <f t="shared" si="2279"/>
        <v>9.5731578610806019E-5</v>
      </c>
      <c r="AY1849" s="13">
        <f t="shared" si="2280"/>
        <v>1.7727596671002476E-4</v>
      </c>
      <c r="AZ1849" s="13">
        <f t="shared" si="2281"/>
        <v>1.6414003001422573E-4</v>
      </c>
      <c r="BA1849" s="13">
        <f t="shared" si="2282"/>
        <v>1.0131830032415175E-4</v>
      </c>
      <c r="BB1849" s="13">
        <f t="shared" si="2283"/>
        <v>4.6905367842103998E-5</v>
      </c>
      <c r="BC1849" s="13">
        <f t="shared" si="2284"/>
        <v>1.7371894517489317E-5</v>
      </c>
      <c r="BD1849" s="13">
        <f t="shared" si="2285"/>
        <v>3.1188764882187124E-3</v>
      </c>
      <c r="BE1849" s="13">
        <f t="shared" si="2286"/>
        <v>3.2317343841439645E-3</v>
      </c>
      <c r="BF1849" s="13">
        <f t="shared" si="2287"/>
        <v>1.6743380459454044E-3</v>
      </c>
      <c r="BG1849" s="13">
        <f t="shared" si="2288"/>
        <v>5.783082309929905E-4</v>
      </c>
      <c r="BH1849" s="13">
        <f t="shared" si="2289"/>
        <v>1.4980864117201113E-4</v>
      </c>
      <c r="BI1849" s="13">
        <f t="shared" si="2290"/>
        <v>3.1045906341355772E-5</v>
      </c>
      <c r="BJ1849" s="14">
        <f t="shared" si="2291"/>
        <v>0.20914908969785362</v>
      </c>
      <c r="BK1849" s="14">
        <f t="shared" si="2292"/>
        <v>0.22631868418154735</v>
      </c>
      <c r="BL1849" s="14">
        <f t="shared" si="2293"/>
        <v>0.5026639023247077</v>
      </c>
      <c r="BM1849" s="14">
        <f t="shared" si="2294"/>
        <v>0.54815011861931962</v>
      </c>
      <c r="BN1849" s="14">
        <f t="shared" si="2295"/>
        <v>0.4487476570841214</v>
      </c>
    </row>
    <row r="1850" spans="1:66" x14ac:dyDescent="0.25">
      <c r="A1850" t="s">
        <v>145</v>
      </c>
      <c r="B1850" t="s">
        <v>149</v>
      </c>
      <c r="C1850" t="s">
        <v>355</v>
      </c>
      <c r="D1850" s="7" t="s">
        <v>562</v>
      </c>
      <c r="E1850" s="10">
        <f>VLOOKUP(A1850,home!$A$2:$E$405,3,FALSE)</f>
        <v>1.4406000000000001</v>
      </c>
      <c r="F1850" s="10">
        <f>VLOOKUP(B1850,home!$B$2:$E$405,3,FALSE)</f>
        <v>0.69420000000000004</v>
      </c>
      <c r="G1850" s="10">
        <f>VLOOKUP(C1850,away!$B$2:$E$405,4,FALSE)</f>
        <v>1.6407</v>
      </c>
      <c r="H1850" s="10">
        <f>VLOOKUP(A1850,away!$A$2:$E$405,3,FALSE)</f>
        <v>1.2678</v>
      </c>
      <c r="I1850" s="10">
        <f>VLOOKUP(C1850,away!$B$2:$E$405,3,FALSE)</f>
        <v>0.78879999999999995</v>
      </c>
      <c r="J1850" s="10">
        <f>VLOOKUP(B1850,home!$B$2:$E$405,4,FALSE)</f>
        <v>1.5774999999999999</v>
      </c>
      <c r="K1850" s="12">
        <f t="shared" si="2240"/>
        <v>1.6408058579640004</v>
      </c>
      <c r="L1850" s="12">
        <f t="shared" si="2241"/>
        <v>1.5775641095999997</v>
      </c>
      <c r="M1850" s="13">
        <f t="shared" si="2242"/>
        <v>4.0020239410863342E-2</v>
      </c>
      <c r="N1850" s="13">
        <f t="shared" si="2243"/>
        <v>6.566544326246633E-2</v>
      </c>
      <c r="O1850" s="13">
        <f t="shared" si="2244"/>
        <v>6.3134493352177454E-2</v>
      </c>
      <c r="P1850" s="13">
        <f t="shared" si="2245"/>
        <v>0.103591446531842</v>
      </c>
      <c r="Q1850" s="13">
        <f t="shared" si="2246"/>
        <v>5.3872121985428734E-2</v>
      </c>
      <c r="R1850" s="13">
        <f t="shared" si="2247"/>
        <v>4.9799355395087473E-2</v>
      </c>
      <c r="S1850" s="13">
        <f t="shared" si="2248"/>
        <v>6.7036004485061515E-2</v>
      </c>
      <c r="T1850" s="13">
        <f t="shared" si="2249"/>
        <v>8.4986726152205455E-2</v>
      </c>
      <c r="U1850" s="13">
        <f t="shared" si="2250"/>
        <v>8.1711074055090677E-2</v>
      </c>
      <c r="V1850" s="13">
        <f t="shared" si="2251"/>
        <v>1.9280124192020558E-2</v>
      </c>
      <c r="W1850" s="13">
        <f t="shared" si="2252"/>
        <v>2.9464564444880888E-2</v>
      </c>
      <c r="X1850" s="13">
        <f t="shared" si="2253"/>
        <v>4.6482239373240329E-2</v>
      </c>
      <c r="Y1850" s="13">
        <f t="shared" si="2254"/>
        <v>3.6664356284529971E-2</v>
      </c>
      <c r="Z1850" s="13">
        <f t="shared" si="2255"/>
        <v>2.6187225250835035E-2</v>
      </c>
      <c r="AA1850" s="13">
        <f t="shared" si="2256"/>
        <v>4.2968152595392911E-2</v>
      </c>
      <c r="AB1850" s="13">
        <f t="shared" si="2257"/>
        <v>3.5251198242205885E-2</v>
      </c>
      <c r="AC1850" s="13">
        <f t="shared" si="2258"/>
        <v>3.1191341927336511E-3</v>
      </c>
      <c r="AD1850" s="13">
        <f t="shared" si="2259"/>
        <v>1.208640748587959E-2</v>
      </c>
      <c r="AE1850" s="13">
        <f t="shared" si="2260"/>
        <v>1.9067082663724408E-2</v>
      </c>
      <c r="AF1850" s="13">
        <f t="shared" si="2261"/>
        <v>1.5039772642533998E-2</v>
      </c>
      <c r="AG1850" s="13">
        <f t="shared" si="2262"/>
        <v>7.9087351791351929E-3</v>
      </c>
      <c r="AH1850" s="13">
        <f t="shared" si="2263"/>
        <v>1.032800667143205E-2</v>
      </c>
      <c r="AI1850" s="13">
        <f t="shared" si="2264"/>
        <v>1.6946253847576982E-2</v>
      </c>
      <c r="AJ1850" s="13">
        <f t="shared" si="2265"/>
        <v>1.3902756291824648E-2</v>
      </c>
      <c r="AK1850" s="13">
        <f t="shared" si="2266"/>
        <v>7.6039079884905811E-3</v>
      </c>
      <c r="AL1850" s="13">
        <f t="shared" si="2267"/>
        <v>3.2295221388855486E-4</v>
      </c>
      <c r="AM1850" s="13">
        <f t="shared" si="2268"/>
        <v>3.9662896409142336E-3</v>
      </c>
      <c r="AN1850" s="13">
        <f t="shared" si="2269"/>
        <v>6.2570761857845651E-3</v>
      </c>
      <c r="AO1850" s="13">
        <f t="shared" si="2270"/>
        <v>4.9354694108632961E-3</v>
      </c>
      <c r="AP1850" s="13">
        <f t="shared" si="2271"/>
        <v>2.5953398022021969E-3</v>
      </c>
      <c r="AQ1850" s="13">
        <f t="shared" si="2272"/>
        <v>1.0235787310426368E-3</v>
      </c>
      <c r="AR1850" s="13">
        <f t="shared" si="2273"/>
        <v>3.2586185297121101E-3</v>
      </c>
      <c r="AS1850" s="13">
        <f t="shared" si="2274"/>
        <v>5.346760372421668E-3</v>
      </c>
      <c r="AT1850" s="13">
        <f t="shared" si="2275"/>
        <v>4.3864978700996274E-3</v>
      </c>
      <c r="AU1850" s="13">
        <f t="shared" si="2276"/>
        <v>2.3991304670686925E-3</v>
      </c>
      <c r="AV1850" s="13">
        <f t="shared" si="2277"/>
        <v>9.8412683109655474E-4</v>
      </c>
      <c r="AW1850" s="13">
        <f t="shared" si="2278"/>
        <v>2.3220949845119663E-5</v>
      </c>
      <c r="AX1850" s="13">
        <f t="shared" si="2279"/>
        <v>1.084651879532334E-3</v>
      </c>
      <c r="AY1850" s="13">
        <f t="shared" si="2280"/>
        <v>1.7111078765603925E-3</v>
      </c>
      <c r="AZ1850" s="13">
        <f t="shared" si="2281"/>
        <v>1.3496911868577713E-3</v>
      </c>
      <c r="BA1850" s="13">
        <f t="shared" si="2282"/>
        <v>7.0974145847674892E-4</v>
      </c>
      <c r="BB1850" s="13">
        <f t="shared" si="2283"/>
        <v>2.7991566299701937E-4</v>
      </c>
      <c r="BC1850" s="13">
        <f t="shared" si="2284"/>
        <v>8.8316980731797246E-5</v>
      </c>
      <c r="BD1850" s="13">
        <f t="shared" si="2285"/>
        <v>8.5677993989189045E-4</v>
      </c>
      <c r="BE1850" s="13">
        <f t="shared" si="2286"/>
        <v>1.4058095443606579E-3</v>
      </c>
      <c r="BF1850" s="13">
        <f t="shared" si="2287"/>
        <v>1.153330267784335E-3</v>
      </c>
      <c r="BG1850" s="13">
        <f t="shared" si="2288"/>
        <v>6.3079701984924193E-4</v>
      </c>
      <c r="BH1850" s="13">
        <f t="shared" si="2289"/>
        <v>2.5875386133871749E-4</v>
      </c>
      <c r="BI1850" s="13">
        <f t="shared" si="2290"/>
        <v>8.4912970291074419E-5</v>
      </c>
      <c r="BJ1850" s="14">
        <f t="shared" si="2291"/>
        <v>0.3952386282899879</v>
      </c>
      <c r="BK1850" s="14">
        <f t="shared" si="2292"/>
        <v>0.23508100890297004</v>
      </c>
      <c r="BL1850" s="14">
        <f t="shared" si="2293"/>
        <v>0.34241071611319324</v>
      </c>
      <c r="BM1850" s="14">
        <f t="shared" si="2294"/>
        <v>0.62114659169240538</v>
      </c>
      <c r="BN1850" s="14">
        <f t="shared" si="2295"/>
        <v>0.37608309993786532</v>
      </c>
    </row>
    <row r="1851" spans="1:66" x14ac:dyDescent="0.25">
      <c r="A1851" t="s">
        <v>145</v>
      </c>
      <c r="B1851" t="s">
        <v>388</v>
      </c>
      <c r="C1851" t="s">
        <v>433</v>
      </c>
      <c r="D1851" s="7" t="s">
        <v>562</v>
      </c>
      <c r="E1851" s="10">
        <f>VLOOKUP(A1851,home!$A$2:$E$405,3,FALSE)</f>
        <v>1.4406000000000001</v>
      </c>
      <c r="F1851" s="10">
        <f>VLOOKUP(B1851,home!$B$2:$E$405,3,FALSE)</f>
        <v>1.1106</v>
      </c>
      <c r="G1851" s="10">
        <f>VLOOKUP(C1851,away!$B$2:$E$405,4,FALSE)</f>
        <v>1.0759000000000001</v>
      </c>
      <c r="H1851" s="10">
        <f>VLOOKUP(A1851,away!$A$2:$E$405,3,FALSE)</f>
        <v>1.2678</v>
      </c>
      <c r="I1851" s="10">
        <f>VLOOKUP(C1851,away!$B$2:$E$405,3,FALSE)</f>
        <v>0.78879999999999995</v>
      </c>
      <c r="J1851" s="10">
        <f>VLOOKUP(B1851,home!$B$2:$E$405,4,FALSE)</f>
        <v>1.1043000000000001</v>
      </c>
      <c r="K1851" s="12">
        <f t="shared" si="2240"/>
        <v>1.7213650743240003</v>
      </c>
      <c r="L1851" s="12">
        <f t="shared" si="2241"/>
        <v>1.104344878752</v>
      </c>
      <c r="M1851" s="13">
        <f t="shared" si="2242"/>
        <v>5.926656540932377E-2</v>
      </c>
      <c r="N1851" s="13">
        <f t="shared" si="2243"/>
        <v>0.10201939577074884</v>
      </c>
      <c r="O1851" s="13">
        <f t="shared" si="2244"/>
        <v>6.5450727991007138E-2</v>
      </c>
      <c r="P1851" s="13">
        <f t="shared" si="2245"/>
        <v>0.11266459725279993</v>
      </c>
      <c r="Q1851" s="13">
        <f t="shared" si="2246"/>
        <v>8.7806312391702376E-2</v>
      </c>
      <c r="R1851" s="13">
        <f t="shared" si="2247"/>
        <v>3.6140088133729466E-2</v>
      </c>
      <c r="S1851" s="13">
        <f t="shared" si="2248"/>
        <v>5.3543306358608052E-2</v>
      </c>
      <c r="T1851" s="13">
        <f t="shared" si="2249"/>
        <v>9.6968451411874795E-2</v>
      </c>
      <c r="U1851" s="13">
        <f t="shared" si="2250"/>
        <v>6.2210285496393146E-2</v>
      </c>
      <c r="V1851" s="13">
        <f t="shared" si="2251"/>
        <v>1.1309421359080358E-2</v>
      </c>
      <c r="W1851" s="13">
        <f t="shared" si="2252"/>
        <v>5.038223981875304E-2</v>
      </c>
      <c r="X1851" s="13">
        <f t="shared" si="2253"/>
        <v>5.5639368523895012E-2</v>
      </c>
      <c r="Y1851" s="13">
        <f t="shared" si="2254"/>
        <v>3.072252584317935E-2</v>
      </c>
      <c r="Z1851" s="13">
        <f t="shared" si="2255"/>
        <v>1.3303707082710016E-2</v>
      </c>
      <c r="AA1851" s="13">
        <f t="shared" si="2256"/>
        <v>2.2900536731213856E-2</v>
      </c>
      <c r="AB1851" s="13">
        <f t="shared" si="2257"/>
        <v>1.9710092056192726E-2</v>
      </c>
      <c r="AC1851" s="13">
        <f t="shared" si="2258"/>
        <v>1.3436869862701614E-3</v>
      </c>
      <c r="AD1851" s="13">
        <f t="shared" si="2259"/>
        <v>2.1681556997554363E-2</v>
      </c>
      <c r="AE1851" s="13">
        <f t="shared" si="2260"/>
        <v>2.3943916433618751E-2</v>
      </c>
      <c r="AF1851" s="13">
        <f t="shared" si="2261"/>
        <v>1.3221170745366365E-2</v>
      </c>
      <c r="AG1851" s="13">
        <f t="shared" si="2262"/>
        <v>4.8669107345837006E-3</v>
      </c>
      <c r="AH1851" s="13">
        <f t="shared" si="2263"/>
        <v>3.6729701963018804E-3</v>
      </c>
      <c r="AI1851" s="13">
        <f t="shared" si="2264"/>
        <v>6.3225226149470244E-3</v>
      </c>
      <c r="AJ1851" s="13">
        <f t="shared" si="2265"/>
        <v>5.4416848054967305E-3</v>
      </c>
      <c r="AK1851" s="13">
        <f t="shared" si="2266"/>
        <v>3.1223753898872203E-3</v>
      </c>
      <c r="AL1851" s="13">
        <f t="shared" si="2267"/>
        <v>1.0217292134032812E-4</v>
      </c>
      <c r="AM1851" s="13">
        <f t="shared" si="2268"/>
        <v>7.4643749945110457E-3</v>
      </c>
      <c r="AN1851" s="13">
        <f t="shared" si="2269"/>
        <v>8.2432442982727627E-3</v>
      </c>
      <c r="AO1851" s="13">
        <f t="shared" si="2270"/>
        <v>4.551692312549576E-3</v>
      </c>
      <c r="AP1851" s="13">
        <f t="shared" si="2271"/>
        <v>1.6755460316729899E-3</v>
      </c>
      <c r="AQ1851" s="13">
        <f t="shared" si="2272"/>
        <v>4.6259516979782586E-4</v>
      </c>
      <c r="AR1851" s="13">
        <f t="shared" si="2273"/>
        <v>8.1124516521894154E-4</v>
      </c>
      <c r="AS1851" s="13">
        <f t="shared" si="2274"/>
        <v>1.3964490941220894E-3</v>
      </c>
      <c r="AT1851" s="13">
        <f t="shared" si="2275"/>
        <v>1.201899349346577E-3</v>
      </c>
      <c r="AU1851" s="13">
        <f t="shared" si="2276"/>
        <v>6.8963585427264597E-4</v>
      </c>
      <c r="AV1851" s="13">
        <f t="shared" si="2277"/>
        <v>2.9677876838663225E-4</v>
      </c>
      <c r="AW1851" s="13">
        <f t="shared" si="2278"/>
        <v>5.3952431102537536E-6</v>
      </c>
      <c r="AX1851" s="13">
        <f t="shared" si="2279"/>
        <v>2.1414857362014525E-3</v>
      </c>
      <c r="AY1851" s="13">
        <f t="shared" si="2280"/>
        <v>2.3649388056945306E-3</v>
      </c>
      <c r="AZ1851" s="13">
        <f t="shared" si="2281"/>
        <v>1.3058540293153134E-3</v>
      </c>
      <c r="BA1851" s="13">
        <f t="shared" si="2282"/>
        <v>4.8070440322400999E-4</v>
      </c>
      <c r="BB1851" s="13">
        <f t="shared" si="2283"/>
        <v>1.3271586147349301E-4</v>
      </c>
      <c r="BC1851" s="13">
        <f t="shared" si="2284"/>
        <v>2.931281638948236E-5</v>
      </c>
      <c r="BD1851" s="13">
        <f t="shared" si="2285"/>
        <v>1.4931574060364299E-4</v>
      </c>
      <c r="BE1851" s="13">
        <f t="shared" si="2286"/>
        <v>2.5702690092193307E-4</v>
      </c>
      <c r="BF1851" s="13">
        <f t="shared" si="2287"/>
        <v>2.2121856520437546E-4</v>
      </c>
      <c r="BG1851" s="13">
        <f t="shared" si="2288"/>
        <v>1.2693263731162614E-4</v>
      </c>
      <c r="BH1851" s="13">
        <f t="shared" si="2289"/>
        <v>5.4624352165017191E-5</v>
      </c>
      <c r="BI1851" s="13">
        <f t="shared" si="2290"/>
        <v>1.8805690404887042E-5</v>
      </c>
      <c r="BJ1851" s="14">
        <f t="shared" si="2291"/>
        <v>0.51610431313037897</v>
      </c>
      <c r="BK1851" s="14">
        <f t="shared" si="2292"/>
        <v>0.2405946890931171</v>
      </c>
      <c r="BL1851" s="14">
        <f t="shared" si="2293"/>
        <v>0.23019521553312761</v>
      </c>
      <c r="BM1851" s="14">
        <f t="shared" si="2294"/>
        <v>0.53449069432743779</v>
      </c>
      <c r="BN1851" s="14">
        <f t="shared" si="2295"/>
        <v>0.46334768694931155</v>
      </c>
    </row>
    <row r="1852" spans="1:66" x14ac:dyDescent="0.25">
      <c r="A1852" t="s">
        <v>145</v>
      </c>
      <c r="B1852" t="s">
        <v>391</v>
      </c>
      <c r="C1852" t="s">
        <v>419</v>
      </c>
      <c r="D1852" s="7" t="s">
        <v>562</v>
      </c>
      <c r="E1852" s="10">
        <f>VLOOKUP(A1852,home!$A$2:$E$405,3,FALSE)</f>
        <v>1.4406000000000001</v>
      </c>
      <c r="F1852" s="10">
        <f>VLOOKUP(B1852,home!$B$2:$E$405,3,FALSE)</f>
        <v>0.86770000000000003</v>
      </c>
      <c r="G1852" s="10">
        <f>VLOOKUP(C1852,away!$B$2:$E$405,4,FALSE)</f>
        <v>1.0246999999999999</v>
      </c>
      <c r="H1852" s="10">
        <f>VLOOKUP(A1852,away!$A$2:$E$405,3,FALSE)</f>
        <v>1.2678</v>
      </c>
      <c r="I1852" s="10">
        <f>VLOOKUP(C1852,away!$B$2:$E$405,3,FALSE)</f>
        <v>0.82630000000000003</v>
      </c>
      <c r="J1852" s="10">
        <f>VLOOKUP(B1852,home!$B$2:$E$405,4,FALSE)</f>
        <v>1.3409</v>
      </c>
      <c r="K1852" s="12">
        <f t="shared" si="2240"/>
        <v>1.2808838329140002</v>
      </c>
      <c r="L1852" s="12">
        <f t="shared" si="2241"/>
        <v>1.404704232426</v>
      </c>
      <c r="M1852" s="13">
        <f t="shared" si="2242"/>
        <v>6.8181087270518942E-2</v>
      </c>
      <c r="N1852" s="13">
        <f t="shared" si="2243"/>
        <v>8.7332052395306267E-2</v>
      </c>
      <c r="O1852" s="13">
        <f t="shared" si="2244"/>
        <v>9.5774261860304438E-2</v>
      </c>
      <c r="P1852" s="13">
        <f t="shared" si="2245"/>
        <v>0.1226757036261359</v>
      </c>
      <c r="Q1852" s="13">
        <f t="shared" si="2246"/>
        <v>5.5931107004173093E-2</v>
      </c>
      <c r="R1852" s="13">
        <f t="shared" si="2247"/>
        <v>6.7267255496322842E-2</v>
      </c>
      <c r="S1852" s="13">
        <f t="shared" si="2248"/>
        <v>5.5181461834339085E-2</v>
      </c>
      <c r="T1852" s="13">
        <f t="shared" si="2249"/>
        <v>7.8566662733033435E-2</v>
      </c>
      <c r="U1852" s="13">
        <f t="shared" si="2250"/>
        <v>8.6161540049735363E-2</v>
      </c>
      <c r="V1852" s="13">
        <f t="shared" si="2251"/>
        <v>1.103177325861248E-2</v>
      </c>
      <c r="W1852" s="13">
        <f t="shared" si="2252"/>
        <v>2.3880416906209442E-2</v>
      </c>
      <c r="X1852" s="13">
        <f t="shared" si="2253"/>
        <v>3.3544922700249807E-2</v>
      </c>
      <c r="Y1852" s="13">
        <f t="shared" si="2254"/>
        <v>2.3560347446721957E-2</v>
      </c>
      <c r="Z1852" s="13">
        <f t="shared" si="2255"/>
        <v>3.1496866166455278E-2</v>
      </c>
      <c r="AA1852" s="13">
        <f t="shared" si="2256"/>
        <v>4.0343826660068527E-2</v>
      </c>
      <c r="AB1852" s="13">
        <f t="shared" si="2257"/>
        <v>2.5837877663383305E-2</v>
      </c>
      <c r="AC1852" s="13">
        <f t="shared" si="2258"/>
        <v>1.240566300093171E-3</v>
      </c>
      <c r="AD1852" s="13">
        <f t="shared" si="2259"/>
        <v>7.6470099846024618E-3</v>
      </c>
      <c r="AE1852" s="13">
        <f t="shared" si="2260"/>
        <v>1.0741787290774959E-2</v>
      </c>
      <c r="AF1852" s="13">
        <f t="shared" si="2261"/>
        <v>7.5445170355857016E-3</v>
      </c>
      <c r="AG1852" s="13">
        <f t="shared" si="2262"/>
        <v>3.5326050038324321E-3</v>
      </c>
      <c r="AH1852" s="13">
        <f t="shared" si="2263"/>
        <v>1.1060945303043754E-2</v>
      </c>
      <c r="AI1852" s="13">
        <f t="shared" si="2264"/>
        <v>1.4167786015414793E-2</v>
      </c>
      <c r="AJ1852" s="13">
        <f t="shared" si="2265"/>
        <v>9.0736440276649351E-3</v>
      </c>
      <c r="AK1852" s="13">
        <f t="shared" si="2266"/>
        <v>3.87409464688423E-3</v>
      </c>
      <c r="AL1852" s="13">
        <f t="shared" si="2267"/>
        <v>8.9284198801333286E-5</v>
      </c>
      <c r="AM1852" s="13">
        <f t="shared" si="2268"/>
        <v>1.9589862918818462E-3</v>
      </c>
      <c r="AN1852" s="13">
        <f t="shared" si="2269"/>
        <v>2.7517963354709444E-3</v>
      </c>
      <c r="AO1852" s="13">
        <f t="shared" si="2270"/>
        <v>1.9327299796051967E-3</v>
      </c>
      <c r="AP1852" s="13">
        <f t="shared" si="2271"/>
        <v>9.0497132749601226E-4</v>
      </c>
      <c r="AQ1852" s="13">
        <f t="shared" si="2272"/>
        <v>3.1780426348945609E-4</v>
      </c>
      <c r="AR1852" s="13">
        <f t="shared" si="2273"/>
        <v>3.1074713363636076E-3</v>
      </c>
      <c r="AS1852" s="13">
        <f t="shared" si="2274"/>
        <v>3.9803097959918085E-3</v>
      </c>
      <c r="AT1852" s="13">
        <f t="shared" si="2275"/>
        <v>2.549157233837565E-3</v>
      </c>
      <c r="AU1852" s="13">
        <f t="shared" si="2276"/>
        <v>1.0883914294594369E-3</v>
      </c>
      <c r="AV1852" s="13">
        <f t="shared" si="2277"/>
        <v>3.4852574646918792E-4</v>
      </c>
      <c r="AW1852" s="13">
        <f t="shared" si="2278"/>
        <v>4.4623819486250536E-6</v>
      </c>
      <c r="AX1852" s="13">
        <f t="shared" si="2279"/>
        <v>4.1820564502860046E-4</v>
      </c>
      <c r="AY1852" s="13">
        <f t="shared" si="2280"/>
        <v>5.8745523959612047E-4</v>
      </c>
      <c r="AZ1852" s="13">
        <f t="shared" si="2281"/>
        <v>4.1260043071075021E-4</v>
      </c>
      <c r="BA1852" s="13">
        <f t="shared" si="2282"/>
        <v>1.9319385710672715E-4</v>
      </c>
      <c r="BB1852" s="13">
        <f t="shared" si="2283"/>
        <v>6.7845057189130884E-5</v>
      </c>
      <c r="BC1852" s="13">
        <f t="shared" si="2284"/>
        <v>1.9060447796551223E-5</v>
      </c>
      <c r="BD1852" s="13">
        <f t="shared" si="2285"/>
        <v>7.2751302305540594E-4</v>
      </c>
      <c r="BE1852" s="13">
        <f t="shared" si="2286"/>
        <v>9.318596694660599E-4</v>
      </c>
      <c r="BF1852" s="13">
        <f t="shared" si="2287"/>
        <v>5.9680199258183009E-4</v>
      </c>
      <c r="BG1852" s="13">
        <f t="shared" si="2288"/>
        <v>2.5481134124964245E-4</v>
      </c>
      <c r="BH1852" s="13">
        <f t="shared" si="2289"/>
        <v>8.1595931862449842E-5</v>
      </c>
      <c r="BI1852" s="13">
        <f t="shared" si="2290"/>
        <v>2.0902981990832871E-5</v>
      </c>
      <c r="BJ1852" s="14">
        <f t="shared" si="2291"/>
        <v>0.34184607737586092</v>
      </c>
      <c r="BK1852" s="14">
        <f t="shared" si="2292"/>
        <v>0.25898733172809707</v>
      </c>
      <c r="BL1852" s="14">
        <f t="shared" si="2293"/>
        <v>0.36724857220515</v>
      </c>
      <c r="BM1852" s="14">
        <f t="shared" si="2294"/>
        <v>0.50183438696515426</v>
      </c>
      <c r="BN1852" s="14">
        <f t="shared" si="2295"/>
        <v>0.49716146765276142</v>
      </c>
    </row>
    <row r="1853" spans="1:66" x14ac:dyDescent="0.25">
      <c r="A1853" t="s">
        <v>145</v>
      </c>
      <c r="B1853" t="s">
        <v>134</v>
      </c>
      <c r="C1853" t="s">
        <v>366</v>
      </c>
      <c r="D1853" s="7" t="s">
        <v>562</v>
      </c>
      <c r="E1853" s="10">
        <f>VLOOKUP(A1853,home!$A$2:$E$405,3,FALSE)</f>
        <v>1.4406000000000001</v>
      </c>
      <c r="F1853" s="10">
        <f>VLOOKUP(B1853,home!$B$2:$E$405,3,FALSE)</f>
        <v>0.55169999999999997</v>
      </c>
      <c r="G1853" s="10">
        <f>VLOOKUP(C1853,away!$B$2:$E$405,4,FALSE)</f>
        <v>0.79830000000000001</v>
      </c>
      <c r="H1853" s="10">
        <f>VLOOKUP(A1853,away!$A$2:$E$405,3,FALSE)</f>
        <v>1.2678</v>
      </c>
      <c r="I1853" s="10">
        <f>VLOOKUP(C1853,away!$B$2:$E$405,3,FALSE)</f>
        <v>1.0254000000000001</v>
      </c>
      <c r="J1853" s="10">
        <f>VLOOKUP(B1853,home!$B$2:$E$405,4,FALSE)</f>
        <v>1.1467000000000001</v>
      </c>
      <c r="K1853" s="12">
        <f t="shared" si="2240"/>
        <v>0.63447209166600005</v>
      </c>
      <c r="L1853" s="12">
        <f t="shared" si="2241"/>
        <v>1.4907124310040003</v>
      </c>
      <c r="M1853" s="13">
        <f t="shared" si="2242"/>
        <v>0.11941093220966754</v>
      </c>
      <c r="N1853" s="13">
        <f t="shared" si="2243"/>
        <v>7.5762903926854697E-2</v>
      </c>
      <c r="O1853" s="13">
        <f t="shared" si="2244"/>
        <v>0.17800736104272738</v>
      </c>
      <c r="P1853" s="13">
        <f t="shared" si="2245"/>
        <v>0.11294070269272409</v>
      </c>
      <c r="Q1853" s="13">
        <f t="shared" si="2246"/>
        <v>2.4034724062580854E-2</v>
      </c>
      <c r="R1853" s="13">
        <f t="shared" si="2247"/>
        <v>0.13267889295830548</v>
      </c>
      <c r="S1853" s="13">
        <f t="shared" si="2248"/>
        <v>2.6705264938241557E-2</v>
      </c>
      <c r="T1853" s="13">
        <f t="shared" si="2249"/>
        <v>3.5828861935840249E-2</v>
      </c>
      <c r="U1853" s="13">
        <f t="shared" si="2250"/>
        <v>8.4181054735185404E-2</v>
      </c>
      <c r="V1853" s="13">
        <f t="shared" si="2251"/>
        <v>2.8064724169145528E-3</v>
      </c>
      <c r="W1853" s="13">
        <f t="shared" si="2252"/>
        <v>5.0831205495336061E-3</v>
      </c>
      <c r="X1853" s="13">
        <f t="shared" si="2253"/>
        <v>7.5774709914816323E-3</v>
      </c>
      <c r="Y1853" s="13">
        <f t="shared" si="2254"/>
        <v>5.6479151012869388E-3</v>
      </c>
      <c r="Z1853" s="13">
        <f t="shared" si="2255"/>
        <v>6.592869168826504E-2</v>
      </c>
      <c r="AA1853" s="13">
        <f t="shared" si="2256"/>
        <v>4.1829914916256351E-2</v>
      </c>
      <c r="AB1853" s="13">
        <f t="shared" si="2257"/>
        <v>1.326995680556399E-2</v>
      </c>
      <c r="AC1853" s="13">
        <f t="shared" si="2258"/>
        <v>1.6590030796841883E-4</v>
      </c>
      <c r="AD1853" s="13">
        <f t="shared" si="2259"/>
        <v>8.0627453181325343E-4</v>
      </c>
      <c r="AE1853" s="13">
        <f t="shared" si="2260"/>
        <v>1.2019234673759473E-3</v>
      </c>
      <c r="AF1853" s="13">
        <f t="shared" si="2261"/>
        <v>8.9586112696637792E-4</v>
      </c>
      <c r="AG1853" s="13">
        <f t="shared" si="2262"/>
        <v>4.4515710614067758E-4</v>
      </c>
      <c r="AH1853" s="13">
        <f t="shared" si="2263"/>
        <v>2.4570180064881705E-2</v>
      </c>
      <c r="AI1853" s="13">
        <f t="shared" si="2264"/>
        <v>1.5589093538375752E-2</v>
      </c>
      <c r="AJ1853" s="13">
        <f t="shared" si="2265"/>
        <v>4.9454223922350939E-3</v>
      </c>
      <c r="AK1853" s="13">
        <f t="shared" si="2266"/>
        <v>1.0459108297910915E-3</v>
      </c>
      <c r="AL1853" s="13">
        <f t="shared" si="2267"/>
        <v>6.2764428724141892E-6</v>
      </c>
      <c r="AM1853" s="13">
        <f t="shared" si="2268"/>
        <v>1.0231173773131602E-4</v>
      </c>
      <c r="AN1853" s="13">
        <f t="shared" si="2269"/>
        <v>1.5251737927369379E-4</v>
      </c>
      <c r="AO1853" s="13">
        <f t="shared" si="2270"/>
        <v>1.1367977661372363E-4</v>
      </c>
      <c r="AP1853" s="13">
        <f t="shared" si="2271"/>
        <v>5.6487952050611893E-5</v>
      </c>
      <c r="AQ1853" s="13">
        <f t="shared" si="2272"/>
        <v>2.1051823080951268E-5</v>
      </c>
      <c r="AR1853" s="13">
        <f t="shared" si="2273"/>
        <v>7.3254145709451572E-3</v>
      </c>
      <c r="AS1853" s="13">
        <f t="shared" si="2274"/>
        <v>4.6477711051481681E-3</v>
      </c>
      <c r="AT1853" s="13">
        <f t="shared" si="2275"/>
        <v>1.4744405273340773E-3</v>
      </c>
      <c r="AU1853" s="13">
        <f t="shared" si="2276"/>
        <v>3.1183045513825741E-4</v>
      </c>
      <c r="AV1853" s="13">
        <f t="shared" si="2277"/>
        <v>4.9461930279182727E-5</v>
      </c>
      <c r="AW1853" s="13">
        <f t="shared" si="2278"/>
        <v>1.6489879278960471E-7</v>
      </c>
      <c r="AX1853" s="13">
        <f t="shared" si="2279"/>
        <v>1.0818990373395212E-5</v>
      </c>
      <c r="AY1853" s="13">
        <f t="shared" si="2280"/>
        <v>1.6128003440532854E-5</v>
      </c>
      <c r="AZ1853" s="13">
        <f t="shared" si="2281"/>
        <v>1.2021107608038806E-5</v>
      </c>
      <c r="BA1853" s="13">
        <f t="shared" si="2282"/>
        <v>5.9733381819134051E-6</v>
      </c>
      <c r="BB1853" s="13">
        <f t="shared" si="2283"/>
        <v>2.226132370592287E-6</v>
      </c>
      <c r="BC1853" s="13">
        <f t="shared" si="2284"/>
        <v>6.6370463958046447E-7</v>
      </c>
      <c r="BD1853" s="13">
        <f t="shared" si="2285"/>
        <v>1.8200144271942973E-3</v>
      </c>
      <c r="BE1853" s="13">
        <f t="shared" si="2286"/>
        <v>1.1547483604842628E-3</v>
      </c>
      <c r="BF1853" s="13">
        <f t="shared" si="2287"/>
        <v>3.6632780381216717E-4</v>
      </c>
      <c r="BG1853" s="13">
        <f t="shared" si="2288"/>
        <v>7.7474922640039277E-5</v>
      </c>
      <c r="BH1853" s="13">
        <f t="shared" si="2289"/>
        <v>1.2288919054771814E-5</v>
      </c>
      <c r="BI1853" s="13">
        <f t="shared" si="2290"/>
        <v>1.559395235399048E-6</v>
      </c>
      <c r="BJ1853" s="14">
        <f t="shared" si="2291"/>
        <v>0.15777809274523852</v>
      </c>
      <c r="BK1853" s="14">
        <f t="shared" si="2292"/>
        <v>0.26205167701182913</v>
      </c>
      <c r="BL1853" s="14">
        <f t="shared" si="2293"/>
        <v>0.51335911970058801</v>
      </c>
      <c r="BM1853" s="14">
        <f t="shared" si="2294"/>
        <v>0.35626610114841312</v>
      </c>
      <c r="BN1853" s="14">
        <f t="shared" si="2295"/>
        <v>0.64283551689286</v>
      </c>
    </row>
    <row r="1854" spans="1:66" x14ac:dyDescent="0.25">
      <c r="A1854" t="s">
        <v>145</v>
      </c>
      <c r="B1854" t="s">
        <v>423</v>
      </c>
      <c r="C1854" t="s">
        <v>347</v>
      </c>
      <c r="D1854" s="7" t="s">
        <v>562</v>
      </c>
      <c r="E1854" s="10">
        <f>VLOOKUP(A1854,home!$A$2:$E$405,3,FALSE)</f>
        <v>1.4406000000000001</v>
      </c>
      <c r="F1854" s="10">
        <f>VLOOKUP(B1854,home!$B$2:$E$405,3,FALSE)</f>
        <v>1.0728</v>
      </c>
      <c r="G1854" s="10">
        <f>VLOOKUP(C1854,away!$B$2:$E$405,4,FALSE)</f>
        <v>0.95860000000000001</v>
      </c>
      <c r="H1854" s="10">
        <f>VLOOKUP(A1854,away!$A$2:$E$405,3,FALSE)</f>
        <v>1.2678</v>
      </c>
      <c r="I1854" s="10">
        <f>VLOOKUP(C1854,away!$B$2:$E$405,3,FALSE)</f>
        <v>1.1268</v>
      </c>
      <c r="J1854" s="10">
        <f>VLOOKUP(B1854,home!$B$2:$E$405,4,FALSE)</f>
        <v>0.5736</v>
      </c>
      <c r="K1854" s="12">
        <f t="shared" si="2240"/>
        <v>1.481492986848</v>
      </c>
      <c r="L1854" s="12">
        <f t="shared" si="2241"/>
        <v>0.81942031814400007</v>
      </c>
      <c r="M1854" s="13">
        <f t="shared" si="2242"/>
        <v>0.10016731862186729</v>
      </c>
      <c r="N1854" s="13">
        <f t="shared" si="2243"/>
        <v>0.14839718004966548</v>
      </c>
      <c r="O1854" s="13">
        <f t="shared" si="2244"/>
        <v>8.2079136092761906E-2</v>
      </c>
      <c r="P1854" s="13">
        <f t="shared" si="2245"/>
        <v>0.12159966448796934</v>
      </c>
      <c r="Q1854" s="13">
        <f t="shared" si="2246"/>
        <v>0.10992469075579968</v>
      </c>
      <c r="R1854" s="13">
        <f t="shared" si="2247"/>
        <v>3.3628655905057821E-2</v>
      </c>
      <c r="S1854" s="13">
        <f t="shared" si="2248"/>
        <v>3.690444799517352E-2</v>
      </c>
      <c r="T1854" s="13">
        <f t="shared" si="2249"/>
        <v>9.0074525070998196E-2</v>
      </c>
      <c r="U1854" s="13">
        <f t="shared" si="2250"/>
        <v>4.9820617880467745E-2</v>
      </c>
      <c r="V1854" s="13">
        <f t="shared" si="2251"/>
        <v>4.9778583319591424E-3</v>
      </c>
      <c r="W1854" s="13">
        <f t="shared" si="2252"/>
        <v>5.4284219478717477E-2</v>
      </c>
      <c r="X1854" s="13">
        <f t="shared" si="2253"/>
        <v>4.4481592395449396E-2</v>
      </c>
      <c r="Y1854" s="13">
        <f t="shared" si="2254"/>
        <v>1.8224560296115438E-2</v>
      </c>
      <c r="Z1854" s="13">
        <f t="shared" si="2255"/>
        <v>9.1853346401591963E-3</v>
      </c>
      <c r="AA1854" s="13">
        <f t="shared" si="2256"/>
        <v>1.360800885124785E-2</v>
      </c>
      <c r="AB1854" s="13">
        <f t="shared" si="2257"/>
        <v>1.0080084839044599E-2</v>
      </c>
      <c r="AC1854" s="13">
        <f t="shared" si="2258"/>
        <v>3.7768425330914984E-4</v>
      </c>
      <c r="AD1854" s="13">
        <f t="shared" si="2259"/>
        <v>2.0105422613559389E-2</v>
      </c>
      <c r="AE1854" s="13">
        <f t="shared" si="2260"/>
        <v>1.6474791794422409E-2</v>
      </c>
      <c r="AF1854" s="13">
        <f t="shared" si="2261"/>
        <v>6.7498895667708848E-3</v>
      </c>
      <c r="AG1854" s="13">
        <f t="shared" si="2262"/>
        <v>1.8436655520800889E-3</v>
      </c>
      <c r="AH1854" s="13">
        <f t="shared" si="2263"/>
        <v>1.8816624582745876E-3</v>
      </c>
      <c r="AI1854" s="13">
        <f t="shared" si="2264"/>
        <v>2.7876697355489694E-3</v>
      </c>
      <c r="AJ1854" s="13">
        <f t="shared" si="2265"/>
        <v>2.0649565814321088E-3</v>
      </c>
      <c r="AK1854" s="13">
        <f t="shared" si="2266"/>
        <v>1.01973956451243E-3</v>
      </c>
      <c r="AL1854" s="13">
        <f t="shared" si="2267"/>
        <v>1.8339825450715727E-5</v>
      </c>
      <c r="AM1854" s="13">
        <f t="shared" si="2268"/>
        <v>5.9572085199206806E-3</v>
      </c>
      <c r="AN1854" s="13">
        <f t="shared" si="2269"/>
        <v>4.8814577006435515E-3</v>
      </c>
      <c r="AO1854" s="13">
        <f t="shared" si="2270"/>
        <v>1.9999828110339088E-3</v>
      </c>
      <c r="AP1854" s="13">
        <f t="shared" si="2271"/>
        <v>5.4627551709997908E-4</v>
      </c>
      <c r="AQ1854" s="13">
        <f t="shared" si="2272"/>
        <v>1.1190731450408572E-4</v>
      </c>
      <c r="AR1854" s="13">
        <f t="shared" si="2273"/>
        <v>3.0837449003979692E-4</v>
      </c>
      <c r="AS1854" s="13">
        <f t="shared" si="2274"/>
        <v>4.5685464431678761E-4</v>
      </c>
      <c r="AT1854" s="13">
        <f t="shared" si="2275"/>
        <v>3.3841347578212922E-4</v>
      </c>
      <c r="AU1854" s="13">
        <f t="shared" si="2276"/>
        <v>1.6711906367535998E-4</v>
      </c>
      <c r="AV1854" s="13">
        <f t="shared" si="2277"/>
        <v>6.1896430200912564E-5</v>
      </c>
      <c r="AW1854" s="13">
        <f t="shared" si="2278"/>
        <v>6.184420705768393E-7</v>
      </c>
      <c r="AX1854" s="13">
        <f t="shared" si="2279"/>
        <v>1.4709271072422744E-3</v>
      </c>
      <c r="AY1854" s="13">
        <f t="shared" si="2280"/>
        <v>1.2053075581830981E-3</v>
      </c>
      <c r="AZ1854" s="13">
        <f t="shared" si="2281"/>
        <v>4.9382675139388109E-4</v>
      </c>
      <c r="BA1854" s="13">
        <f t="shared" si="2282"/>
        <v>1.3488389124506403E-4</v>
      </c>
      <c r="BB1854" s="13">
        <f t="shared" si="2283"/>
        <v>2.7631650269132761E-5</v>
      </c>
      <c r="BC1854" s="13">
        <f t="shared" si="2284"/>
        <v>4.5283871308753046E-6</v>
      </c>
      <c r="BD1854" s="13">
        <f t="shared" si="2285"/>
        <v>4.2114720455984005E-5</v>
      </c>
      <c r="BE1854" s="13">
        <f t="shared" si="2286"/>
        <v>6.2392662998604322E-5</v>
      </c>
      <c r="BF1854" s="13">
        <f t="shared" si="2287"/>
        <v>4.6217146331601507E-5</v>
      </c>
      <c r="BG1854" s="13">
        <f t="shared" si="2288"/>
        <v>2.2823459387465139E-5</v>
      </c>
      <c r="BH1854" s="13">
        <f t="shared" si="2289"/>
        <v>8.4531987545349404E-6</v>
      </c>
      <c r="BI1854" s="13">
        <f t="shared" si="2290"/>
        <v>2.5046709342551506E-6</v>
      </c>
      <c r="BJ1854" s="14">
        <f t="shared" si="2291"/>
        <v>0.52739447478224466</v>
      </c>
      <c r="BK1854" s="14">
        <f t="shared" si="2292"/>
        <v>0.26525062107391223</v>
      </c>
      <c r="BL1854" s="14">
        <f t="shared" si="2293"/>
        <v>0.19848769587122544</v>
      </c>
      <c r="BM1854" s="14">
        <f t="shared" si="2294"/>
        <v>0.40331679133830795</v>
      </c>
      <c r="BN1854" s="14">
        <f t="shared" si="2295"/>
        <v>0.59579664591312154</v>
      </c>
    </row>
    <row r="1855" spans="1:66" x14ac:dyDescent="0.25">
      <c r="A1855" t="s">
        <v>145</v>
      </c>
      <c r="B1855" t="s">
        <v>432</v>
      </c>
      <c r="C1855" t="s">
        <v>375</v>
      </c>
      <c r="D1855" s="7" t="s">
        <v>562</v>
      </c>
      <c r="E1855" s="10">
        <f>VLOOKUP(A1855,home!$A$2:$E$405,3,FALSE)</f>
        <v>1.4406000000000001</v>
      </c>
      <c r="F1855" s="10">
        <f>VLOOKUP(B1855,home!$B$2:$E$405,3,FALSE)</f>
        <v>1.0578000000000001</v>
      </c>
      <c r="G1855" s="10">
        <f>VLOOKUP(C1855,away!$B$2:$E$405,4,FALSE)</f>
        <v>0.9718</v>
      </c>
      <c r="H1855" s="10">
        <f>VLOOKUP(A1855,away!$A$2:$E$405,3,FALSE)</f>
        <v>1.2678</v>
      </c>
      <c r="I1855" s="10">
        <f>VLOOKUP(C1855,away!$B$2:$E$405,3,FALSE)</f>
        <v>0.98599999999999999</v>
      </c>
      <c r="J1855" s="10">
        <f>VLOOKUP(B1855,home!$B$2:$E$405,4,FALSE)</f>
        <v>1.9156</v>
      </c>
      <c r="K1855" s="12">
        <f t="shared" si="2240"/>
        <v>1.4808936396240002</v>
      </c>
      <c r="L1855" s="12">
        <f t="shared" si="2241"/>
        <v>2.3945973124800002</v>
      </c>
      <c r="M1855" s="13">
        <f t="shared" si="2242"/>
        <v>2.0744150988694442E-2</v>
      </c>
      <c r="N1855" s="13">
        <f t="shared" si="2243"/>
        <v>3.0719881258557513E-2</v>
      </c>
      <c r="O1855" s="13">
        <f t="shared" si="2244"/>
        <v>4.967388820720705E-2</v>
      </c>
      <c r="P1855" s="13">
        <f t="shared" si="2245"/>
        <v>7.3561745101446543E-2</v>
      </c>
      <c r="Q1855" s="13">
        <f t="shared" si="2246"/>
        <v>2.274643838290118E-2</v>
      </c>
      <c r="R1855" s="13">
        <f t="shared" si="2247"/>
        <v>5.9474479600704996E-2</v>
      </c>
      <c r="S1855" s="13">
        <f t="shared" si="2248"/>
        <v>6.5215133958957533E-2</v>
      </c>
      <c r="T1855" s="13">
        <f t="shared" si="2249"/>
        <v>5.4468560220187083E-2</v>
      </c>
      <c r="U1855" s="13">
        <f t="shared" si="2250"/>
        <v>8.807537856063137E-2</v>
      </c>
      <c r="V1855" s="13">
        <f t="shared" si="2251"/>
        <v>2.5695805711210259E-2</v>
      </c>
      <c r="W1855" s="13">
        <f t="shared" si="2252"/>
        <v>1.1228351975112525E-2</v>
      </c>
      <c r="X1855" s="13">
        <f t="shared" si="2253"/>
        <v>2.6887381463183955E-2</v>
      </c>
      <c r="Y1855" s="13">
        <f t="shared" si="2254"/>
        <v>3.219222569568244E-2</v>
      </c>
      <c r="Z1855" s="13">
        <f t="shared" si="2255"/>
        <v>4.747247633766493E-2</v>
      </c>
      <c r="AA1855" s="13">
        <f t="shared" si="2256"/>
        <v>7.0301688265648837E-2</v>
      </c>
      <c r="AB1855" s="13">
        <f t="shared" si="2257"/>
        <v>5.2054661503714302E-2</v>
      </c>
      <c r="AC1855" s="13">
        <f t="shared" si="2258"/>
        <v>5.6950640897960808E-3</v>
      </c>
      <c r="AD1855" s="13">
        <f t="shared" si="2259"/>
        <v>4.1569987558509316E-3</v>
      </c>
      <c r="AE1855" s="13">
        <f t="shared" si="2260"/>
        <v>9.9543380487433462E-3</v>
      </c>
      <c r="AF1855" s="13">
        <f t="shared" si="2261"/>
        <v>1.1918315569519115E-2</v>
      </c>
      <c r="AG1855" s="13">
        <f t="shared" si="2262"/>
        <v>9.5131888106863381E-3</v>
      </c>
      <c r="AH1855" s="13">
        <f t="shared" si="2263"/>
        <v>2.841936606373572E-2</v>
      </c>
      <c r="AI1855" s="13">
        <f t="shared" si="2264"/>
        <v>4.2086058445932384E-2</v>
      </c>
      <c r="AJ1855" s="13">
        <f t="shared" si="2265"/>
        <v>3.1162488134712611E-2</v>
      </c>
      <c r="AK1855" s="13">
        <f t="shared" si="2266"/>
        <v>1.5382776824518088E-2</v>
      </c>
      <c r="AL1855" s="13">
        <f t="shared" si="2267"/>
        <v>8.0782067800856748E-4</v>
      </c>
      <c r="AM1855" s="13">
        <f t="shared" si="2268"/>
        <v>1.231214603492905E-3</v>
      </c>
      <c r="AN1855" s="13">
        <f t="shared" si="2269"/>
        <v>2.948263180610239E-3</v>
      </c>
      <c r="AO1855" s="13">
        <f t="shared" si="2270"/>
        <v>3.5299515443865085E-3</v>
      </c>
      <c r="AP1855" s="13">
        <f t="shared" si="2271"/>
        <v>2.8176041604575201E-3</v>
      </c>
      <c r="AQ1855" s="13">
        <f t="shared" si="2272"/>
        <v>1.6867568375660117E-3</v>
      </c>
      <c r="AR1855" s="13">
        <f t="shared" si="2273"/>
        <v>1.3610587519721379E-2</v>
      </c>
      <c r="AS1855" s="13">
        <f t="shared" si="2274"/>
        <v>2.0155832489501185E-2</v>
      </c>
      <c r="AT1855" s="13">
        <f t="shared" si="2275"/>
        <v>1.4924322067514546E-2</v>
      </c>
      <c r="AU1855" s="13">
        <f t="shared" si="2276"/>
        <v>7.3671112084941308E-3</v>
      </c>
      <c r="AV1855" s="13">
        <f t="shared" si="2277"/>
        <v>2.7274770327654118E-3</v>
      </c>
      <c r="AW1855" s="13">
        <f t="shared" si="2278"/>
        <v>7.9573566484851031E-5</v>
      </c>
      <c r="AX1855" s="13">
        <f t="shared" si="2279"/>
        <v>3.0388297922080503E-4</v>
      </c>
      <c r="AY1855" s="13">
        <f t="shared" si="2280"/>
        <v>7.2767736535055551E-4</v>
      </c>
      <c r="AZ1855" s="13">
        <f t="shared" si="2281"/>
        <v>8.7124713171048379E-4</v>
      </c>
      <c r="BA1855" s="13">
        <f t="shared" si="2282"/>
        <v>6.9542868003327784E-4</v>
      </c>
      <c r="BB1855" s="13">
        <f t="shared" si="2283"/>
        <v>4.1631791205730043E-4</v>
      </c>
      <c r="BC1855" s="13">
        <f t="shared" si="2284"/>
        <v>1.9938275066993939E-4</v>
      </c>
      <c r="BD1855" s="13">
        <f t="shared" si="2285"/>
        <v>5.431979382666435E-3</v>
      </c>
      <c r="BE1855" s="13">
        <f t="shared" si="2286"/>
        <v>8.0441837183594257E-3</v>
      </c>
      <c r="BF1855" s="13">
        <f t="shared" si="2287"/>
        <v>5.956290252242708E-3</v>
      </c>
      <c r="BG1855" s="13">
        <f t="shared" si="2288"/>
        <v>2.9402107834335519E-3</v>
      </c>
      <c r="BH1855" s="13">
        <f t="shared" si="2289"/>
        <v>1.0885348620851621E-3</v>
      </c>
      <c r="BI1855" s="13">
        <f t="shared" si="2290"/>
        <v>3.2240087075418081E-4</v>
      </c>
      <c r="BJ1855" s="14">
        <f t="shared" si="2291"/>
        <v>0.22921340732597995</v>
      </c>
      <c r="BK1855" s="14">
        <f t="shared" si="2292"/>
        <v>0.19244739789346402</v>
      </c>
      <c r="BL1855" s="14">
        <f t="shared" si="2293"/>
        <v>0.51919971579434365</v>
      </c>
      <c r="BM1855" s="14">
        <f t="shared" si="2294"/>
        <v>0.73076431001307485</v>
      </c>
      <c r="BN1855" s="14">
        <f t="shared" si="2295"/>
        <v>0.25692058353951175</v>
      </c>
    </row>
    <row r="1856" spans="1:66" x14ac:dyDescent="0.25">
      <c r="A1856" t="s">
        <v>145</v>
      </c>
      <c r="B1856" t="s">
        <v>434</v>
      </c>
      <c r="C1856" t="s">
        <v>133</v>
      </c>
      <c r="D1856" s="7" t="s">
        <v>562</v>
      </c>
      <c r="E1856" s="10">
        <f>VLOOKUP(A1856,home!$A$2:$E$405,3,FALSE)</f>
        <v>1.4406000000000001</v>
      </c>
      <c r="F1856" s="10">
        <f>VLOOKUP(B1856,home!$B$2:$E$405,3,FALSE)</f>
        <v>0.86770000000000003</v>
      </c>
      <c r="G1856" s="10">
        <f>VLOOKUP(C1856,away!$B$2:$E$405,4,FALSE)</f>
        <v>1.3448</v>
      </c>
      <c r="H1856" s="10">
        <f>VLOOKUP(A1856,away!$A$2:$E$405,3,FALSE)</f>
        <v>1.2678</v>
      </c>
      <c r="I1856" s="10">
        <f>VLOOKUP(C1856,away!$B$2:$E$405,3,FALSE)</f>
        <v>0.79079999999999995</v>
      </c>
      <c r="J1856" s="10">
        <f>VLOOKUP(B1856,home!$B$2:$E$405,4,FALSE)</f>
        <v>1.262</v>
      </c>
      <c r="K1856" s="12">
        <f t="shared" si="2240"/>
        <v>1.6810115921760003</v>
      </c>
      <c r="L1856" s="12">
        <f t="shared" si="2241"/>
        <v>1.2652512148799999</v>
      </c>
      <c r="M1856" s="13">
        <f t="shared" si="2242"/>
        <v>5.2535675488098531E-2</v>
      </c>
      <c r="N1856" s="13">
        <f t="shared" si="2243"/>
        <v>8.8313079498290176E-2</v>
      </c>
      <c r="O1856" s="13">
        <f t="shared" si="2244"/>
        <v>6.6470827235858093E-2</v>
      </c>
      <c r="P1856" s="13">
        <f t="shared" si="2245"/>
        <v>0.11173823112500565</v>
      </c>
      <c r="Q1856" s="13">
        <f t="shared" si="2246"/>
        <v>7.4227655188693245E-2</v>
      </c>
      <c r="R1856" s="13">
        <f t="shared" si="2247"/>
        <v>4.205114745712403E-2</v>
      </c>
      <c r="S1856" s="13">
        <f t="shared" si="2248"/>
        <v>5.9414065675112752E-2</v>
      </c>
      <c r="T1856" s="13">
        <f t="shared" si="2249"/>
        <v>9.3916630905187856E-2</v>
      </c>
      <c r="U1856" s="13">
        <f t="shared" si="2250"/>
        <v>7.0688466339727835E-2</v>
      </c>
      <c r="V1856" s="13">
        <f t="shared" si="2251"/>
        <v>1.4040876965566799E-2</v>
      </c>
      <c r="W1856" s="13">
        <f t="shared" si="2252"/>
        <v>4.1592516277412138E-2</v>
      </c>
      <c r="X1856" s="13">
        <f t="shared" si="2253"/>
        <v>5.262498174991187E-2</v>
      </c>
      <c r="Y1856" s="13">
        <f t="shared" si="2254"/>
        <v>3.3291911046056916E-2</v>
      </c>
      <c r="Z1856" s="13">
        <f t="shared" si="2255"/>
        <v>1.773508846907473E-2</v>
      </c>
      <c r="AA1856" s="13">
        <f t="shared" si="2256"/>
        <v>2.9812889304781535E-2</v>
      </c>
      <c r="AB1856" s="13">
        <f t="shared" si="2257"/>
        <v>2.5057906258798834E-2</v>
      </c>
      <c r="AC1856" s="13">
        <f t="shared" si="2258"/>
        <v>1.8664730454589985E-3</v>
      </c>
      <c r="AD1856" s="13">
        <f t="shared" si="2259"/>
        <v>1.747937550252468E-2</v>
      </c>
      <c r="AE1856" s="13">
        <f t="shared" si="2260"/>
        <v>2.2115801089913061E-2</v>
      </c>
      <c r="AF1856" s="13">
        <f t="shared" si="2261"/>
        <v>1.3991022098528465E-2</v>
      </c>
      <c r="AG1856" s="13">
        <f t="shared" si="2262"/>
        <v>5.9007192358586881E-3</v>
      </c>
      <c r="AH1856" s="13">
        <f t="shared" si="2263"/>
        <v>5.6098355578752725E-3</v>
      </c>
      <c r="AI1856" s="13">
        <f t="shared" si="2264"/>
        <v>9.4301986029894543E-3</v>
      </c>
      <c r="AJ1856" s="13">
        <f t="shared" si="2265"/>
        <v>7.9261365840735988E-3</v>
      </c>
      <c r="AK1856" s="13">
        <f t="shared" si="2266"/>
        <v>4.4413091596660027E-3</v>
      </c>
      <c r="AL1856" s="13">
        <f t="shared" si="2267"/>
        <v>1.5879220708932325E-4</v>
      </c>
      <c r="AM1856" s="13">
        <f t="shared" si="2268"/>
        <v>5.8766065687482424E-3</v>
      </c>
      <c r="AN1856" s="13">
        <f t="shared" si="2269"/>
        <v>7.4353836004804998E-3</v>
      </c>
      <c r="AO1856" s="13">
        <f t="shared" si="2270"/>
        <v>4.7038140668033915E-3</v>
      </c>
      <c r="AP1856" s="13">
        <f t="shared" si="2271"/>
        <v>1.9838354875308744E-3</v>
      </c>
      <c r="AQ1856" s="13">
        <f t="shared" si="2272"/>
        <v>6.2751256518012437E-4</v>
      </c>
      <c r="AR1856" s="13">
        <f t="shared" si="2273"/>
        <v>1.4195702509757402E-3</v>
      </c>
      <c r="AS1856" s="13">
        <f t="shared" si="2274"/>
        <v>2.3863140477984133E-3</v>
      </c>
      <c r="AT1856" s="13">
        <f t="shared" si="2275"/>
        <v>2.0057107884607836E-3</v>
      </c>
      <c r="AU1856" s="13">
        <f t="shared" si="2276"/>
        <v>1.1238743619850146E-3</v>
      </c>
      <c r="AV1856" s="13">
        <f t="shared" si="2277"/>
        <v>4.7231145766155356E-4</v>
      </c>
      <c r="AW1856" s="13">
        <f t="shared" si="2278"/>
        <v>9.3815404546785423E-6</v>
      </c>
      <c r="AX1856" s="13">
        <f t="shared" si="2279"/>
        <v>1.6464406274539025E-3</v>
      </c>
      <c r="AY1856" s="13">
        <f t="shared" si="2280"/>
        <v>2.0831610041138391E-3</v>
      </c>
      <c r="AZ1856" s="13">
        <f t="shared" si="2281"/>
        <v>1.3178609956228382E-3</v>
      </c>
      <c r="BA1856" s="13">
        <f t="shared" si="2282"/>
        <v>5.5580840858492065E-4</v>
      </c>
      <c r="BB1856" s="13">
        <f t="shared" si="2283"/>
        <v>1.7580931605064767E-4</v>
      </c>
      <c r="BC1856" s="13">
        <f t="shared" si="2284"/>
        <v>4.4488590144060699E-5</v>
      </c>
      <c r="BD1856" s="13">
        <f t="shared" si="2285"/>
        <v>2.993521641090939E-4</v>
      </c>
      <c r="BE1856" s="13">
        <f t="shared" si="2286"/>
        <v>5.0321445801035933E-4</v>
      </c>
      <c r="BF1856" s="13">
        <f t="shared" si="2287"/>
        <v>4.2295466863298867E-4</v>
      </c>
      <c r="BG1856" s="13">
        <f t="shared" si="2288"/>
        <v>2.36997233645671E-4</v>
      </c>
      <c r="BH1856" s="13">
        <f t="shared" si="2289"/>
        <v>9.9598774268004153E-5</v>
      </c>
      <c r="BI1856" s="13">
        <f t="shared" si="2290"/>
        <v>3.3485338822207164E-5</v>
      </c>
      <c r="BJ1856" s="14">
        <f t="shared" si="2291"/>
        <v>0.46990441382309034</v>
      </c>
      <c r="BK1856" s="14">
        <f t="shared" si="2292"/>
        <v>0.24183727551044593</v>
      </c>
      <c r="BL1856" s="14">
        <f t="shared" si="2293"/>
        <v>0.27049210004526458</v>
      </c>
      <c r="BM1856" s="14">
        <f t="shared" si="2294"/>
        <v>0.56255848239114681</v>
      </c>
      <c r="BN1856" s="14">
        <f t="shared" si="2295"/>
        <v>0.43533661599306972</v>
      </c>
    </row>
    <row r="1857" spans="1:66" x14ac:dyDescent="0.25">
      <c r="A1857" t="s">
        <v>145</v>
      </c>
      <c r="B1857" t="s">
        <v>147</v>
      </c>
      <c r="C1857" t="s">
        <v>404</v>
      </c>
      <c r="D1857" s="7" t="s">
        <v>562</v>
      </c>
      <c r="E1857" s="10">
        <f>VLOOKUP(A1857,home!$A$2:$E$405,3,FALSE)</f>
        <v>1.4406000000000001</v>
      </c>
      <c r="F1857" s="10">
        <f>VLOOKUP(B1857,home!$B$2:$E$405,3,FALSE)</f>
        <v>1.1238999999999999</v>
      </c>
      <c r="G1857" s="10">
        <f>VLOOKUP(C1857,away!$B$2:$E$405,4,FALSE)</f>
        <v>0.69420000000000004</v>
      </c>
      <c r="H1857" s="10">
        <f>VLOOKUP(A1857,away!$A$2:$E$405,3,FALSE)</f>
        <v>1.2678</v>
      </c>
      <c r="I1857" s="10">
        <f>VLOOKUP(C1857,away!$B$2:$E$405,3,FALSE)</f>
        <v>1.0892999999999999</v>
      </c>
      <c r="J1857" s="10">
        <f>VLOOKUP(B1857,home!$B$2:$E$405,4,FALSE)</f>
        <v>0.93899999999999995</v>
      </c>
      <c r="K1857" s="12">
        <f t="shared" si="2240"/>
        <v>1.1239725140280001</v>
      </c>
      <c r="L1857" s="12">
        <f t="shared" si="2241"/>
        <v>1.2967726530599999</v>
      </c>
      <c r="M1857" s="13">
        <f t="shared" si="2242"/>
        <v>8.8855380678443424E-2</v>
      </c>
      <c r="N1857" s="13">
        <f t="shared" si="2243"/>
        <v>9.9871005606065044E-2</v>
      </c>
      <c r="O1857" s="13">
        <f t="shared" si="2244"/>
        <v>0.11522522774104133</v>
      </c>
      <c r="P1857" s="13">
        <f t="shared" si="2245"/>
        <v>0.12950998890354709</v>
      </c>
      <c r="Q1857" s="13">
        <f t="shared" si="2246"/>
        <v>5.6126132624776719E-2</v>
      </c>
      <c r="R1857" s="13">
        <f t="shared" si="2247"/>
        <v>7.4710462138596459E-2</v>
      </c>
      <c r="S1857" s="13">
        <f t="shared" si="2248"/>
        <v>4.7191394313237232E-2</v>
      </c>
      <c r="T1857" s="13">
        <f t="shared" si="2249"/>
        <v>7.278283390982912E-2</v>
      </c>
      <c r="U1857" s="13">
        <f t="shared" si="2250"/>
        <v>8.3972505954111987E-2</v>
      </c>
      <c r="V1857" s="13">
        <f t="shared" si="2251"/>
        <v>7.642577194518857E-3</v>
      </c>
      <c r="W1857" s="13">
        <f t="shared" si="2252"/>
        <v>2.1028076796313088E-2</v>
      </c>
      <c r="X1857" s="13">
        <f t="shared" si="2253"/>
        <v>2.7268634935904344E-2</v>
      </c>
      <c r="Y1857" s="13">
        <f t="shared" si="2254"/>
        <v>1.7680610035578644E-2</v>
      </c>
      <c r="Z1857" s="13">
        <f t="shared" si="2255"/>
        <v>3.2294161399602124E-2</v>
      </c>
      <c r="AA1857" s="13">
        <f t="shared" si="2256"/>
        <v>3.6297749776736804E-2</v>
      </c>
      <c r="AB1857" s="13">
        <f t="shared" si="2257"/>
        <v>2.0398836535059073E-2</v>
      </c>
      <c r="AC1857" s="13">
        <f t="shared" si="2258"/>
        <v>6.9620860330800254E-4</v>
      </c>
      <c r="AD1857" s="13">
        <f t="shared" si="2259"/>
        <v>5.9087450854814656E-3</v>
      </c>
      <c r="AE1857" s="13">
        <f t="shared" si="2260"/>
        <v>7.6622990407550365E-3</v>
      </c>
      <c r="AF1857" s="13">
        <f t="shared" si="2261"/>
        <v>4.9681299278095019E-3</v>
      </c>
      <c r="AG1857" s="13">
        <f t="shared" si="2262"/>
        <v>2.1475116757441039E-3</v>
      </c>
      <c r="AH1857" s="13">
        <f t="shared" si="2263"/>
        <v>1.0469546339127479E-2</v>
      </c>
      <c r="AI1857" s="13">
        <f t="shared" si="2264"/>
        <v>1.1767482319521759E-2</v>
      </c>
      <c r="AJ1857" s="13">
        <f t="shared" si="2265"/>
        <v>6.6131633432264577E-3</v>
      </c>
      <c r="AK1857" s="13">
        <f t="shared" si="2266"/>
        <v>2.4776712761880194E-3</v>
      </c>
      <c r="AL1857" s="13">
        <f t="shared" si="2267"/>
        <v>4.0589986920554775E-5</v>
      </c>
      <c r="AM1857" s="13">
        <f t="shared" si="2268"/>
        <v>1.3282534136958392E-3</v>
      </c>
      <c r="AN1857" s="13">
        <f t="shared" si="2269"/>
        <v>1.722442703214355E-3</v>
      </c>
      <c r="AO1857" s="13">
        <f t="shared" si="2270"/>
        <v>1.116808296995559E-3</v>
      </c>
      <c r="AP1857" s="13">
        <f t="shared" si="2271"/>
        <v>4.8274881941811698E-4</v>
      </c>
      <c r="AQ1857" s="13">
        <f t="shared" si="2272"/>
        <v>1.565038668296037E-4</v>
      </c>
      <c r="AR1857" s="13">
        <f t="shared" si="2273"/>
        <v>2.7153242765049872E-3</v>
      </c>
      <c r="AS1857" s="13">
        <f t="shared" si="2274"/>
        <v>3.0519498534645711E-3</v>
      </c>
      <c r="AT1857" s="13">
        <f t="shared" si="2275"/>
        <v>1.7151538747429806E-3</v>
      </c>
      <c r="AU1857" s="13">
        <f t="shared" si="2276"/>
        <v>6.4259527084657795E-4</v>
      </c>
      <c r="AV1857" s="13">
        <f t="shared" si="2277"/>
        <v>1.8056485551898289E-4</v>
      </c>
      <c r="AW1857" s="13">
        <f t="shared" si="2278"/>
        <v>1.6433722338536385E-6</v>
      </c>
      <c r="AX1857" s="13">
        <f t="shared" si="2279"/>
        <v>2.4882005477633084E-4</v>
      </c>
      <c r="AY1857" s="13">
        <f t="shared" si="2280"/>
        <v>3.2266304256683704E-4</v>
      </c>
      <c r="AZ1857" s="13">
        <f t="shared" si="2281"/>
        <v>2.0921030487690452E-4</v>
      </c>
      <c r="BA1857" s="13">
        <f t="shared" si="2282"/>
        <v>9.043273403423829E-5</v>
      </c>
      <c r="BB1857" s="13">
        <f t="shared" si="2283"/>
        <v>2.9317674109262156E-5</v>
      </c>
      <c r="BC1857" s="13">
        <f t="shared" si="2284"/>
        <v>7.6036716072432625E-6</v>
      </c>
      <c r="BD1857" s="13">
        <f t="shared" si="2285"/>
        <v>5.8685971099359908E-4</v>
      </c>
      <c r="BE1857" s="13">
        <f t="shared" si="2286"/>
        <v>6.596141847472212E-4</v>
      </c>
      <c r="BF1857" s="13">
        <f t="shared" si="2287"/>
        <v>3.70694106759432E-4</v>
      </c>
      <c r="BG1857" s="13">
        <f t="shared" si="2288"/>
        <v>1.3888332903658757E-4</v>
      </c>
      <c r="BH1857" s="13">
        <f t="shared" si="2289"/>
        <v>3.9025261123457804E-5</v>
      </c>
      <c r="BI1857" s="13">
        <f t="shared" si="2290"/>
        <v>8.7726641711064115E-6</v>
      </c>
      <c r="BJ1857" s="14">
        <f t="shared" si="2291"/>
        <v>0.32115878422038135</v>
      </c>
      <c r="BK1857" s="14">
        <f t="shared" si="2292"/>
        <v>0.27425880272254205</v>
      </c>
      <c r="BL1857" s="14">
        <f t="shared" si="2293"/>
        <v>0.37204208281151896</v>
      </c>
      <c r="BM1857" s="14">
        <f t="shared" si="2294"/>
        <v>0.43513461379124141</v>
      </c>
      <c r="BN1857" s="14">
        <f t="shared" si="2295"/>
        <v>0.56429819769247014</v>
      </c>
    </row>
    <row r="1858" spans="1:66" x14ac:dyDescent="0.25">
      <c r="A1858" t="s">
        <v>342</v>
      </c>
      <c r="B1858" t="s">
        <v>398</v>
      </c>
      <c r="C1858" t="s">
        <v>386</v>
      </c>
      <c r="D1858" s="7" t="s">
        <v>562</v>
      </c>
      <c r="E1858" s="10">
        <f>VLOOKUP(A1858,home!$A$2:$E$405,3,FALSE)</f>
        <v>1.1741999999999999</v>
      </c>
      <c r="F1858" s="10">
        <f>VLOOKUP(B1858,home!$B$2:$E$405,3,FALSE)</f>
        <v>0.76649999999999996</v>
      </c>
      <c r="G1858" s="10">
        <f>VLOOKUP(C1858,away!$B$2:$E$405,4,FALSE)</f>
        <v>0.97940000000000005</v>
      </c>
      <c r="H1858" s="10">
        <f>VLOOKUP(A1858,away!$A$2:$E$405,3,FALSE)</f>
        <v>0.85970000000000002</v>
      </c>
      <c r="I1858" s="10">
        <f>VLOOKUP(C1858,away!$B$2:$E$405,3,FALSE)</f>
        <v>1.3957999999999999</v>
      </c>
      <c r="J1858" s="10">
        <f>VLOOKUP(B1858,home!$B$2:$E$405,4,FALSE)</f>
        <v>0.87239999999999995</v>
      </c>
      <c r="K1858" s="12">
        <f t="shared" si="2240"/>
        <v>0.88148379941999988</v>
      </c>
      <c r="L1858" s="12">
        <f t="shared" si="2241"/>
        <v>1.0468531824239999</v>
      </c>
      <c r="M1858" s="13">
        <f t="shared" si="2242"/>
        <v>0.14538978339738376</v>
      </c>
      <c r="N1858" s="13">
        <f t="shared" si="2243"/>
        <v>0.12815873866597663</v>
      </c>
      <c r="O1858" s="13">
        <f t="shared" si="2244"/>
        <v>0.1522017574414872</v>
      </c>
      <c r="P1858" s="13">
        <f t="shared" si="2245"/>
        <v>0.13416338342792336</v>
      </c>
      <c r="Q1858" s="13">
        <f t="shared" si="2246"/>
        <v>5.6484925944079965E-2</v>
      </c>
      <c r="R1858" s="13">
        <f t="shared" si="2247"/>
        <v>7.9666447074073291E-2</v>
      </c>
      <c r="S1858" s="13">
        <f t="shared" si="2248"/>
        <v>3.0950959950931268E-2</v>
      </c>
      <c r="T1858" s="13">
        <f t="shared" si="2249"/>
        <v>5.9131424483544068E-2</v>
      </c>
      <c r="U1858" s="13">
        <f t="shared" si="2250"/>
        <v>7.0224682453146461E-2</v>
      </c>
      <c r="V1858" s="13">
        <f t="shared" si="2251"/>
        <v>3.1734504847178782E-3</v>
      </c>
      <c r="W1858" s="13">
        <f t="shared" si="2252"/>
        <v>1.659684904371498E-2</v>
      </c>
      <c r="X1858" s="13">
        <f t="shared" si="2253"/>
        <v>1.7374464239623747E-2</v>
      </c>
      <c r="Y1858" s="13">
        <f t="shared" si="2254"/>
        <v>9.0942565910810506E-3</v>
      </c>
      <c r="Z1858" s="13">
        <f t="shared" si="2255"/>
        <v>2.7799691217302261E-2</v>
      </c>
      <c r="AA1858" s="13">
        <f t="shared" si="2256"/>
        <v>2.4504977436930399E-2</v>
      </c>
      <c r="AB1858" s="13">
        <f t="shared" si="2257"/>
        <v>1.0800370307903387E-2</v>
      </c>
      <c r="AC1858" s="13">
        <f t="shared" si="2258"/>
        <v>1.8302560719097755E-4</v>
      </c>
      <c r="AD1858" s="13">
        <f t="shared" si="2259"/>
        <v>3.6574633883635172E-3</v>
      </c>
      <c r="AE1858" s="13">
        <f t="shared" si="2260"/>
        <v>3.8288271877076137E-3</v>
      </c>
      <c r="AF1858" s="13">
        <f t="shared" si="2261"/>
        <v>2.0041099632016248E-3</v>
      </c>
      <c r="AG1858" s="13">
        <f t="shared" si="2262"/>
        <v>6.9933629763508872E-4</v>
      </c>
      <c r="AH1858" s="13">
        <f t="shared" si="2263"/>
        <v>7.2755488053093485E-3</v>
      </c>
      <c r="AI1858" s="13">
        <f t="shared" si="2264"/>
        <v>6.4132784037697257E-3</v>
      </c>
      <c r="AJ1858" s="13">
        <f t="shared" si="2265"/>
        <v>2.8266005070465847E-3</v>
      </c>
      <c r="AK1858" s="13">
        <f t="shared" si="2266"/>
        <v>8.3053418479797398E-4</v>
      </c>
      <c r="AL1858" s="13">
        <f t="shared" si="2267"/>
        <v>6.755724959731523E-6</v>
      </c>
      <c r="AM1858" s="13">
        <f t="shared" si="2268"/>
        <v>6.4479894476284416E-4</v>
      </c>
      <c r="AN1858" s="13">
        <f t="shared" si="2269"/>
        <v>6.7500982734862035E-4</v>
      </c>
      <c r="AO1858" s="13">
        <f t="shared" si="2270"/>
        <v>3.5331809296368903E-4</v>
      </c>
      <c r="AP1858" s="13">
        <f t="shared" si="2271"/>
        <v>1.2329072334233882E-4</v>
      </c>
      <c r="AQ1858" s="13">
        <f t="shared" si="2272"/>
        <v>3.2266821523571087E-5</v>
      </c>
      <c r="AR1858" s="13">
        <f t="shared" si="2273"/>
        <v>1.5232862841438447E-3</v>
      </c>
      <c r="AS1858" s="13">
        <f t="shared" si="2274"/>
        <v>1.3427521813514898E-3</v>
      </c>
      <c r="AT1858" s="13">
        <f t="shared" si="2275"/>
        <v>5.9180714724860184E-4</v>
      </c>
      <c r="AU1858" s="13">
        <f t="shared" si="2276"/>
        <v>1.7388947089353634E-4</v>
      </c>
      <c r="AV1858" s="13">
        <f t="shared" si="2277"/>
        <v>3.8320187870591966E-5</v>
      </c>
      <c r="AW1858" s="13">
        <f t="shared" si="2278"/>
        <v>1.7316876990301213E-7</v>
      </c>
      <c r="AX1858" s="13">
        <f t="shared" si="2279"/>
        <v>9.4729970615259682E-5</v>
      </c>
      <c r="AY1858" s="13">
        <f t="shared" si="2280"/>
        <v>9.9168371209516599E-5</v>
      </c>
      <c r="AZ1858" s="13">
        <f t="shared" si="2281"/>
        <v>5.1907362498243509E-5</v>
      </c>
      <c r="BA1858" s="13">
        <f t="shared" si="2282"/>
        <v>1.8113129207507467E-5</v>
      </c>
      <c r="BB1858" s="13">
        <f t="shared" si="2283"/>
        <v>4.7404467386340748E-6</v>
      </c>
      <c r="BC1858" s="13">
        <f t="shared" si="2284"/>
        <v>9.9251035089011059E-7</v>
      </c>
      <c r="BD1858" s="13">
        <f t="shared" si="2285"/>
        <v>2.6577618238313546E-4</v>
      </c>
      <c r="BE1858" s="13">
        <f t="shared" si="2286"/>
        <v>2.3427739904242906E-4</v>
      </c>
      <c r="BF1858" s="13">
        <f t="shared" si="2287"/>
        <v>1.0325586591307789E-4</v>
      </c>
      <c r="BG1858" s="13">
        <f t="shared" si="2288"/>
        <v>3.0339457665820659E-5</v>
      </c>
      <c r="BH1858" s="13">
        <f t="shared" si="2289"/>
        <v>6.6859351039024575E-6</v>
      </c>
      <c r="BI1858" s="13">
        <f t="shared" si="2290"/>
        <v>1.1787086956126985E-6</v>
      </c>
      <c r="BJ1858" s="14">
        <f t="shared" si="2291"/>
        <v>0.2991287320054894</v>
      </c>
      <c r="BK1858" s="14">
        <f t="shared" si="2292"/>
        <v>0.31396652696431648</v>
      </c>
      <c r="BL1858" s="14">
        <f t="shared" si="2293"/>
        <v>0.35905576543477635</v>
      </c>
      <c r="BM1858" s="14">
        <f t="shared" si="2294"/>
        <v>0.30378668446852058</v>
      </c>
      <c r="BN1858" s="14">
        <f t="shared" si="2295"/>
        <v>0.69606503595092417</v>
      </c>
    </row>
    <row r="1859" spans="1:66" x14ac:dyDescent="0.25">
      <c r="A1859" t="s">
        <v>342</v>
      </c>
      <c r="B1859" t="s">
        <v>402</v>
      </c>
      <c r="C1859" t="s">
        <v>377</v>
      </c>
      <c r="D1859" s="7" t="s">
        <v>562</v>
      </c>
      <c r="E1859" s="10">
        <f>VLOOKUP(A1859,home!$A$2:$E$405,3,FALSE)</f>
        <v>1.1741999999999999</v>
      </c>
      <c r="F1859" s="10">
        <f>VLOOKUP(B1859,home!$B$2:$E$405,3,FALSE)</f>
        <v>0.80910000000000004</v>
      </c>
      <c r="G1859" s="10">
        <f>VLOOKUP(C1859,away!$B$2:$E$405,4,FALSE)</f>
        <v>1.1922999999999999</v>
      </c>
      <c r="H1859" s="10">
        <f>VLOOKUP(A1859,away!$A$2:$E$405,3,FALSE)</f>
        <v>0.85970000000000002</v>
      </c>
      <c r="I1859" s="10">
        <f>VLOOKUP(C1859,away!$B$2:$E$405,3,FALSE)</f>
        <v>0.78520000000000001</v>
      </c>
      <c r="J1859" s="10">
        <f>VLOOKUP(B1859,home!$B$2:$E$405,4,FALSE)</f>
        <v>0.93059999999999998</v>
      </c>
      <c r="K1859" s="12">
        <f t="shared" si="2240"/>
        <v>1.1327389158059999</v>
      </c>
      <c r="L1859" s="12">
        <f t="shared" si="2241"/>
        <v>0.6281889110640001</v>
      </c>
      <c r="M1859" s="13">
        <f t="shared" si="2242"/>
        <v>0.17188531000615542</v>
      </c>
      <c r="N1859" s="13">
        <f t="shared" si="2243"/>
        <v>0.19470117969935066</v>
      </c>
      <c r="O1859" s="13">
        <f t="shared" si="2244"/>
        <v>0.10797644572066484</v>
      </c>
      <c r="P1859" s="13">
        <f t="shared" si="2245"/>
        <v>0.12230912205821129</v>
      </c>
      <c r="Q1859" s="13">
        <f t="shared" si="2246"/>
        <v>0.11027280159939587</v>
      </c>
      <c r="R1859" s="13">
        <f t="shared" si="2247"/>
        <v>3.3914802928912781E-2</v>
      </c>
      <c r="S1859" s="13">
        <f t="shared" si="2248"/>
        <v>2.1757998601094414E-2</v>
      </c>
      <c r="T1859" s="13">
        <f t="shared" si="2249"/>
        <v>6.9272151156701017E-2</v>
      </c>
      <c r="U1859" s="13">
        <f t="shared" si="2250"/>
        <v>3.8416617099470814E-2</v>
      </c>
      <c r="V1859" s="13">
        <f t="shared" si="2251"/>
        <v>1.7202696292392397E-3</v>
      </c>
      <c r="W1859" s="13">
        <f t="shared" si="2252"/>
        <v>4.1636764575529929E-2</v>
      </c>
      <c r="X1859" s="13">
        <f t="shared" si="2253"/>
        <v>2.6155753798930276E-2</v>
      </c>
      <c r="Y1859" s="13">
        <f t="shared" si="2254"/>
        <v>8.2153772485040483E-3</v>
      </c>
      <c r="Z1859" s="13">
        <f t="shared" si="2255"/>
        <v>7.1016343736212935E-3</v>
      </c>
      <c r="AA1859" s="13">
        <f t="shared" si="2256"/>
        <v>8.0442976208264048E-3</v>
      </c>
      <c r="AB1859" s="13">
        <f t="shared" si="2257"/>
        <v>4.5560444827178453E-3</v>
      </c>
      <c r="AC1859" s="13">
        <f t="shared" si="2258"/>
        <v>7.6506199122005115E-5</v>
      </c>
      <c r="AD1859" s="13">
        <f t="shared" si="2259"/>
        <v>1.1790895890738862E-2</v>
      </c>
      <c r="AE1859" s="13">
        <f t="shared" si="2260"/>
        <v>7.4069100500722372E-3</v>
      </c>
      <c r="AF1859" s="13">
        <f t="shared" si="2261"/>
        <v>2.326469379351939E-3</v>
      </c>
      <c r="AG1859" s="13">
        <f t="shared" si="2262"/>
        <v>4.8715408867961151E-4</v>
      </c>
      <c r="AH1859" s="13">
        <f t="shared" si="2263"/>
        <v>1.1152919909849582E-3</v>
      </c>
      <c r="AI1859" s="13">
        <f t="shared" si="2264"/>
        <v>1.2633346406754164E-3</v>
      </c>
      <c r="AJ1859" s="13">
        <f t="shared" si="2265"/>
        <v>7.1551415558941721E-4</v>
      </c>
      <c r="AK1859" s="13">
        <f t="shared" si="2266"/>
        <v>2.7016357628206728E-4</v>
      </c>
      <c r="AL1859" s="13">
        <f t="shared" si="2267"/>
        <v>2.1775929650504843E-6</v>
      </c>
      <c r="AM1859" s="13">
        <f t="shared" si="2268"/>
        <v>2.6712013255313907E-3</v>
      </c>
      <c r="AN1859" s="13">
        <f t="shared" si="2269"/>
        <v>1.6780190519182776E-3</v>
      </c>
      <c r="AO1859" s="13">
        <f t="shared" si="2270"/>
        <v>5.2705648048459442E-4</v>
      </c>
      <c r="AP1859" s="13">
        <f t="shared" si="2271"/>
        <v>1.1036367884828058E-4</v>
      </c>
      <c r="AQ1859" s="13">
        <f t="shared" si="2272"/>
        <v>1.7332309809179598E-5</v>
      </c>
      <c r="AR1859" s="13">
        <f t="shared" si="2273"/>
        <v>1.4012281226704831E-4</v>
      </c>
      <c r="AS1859" s="13">
        <f t="shared" si="2274"/>
        <v>1.5872256244706397E-4</v>
      </c>
      <c r="AT1859" s="13">
        <f t="shared" si="2275"/>
        <v>8.989561165011873E-5</v>
      </c>
      <c r="AU1859" s="13">
        <f t="shared" si="2276"/>
        <v>3.3942752558757561E-5</v>
      </c>
      <c r="AV1859" s="13">
        <f t="shared" si="2277"/>
        <v>9.6120691832195937E-6</v>
      </c>
      <c r="AW1859" s="13">
        <f t="shared" si="2278"/>
        <v>4.3042183144925668E-8</v>
      </c>
      <c r="AX1859" s="13">
        <f t="shared" si="2279"/>
        <v>5.0429561556366231E-4</v>
      </c>
      <c r="AY1859" s="13">
        <f t="shared" si="2280"/>
        <v>3.1679291359528659E-4</v>
      </c>
      <c r="AZ1859" s="13">
        <f t="shared" si="2281"/>
        <v>9.9502897712107474E-5</v>
      </c>
      <c r="BA1859" s="13">
        <f t="shared" si="2282"/>
        <v>2.0835538987160462E-5</v>
      </c>
      <c r="BB1859" s="13">
        <f t="shared" si="2283"/>
        <v>3.2721636369439619E-6</v>
      </c>
      <c r="BC1859" s="13">
        <f t="shared" si="2284"/>
        <v>4.111073823830092E-7</v>
      </c>
      <c r="BD1859" s="13">
        <f t="shared" si="2285"/>
        <v>1.467059947554373E-5</v>
      </c>
      <c r="BE1859" s="13">
        <f t="shared" si="2286"/>
        <v>1.6617958944151476E-5</v>
      </c>
      <c r="BF1859" s="13">
        <f t="shared" si="2287"/>
        <v>9.4119043986533848E-6</v>
      </c>
      <c r="BG1859" s="13">
        <f t="shared" si="2288"/>
        <v>3.553743461400118E-6</v>
      </c>
      <c r="BH1859" s="13">
        <f t="shared" si="2289"/>
        <v>1.006365878879758E-6</v>
      </c>
      <c r="BI1859" s="13">
        <f t="shared" si="2290"/>
        <v>2.2798995890928177E-7</v>
      </c>
      <c r="BJ1859" s="14">
        <f t="shared" si="2291"/>
        <v>0.4782145405707236</v>
      </c>
      <c r="BK1859" s="14">
        <f t="shared" si="2292"/>
        <v>0.31806817700038265</v>
      </c>
      <c r="BL1859" s="14">
        <f t="shared" si="2293"/>
        <v>0.19675029658634824</v>
      </c>
      <c r="BM1859" s="14">
        <f t="shared" si="2294"/>
        <v>0.25875823664697278</v>
      </c>
      <c r="BN1859" s="14">
        <f t="shared" si="2295"/>
        <v>0.74105966201269091</v>
      </c>
    </row>
    <row r="1860" spans="1:66" x14ac:dyDescent="0.25">
      <c r="A1860" t="s">
        <v>342</v>
      </c>
      <c r="B1860" t="s">
        <v>348</v>
      </c>
      <c r="C1860" t="s">
        <v>392</v>
      </c>
      <c r="D1860" s="7" t="s">
        <v>562</v>
      </c>
      <c r="E1860" s="10">
        <f>VLOOKUP(A1860,home!$A$2:$E$405,3,FALSE)</f>
        <v>1.1741999999999999</v>
      </c>
      <c r="F1860" s="10">
        <f>VLOOKUP(B1860,home!$B$2:$E$405,3,FALSE)</f>
        <v>1.3626</v>
      </c>
      <c r="G1860" s="10">
        <f>VLOOKUP(C1860,away!$B$2:$E$405,4,FALSE)</f>
        <v>1.2775000000000001</v>
      </c>
      <c r="H1860" s="10">
        <f>VLOOKUP(A1860,away!$A$2:$E$405,3,FALSE)</f>
        <v>0.85970000000000002</v>
      </c>
      <c r="I1860" s="10">
        <f>VLOOKUP(C1860,away!$B$2:$E$405,3,FALSE)</f>
        <v>0.63980000000000004</v>
      </c>
      <c r="J1860" s="10">
        <f>VLOOKUP(B1860,home!$B$2:$E$405,4,FALSE)</f>
        <v>0.98870000000000002</v>
      </c>
      <c r="K1860" s="12">
        <f t="shared" si="2240"/>
        <v>2.0439551853000002</v>
      </c>
      <c r="L1860" s="12">
        <f t="shared" si="2241"/>
        <v>0.54382065252200007</v>
      </c>
      <c r="M1860" s="13">
        <f t="shared" si="2242"/>
        <v>7.5187082516944226E-2</v>
      </c>
      <c r="N1860" s="13">
        <f t="shared" si="2243"/>
        <v>0.15367902717808712</v>
      </c>
      <c r="O1860" s="13">
        <f t="shared" si="2244"/>
        <v>4.0888288275590066E-2</v>
      </c>
      <c r="P1860" s="13">
        <f t="shared" si="2245"/>
        <v>8.3573828838933509E-2</v>
      </c>
      <c r="Q1860" s="13">
        <f t="shared" si="2246"/>
        <v>0.15705652223625546</v>
      </c>
      <c r="R1860" s="13">
        <f t="shared" si="2247"/>
        <v>1.1117947805269517E-2</v>
      </c>
      <c r="S1860" s="13">
        <f t="shared" si="2248"/>
        <v>2.3224018784161846E-2</v>
      </c>
      <c r="T1860" s="13">
        <f t="shared" si="2249"/>
        <v>8.5410580405356443E-2</v>
      </c>
      <c r="U1860" s="13">
        <f t="shared" si="2250"/>
        <v>2.2724587066475385E-2</v>
      </c>
      <c r="V1860" s="13">
        <f t="shared" si="2251"/>
        <v>2.8682825498535045E-3</v>
      </c>
      <c r="W1860" s="13">
        <f t="shared" si="2252"/>
        <v>0.10700549766999302</v>
      </c>
      <c r="X1860" s="13">
        <f t="shared" si="2253"/>
        <v>5.8191799566336959E-2</v>
      </c>
      <c r="Y1860" s="13">
        <f t="shared" si="2254"/>
        <v>1.5822951205797402E-2</v>
      </c>
      <c r="Z1860" s="13">
        <f t="shared" si="2255"/>
        <v>2.0153898767224028E-3</v>
      </c>
      <c r="AA1860" s="13">
        <f t="shared" si="2256"/>
        <v>4.1193665889278832E-3</v>
      </c>
      <c r="AB1860" s="13">
        <f t="shared" si="2257"/>
        <v>4.2099003497953619E-3</v>
      </c>
      <c r="AC1860" s="13">
        <f t="shared" si="2258"/>
        <v>1.9926407806581547E-4</v>
      </c>
      <c r="AD1860" s="13">
        <f t="shared" si="2259"/>
        <v>5.4678610454547333E-2</v>
      </c>
      <c r="AE1860" s="13">
        <f t="shared" si="2260"/>
        <v>2.9735357616388177E-2</v>
      </c>
      <c r="AF1860" s="13">
        <f t="shared" si="2261"/>
        <v>8.0853507909596223E-3</v>
      </c>
      <c r="AG1860" s="13">
        <f t="shared" si="2262"/>
        <v>1.465660247669644E-3</v>
      </c>
      <c r="AH1860" s="13">
        <f t="shared" si="2263"/>
        <v>2.7400265946135257E-4</v>
      </c>
      <c r="AI1860" s="13">
        <f t="shared" si="2264"/>
        <v>5.6004915659202165E-4</v>
      </c>
      <c r="AJ1860" s="13">
        <f t="shared" si="2265"/>
        <v>5.7235768881957745E-4</v>
      </c>
      <c r="AK1860" s="13">
        <f t="shared" si="2266"/>
        <v>3.8995782196969968E-4</v>
      </c>
      <c r="AL1860" s="13">
        <f t="shared" si="2267"/>
        <v>8.8596399256573735E-6</v>
      </c>
      <c r="AM1860" s="13">
        <f t="shared" si="2268"/>
        <v>2.2352125872714172E-2</v>
      </c>
      <c r="AN1860" s="13">
        <f t="shared" si="2269"/>
        <v>1.2155547677353299E-2</v>
      </c>
      <c r="AO1860" s="13">
        <f t="shared" si="2270"/>
        <v>3.3052189348302769E-3</v>
      </c>
      <c r="AP1860" s="13">
        <f t="shared" si="2271"/>
        <v>5.9914877262249048E-4</v>
      </c>
      <c r="AQ1860" s="13">
        <f t="shared" si="2272"/>
        <v>8.1457369121329547E-5</v>
      </c>
      <c r="AR1860" s="13">
        <f t="shared" si="2273"/>
        <v>2.9801661012207232E-5</v>
      </c>
      <c r="AS1860" s="13">
        <f t="shared" si="2274"/>
        <v>6.0913259556453822E-5</v>
      </c>
      <c r="AT1860" s="13">
        <f t="shared" si="2275"/>
        <v>6.2251986361969313E-5</v>
      </c>
      <c r="AU1860" s="13">
        <f t="shared" si="2276"/>
        <v>4.2413423439924016E-5</v>
      </c>
      <c r="AV1860" s="13">
        <f t="shared" si="2277"/>
        <v>2.1672784191589312E-5</v>
      </c>
      <c r="AW1860" s="13">
        <f t="shared" si="2278"/>
        <v>2.7355246773739582E-7</v>
      </c>
      <c r="AX1860" s="13">
        <f t="shared" si="2279"/>
        <v>7.6144572633354045E-3</v>
      </c>
      <c r="AY1860" s="13">
        <f t="shared" si="2280"/>
        <v>4.1408991175479418E-3</v>
      </c>
      <c r="AZ1860" s="13">
        <f t="shared" si="2281"/>
        <v>1.125953230066348E-3</v>
      </c>
      <c r="BA1860" s="13">
        <f t="shared" si="2282"/>
        <v>2.0410554009464503E-4</v>
      </c>
      <c r="BB1860" s="13">
        <f t="shared" si="2283"/>
        <v>2.7749201999406275E-5</v>
      </c>
      <c r="BC1860" s="13">
        <f t="shared" si="2284"/>
        <v>3.0181178276563827E-6</v>
      </c>
      <c r="BD1860" s="13">
        <f t="shared" si="2285"/>
        <v>2.7011264563163301E-6</v>
      </c>
      <c r="BE1860" s="13">
        <f t="shared" si="2286"/>
        <v>5.5209814265387777E-6</v>
      </c>
      <c r="BF1860" s="13">
        <f t="shared" si="2287"/>
        <v>5.6423193073594647E-6</v>
      </c>
      <c r="BG1860" s="13">
        <f t="shared" si="2288"/>
        <v>3.8442159351318935E-6</v>
      </c>
      <c r="BH1860" s="13">
        <f t="shared" si="2289"/>
        <v>1.9643512735064308E-6</v>
      </c>
      <c r="BI1860" s="13">
        <f t="shared" si="2290"/>
        <v>8.0300919424682591E-7</v>
      </c>
      <c r="BJ1860" s="14">
        <f t="shared" si="2291"/>
        <v>0.72274103846890403</v>
      </c>
      <c r="BK1860" s="14">
        <f t="shared" si="2292"/>
        <v>0.1892022355254325</v>
      </c>
      <c r="BL1860" s="14">
        <f t="shared" si="2293"/>
        <v>8.5093986531056098E-2</v>
      </c>
      <c r="BM1860" s="14">
        <f t="shared" si="2294"/>
        <v>0.47340932798595503</v>
      </c>
      <c r="BN1860" s="14">
        <f t="shared" si="2295"/>
        <v>0.52150269685107986</v>
      </c>
    </row>
    <row r="1861" spans="1:66" x14ac:dyDescent="0.25">
      <c r="A1861" t="s">
        <v>342</v>
      </c>
      <c r="B1861" t="s">
        <v>406</v>
      </c>
      <c r="C1861" t="s">
        <v>420</v>
      </c>
      <c r="D1861" s="7" t="s">
        <v>562</v>
      </c>
      <c r="E1861" s="10">
        <f>VLOOKUP(A1861,home!$A$2:$E$405,3,FALSE)</f>
        <v>1.1741999999999999</v>
      </c>
      <c r="F1861" s="10">
        <f>VLOOKUP(B1861,home!$B$2:$E$405,3,FALSE)</f>
        <v>1.0646</v>
      </c>
      <c r="G1861" s="10">
        <f>VLOOKUP(C1861,away!$B$2:$E$405,4,FALSE)</f>
        <v>0.68130000000000002</v>
      </c>
      <c r="H1861" s="10">
        <f>VLOOKUP(A1861,away!$A$2:$E$405,3,FALSE)</f>
        <v>0.85970000000000002</v>
      </c>
      <c r="I1861" s="10">
        <f>VLOOKUP(C1861,away!$B$2:$E$405,3,FALSE)</f>
        <v>0.87239999999999995</v>
      </c>
      <c r="J1861" s="10">
        <f>VLOOKUP(B1861,home!$B$2:$E$405,4,FALSE)</f>
        <v>1.2214</v>
      </c>
      <c r="K1861" s="12">
        <f t="shared" si="2240"/>
        <v>0.85166132691599994</v>
      </c>
      <c r="L1861" s="12">
        <f t="shared" si="2241"/>
        <v>0.91605278479200003</v>
      </c>
      <c r="M1861" s="13">
        <f t="shared" si="2242"/>
        <v>0.17072279636881865</v>
      </c>
      <c r="N1861" s="13">
        <f t="shared" si="2243"/>
        <v>0.14539800329027813</v>
      </c>
      <c r="O1861" s="13">
        <f t="shared" si="2244"/>
        <v>0.15639109304113388</v>
      </c>
      <c r="P1861" s="13">
        <f t="shared" si="2245"/>
        <v>0.13319224581725567</v>
      </c>
      <c r="Q1861" s="13">
        <f t="shared" si="2246"/>
        <v>6.1914928206567597E-2</v>
      </c>
      <c r="R1861" s="13">
        <f t="shared" si="2247"/>
        <v>7.1631248148497723E-2</v>
      </c>
      <c r="S1861" s="13">
        <f t="shared" si="2248"/>
        <v>2.5978039727511722E-2</v>
      </c>
      <c r="T1861" s="13">
        <f t="shared" si="2249"/>
        <v>5.6717342403823E-2</v>
      </c>
      <c r="U1861" s="13">
        <f t="shared" si="2250"/>
        <v>6.1005563846798831E-2</v>
      </c>
      <c r="V1861" s="13">
        <f t="shared" si="2251"/>
        <v>2.251911367973934E-3</v>
      </c>
      <c r="W1861" s="13">
        <f t="shared" si="2252"/>
        <v>1.7576849970771413E-2</v>
      </c>
      <c r="X1861" s="13">
        <f t="shared" si="2253"/>
        <v>1.6101322363596338E-2</v>
      </c>
      <c r="Y1861" s="13">
        <f t="shared" si="2254"/>
        <v>7.3748305950030657E-3</v>
      </c>
      <c r="Z1861" s="13">
        <f t="shared" si="2255"/>
        <v>2.1872668114852716E-2</v>
      </c>
      <c r="AA1861" s="13">
        <f t="shared" si="2256"/>
        <v>1.8628105549888745E-2</v>
      </c>
      <c r="AB1861" s="13">
        <f t="shared" si="2257"/>
        <v>7.9324185452747751E-3</v>
      </c>
      <c r="AC1861" s="13">
        <f t="shared" si="2258"/>
        <v>1.0980414554373994E-4</v>
      </c>
      <c r="AD1861" s="13">
        <f t="shared" si="2259"/>
        <v>3.7423808422776587E-3</v>
      </c>
      <c r="AE1861" s="13">
        <f t="shared" si="2260"/>
        <v>3.4282183923206797E-3</v>
      </c>
      <c r="AF1861" s="13">
        <f t="shared" si="2261"/>
        <v>1.5702145025802557E-3</v>
      </c>
      <c r="AG1861" s="13">
        <f t="shared" si="2262"/>
        <v>4.7946645593647619E-4</v>
      </c>
      <c r="AH1861" s="13">
        <f t="shared" si="2263"/>
        <v>5.0091296343605035E-3</v>
      </c>
      <c r="AI1861" s="13">
        <f t="shared" si="2264"/>
        <v>4.2660819910937233E-3</v>
      </c>
      <c r="AJ1861" s="13">
        <f t="shared" si="2265"/>
        <v>1.8166285246336655E-3</v>
      </c>
      <c r="AK1861" s="13">
        <f t="shared" si="2266"/>
        <v>5.15717419934321E-4</v>
      </c>
      <c r="AL1861" s="13">
        <f t="shared" si="2267"/>
        <v>3.4266216477430442E-6</v>
      </c>
      <c r="AM1861" s="13">
        <f t="shared" si="2268"/>
        <v>6.3744820679184188E-4</v>
      </c>
      <c r="AN1861" s="13">
        <f t="shared" si="2269"/>
        <v>5.839362049923334E-4</v>
      </c>
      <c r="AO1861" s="13">
        <f t="shared" si="2270"/>
        <v>2.6745819336204961E-4</v>
      </c>
      <c r="AP1861" s="13">
        <f t="shared" si="2271"/>
        <v>8.1668607614914266E-5</v>
      </c>
      <c r="AQ1861" s="13">
        <f t="shared" si="2272"/>
        <v>1.8703188858931834E-5</v>
      </c>
      <c r="AR1861" s="13">
        <f t="shared" si="2273"/>
        <v>9.1772543018801454E-4</v>
      </c>
      <c r="AS1861" s="13">
        <f t="shared" si="2274"/>
        <v>7.8159125761848123E-4</v>
      </c>
      <c r="AT1861" s="13">
        <f t="shared" si="2275"/>
        <v>3.3282552378465044E-4</v>
      </c>
      <c r="AU1861" s="13">
        <f t="shared" si="2276"/>
        <v>9.4484875739316037E-5</v>
      </c>
      <c r="AV1861" s="13">
        <f t="shared" si="2277"/>
        <v>2.0117278661409815E-5</v>
      </c>
      <c r="AW1861" s="13">
        <f t="shared" si="2278"/>
        <v>7.4259339072898914E-8</v>
      </c>
      <c r="AX1861" s="13">
        <f t="shared" si="2279"/>
        <v>9.0481664272760743E-5</v>
      </c>
      <c r="AY1861" s="13">
        <f t="shared" si="2280"/>
        <v>8.2885980529677299E-5</v>
      </c>
      <c r="AZ1861" s="13">
        <f t="shared" si="2281"/>
        <v>3.7963966642213189E-5</v>
      </c>
      <c r="BA1861" s="13">
        <f t="shared" si="2282"/>
        <v>1.1592332454783329E-5</v>
      </c>
      <c r="BB1861" s="13">
        <f t="shared" si="2283"/>
        <v>2.654797106859737E-6</v>
      </c>
      <c r="BC1861" s="13">
        <f t="shared" si="2284"/>
        <v>4.8638685655932156E-7</v>
      </c>
      <c r="BD1861" s="13">
        <f t="shared" si="2285"/>
        <v>1.4011415599969447E-4</v>
      </c>
      <c r="BE1861" s="13">
        <f t="shared" si="2286"/>
        <v>1.1932980801841518E-4</v>
      </c>
      <c r="BF1861" s="13">
        <f t="shared" si="2287"/>
        <v>5.08142913187975E-5</v>
      </c>
      <c r="BG1861" s="13">
        <f t="shared" si="2288"/>
        <v>1.442552225695442E-5</v>
      </c>
      <c r="BH1861" s="13">
        <f t="shared" si="2289"/>
        <v>3.0714148567035223E-6</v>
      </c>
      <c r="BI1861" s="13">
        <f t="shared" si="2290"/>
        <v>5.2316105047392772E-7</v>
      </c>
      <c r="BJ1861" s="14">
        <f t="shared" si="2291"/>
        <v>0.31611883655263767</v>
      </c>
      <c r="BK1861" s="14">
        <f t="shared" si="2292"/>
        <v>0.33234111002928118</v>
      </c>
      <c r="BL1861" s="14">
        <f t="shared" si="2293"/>
        <v>0.32967100942110922</v>
      </c>
      <c r="BM1861" s="14">
        <f t="shared" si="2294"/>
        <v>0.26067049752413846</v>
      </c>
      <c r="BN1861" s="14">
        <f t="shared" si="2295"/>
        <v>0.73925031487255166</v>
      </c>
    </row>
    <row r="1862" spans="1:66" x14ac:dyDescent="0.25">
      <c r="A1862" t="s">
        <v>342</v>
      </c>
      <c r="B1862" t="s">
        <v>515</v>
      </c>
      <c r="C1862" t="s">
        <v>409</v>
      </c>
      <c r="D1862" s="7" t="s">
        <v>563</v>
      </c>
      <c r="E1862" s="10">
        <f>VLOOKUP(A1862,[1]home!$A$2:$E$405,3,FALSE)</f>
        <v>1.2840909090909101</v>
      </c>
      <c r="F1862" s="10">
        <f>VLOOKUP(B1862,[1]home!$B$2:$E$405,3,FALSE)</f>
        <v>0.57999999999999996</v>
      </c>
      <c r="G1862" s="10">
        <f>VLOOKUP(C1862,[1]away!$B$2:$E$405,4,FALSE)</f>
        <v>1.04</v>
      </c>
      <c r="H1862" s="10">
        <f>VLOOKUP(A1862,[1]away!$A$2:$E$405,3,FALSE)</f>
        <v>0.96590909090909105</v>
      </c>
      <c r="I1862" s="10">
        <f>VLOOKUP(C1862,[1]away!$B$2:$E$405,3,FALSE)</f>
        <v>0.52</v>
      </c>
      <c r="J1862" s="10">
        <f>VLOOKUP(B1862,[1]home!$B$2:$E$405,4,FALSE)</f>
        <v>1.29</v>
      </c>
      <c r="K1862" s="12">
        <f t="shared" si="2240"/>
        <v>0.7745636363636369</v>
      </c>
      <c r="L1862" s="12">
        <f t="shared" si="2241"/>
        <v>0.64793181818181822</v>
      </c>
      <c r="M1862" s="13">
        <f t="shared" si="2242"/>
        <v>0.24111158254127418</v>
      </c>
      <c r="N1862" s="13">
        <f t="shared" si="2243"/>
        <v>0.1867562641425605</v>
      </c>
      <c r="O1862" s="13">
        <f t="shared" si="2244"/>
        <v>0.1562238660606633</v>
      </c>
      <c r="P1862" s="13">
        <f t="shared" si="2245"/>
        <v>0.12100532578273311</v>
      </c>
      <c r="Q1862" s="13">
        <f t="shared" si="2246"/>
        <v>7.2327305533974762E-2</v>
      </c>
      <c r="R1862" s="13">
        <f t="shared" si="2247"/>
        <v>5.0611206790039207E-2</v>
      </c>
      <c r="S1862" s="13">
        <f t="shared" si="2248"/>
        <v>1.518206706772254E-2</v>
      </c>
      <c r="T1862" s="13">
        <f t="shared" si="2249"/>
        <v>4.6863162578820144E-2</v>
      </c>
      <c r="U1862" s="13">
        <f t="shared" si="2250"/>
        <v>3.9201600372044752E-2</v>
      </c>
      <c r="V1862" s="13">
        <f t="shared" si="2251"/>
        <v>8.4659326248786746E-4</v>
      </c>
      <c r="W1862" s="13">
        <f t="shared" si="2252"/>
        <v>1.8674033594259769E-2</v>
      </c>
      <c r="X1862" s="13">
        <f t="shared" si="2253"/>
        <v>1.2099500539517085E-2</v>
      </c>
      <c r="Y1862" s="13">
        <f t="shared" si="2254"/>
        <v>3.9198256918305972E-3</v>
      </c>
      <c r="Z1862" s="13">
        <f t="shared" si="2255"/>
        <v>1.0930870411948696E-2</v>
      </c>
      <c r="AA1862" s="13">
        <f t="shared" si="2256"/>
        <v>8.4666547348986668E-3</v>
      </c>
      <c r="AB1862" s="13">
        <f t="shared" si="2257"/>
        <v>3.2789814396492574E-3</v>
      </c>
      <c r="AC1862" s="13">
        <f t="shared" si="2258"/>
        <v>2.655469006639149E-5</v>
      </c>
      <c r="AD1862" s="13">
        <f t="shared" si="2259"/>
        <v>3.6160568415866397E-3</v>
      </c>
      <c r="AE1862" s="13">
        <f t="shared" si="2260"/>
        <v>2.3429582840180344E-3</v>
      </c>
      <c r="AF1862" s="13">
        <f t="shared" si="2261"/>
        <v>7.5903861044397886E-4</v>
      </c>
      <c r="AG1862" s="13">
        <f t="shared" si="2262"/>
        <v>1.6393508897838936E-4</v>
      </c>
      <c r="AH1862" s="13">
        <f t="shared" si="2263"/>
        <v>1.7706146850809397E-3</v>
      </c>
      <c r="AI1862" s="13">
        <f t="shared" si="2264"/>
        <v>1.3714537490751482E-3</v>
      </c>
      <c r="AJ1862" s="13">
        <f t="shared" si="2265"/>
        <v>5.3113910149409473E-4</v>
      </c>
      <c r="AK1862" s="13">
        <f t="shared" si="2266"/>
        <v>1.371336779560603E-4</v>
      </c>
      <c r="AL1862" s="13">
        <f t="shared" si="2267"/>
        <v>5.3307417066837224E-7</v>
      </c>
      <c r="AM1862" s="13">
        <f t="shared" si="2268"/>
        <v>5.6017322730339124E-4</v>
      </c>
      <c r="AN1862" s="13">
        <f t="shared" si="2269"/>
        <v>3.6295405766346316E-4</v>
      </c>
      <c r="AO1862" s="13">
        <f t="shared" si="2270"/>
        <v>1.1758474124917809E-4</v>
      </c>
      <c r="AP1862" s="13">
        <f t="shared" si="2271"/>
        <v>2.5395631729339535E-5</v>
      </c>
      <c r="AQ1862" s="13">
        <f t="shared" si="2272"/>
        <v>4.1136594600667089E-6</v>
      </c>
      <c r="AR1862" s="13">
        <f t="shared" si="2273"/>
        <v>2.2944751844078425E-4</v>
      </c>
      <c r="AS1862" s="13">
        <f t="shared" si="2274"/>
        <v>1.7772170423810648E-4</v>
      </c>
      <c r="AT1862" s="13">
        <f t="shared" si="2275"/>
        <v>6.8828384747705252E-5</v>
      </c>
      <c r="AU1862" s="13">
        <f t="shared" si="2276"/>
        <v>1.7770654658406025E-5</v>
      </c>
      <c r="AV1862" s="13">
        <f t="shared" si="2277"/>
        <v>3.441125723194343E-6</v>
      </c>
      <c r="AW1862" s="13">
        <f t="shared" si="2278"/>
        <v>7.4314156181937141E-9</v>
      </c>
      <c r="AX1862" s="13">
        <f t="shared" si="2279"/>
        <v>7.231496865561145E-5</v>
      </c>
      <c r="AY1862" s="13">
        <f t="shared" si="2280"/>
        <v>4.6855169122791514E-5</v>
      </c>
      <c r="AZ1862" s="13">
        <f t="shared" si="2281"/>
        <v>1.5179477460473447E-5</v>
      </c>
      <c r="BA1862" s="13">
        <f t="shared" si="2282"/>
        <v>3.2784221433381633E-6</v>
      </c>
      <c r="BB1862" s="13">
        <f t="shared" si="2283"/>
        <v>5.3104850502515737E-7</v>
      </c>
      <c r="BC1862" s="13">
        <f t="shared" si="2284"/>
        <v>6.881664468073737E-8</v>
      </c>
      <c r="BD1862" s="13">
        <f t="shared" si="2285"/>
        <v>2.4777724633440587E-5</v>
      </c>
      <c r="BE1862" s="13">
        <f t="shared" si="2286"/>
        <v>1.9191924492894602E-5</v>
      </c>
      <c r="BF1862" s="13">
        <f t="shared" si="2287"/>
        <v>7.4326834120163939E-6</v>
      </c>
      <c r="BG1862" s="13">
        <f t="shared" si="2288"/>
        <v>1.9190287638503677E-6</v>
      </c>
      <c r="BH1862" s="13">
        <f t="shared" si="2289"/>
        <v>3.7160247440358891E-7</v>
      </c>
      <c r="BI1862" s="13">
        <f t="shared" si="2290"/>
        <v>5.7565952771153842E-8</v>
      </c>
      <c r="BJ1862" s="14">
        <f t="shared" si="2291"/>
        <v>0.34873053012592714</v>
      </c>
      <c r="BK1862" s="14">
        <f t="shared" si="2292"/>
        <v>0.37821951158757755</v>
      </c>
      <c r="BL1862" s="14">
        <f t="shared" si="2293"/>
        <v>0.2621436105284391</v>
      </c>
      <c r="BM1862" s="14">
        <f t="shared" si="2294"/>
        <v>0.17194212406494039</v>
      </c>
      <c r="BN1862" s="14">
        <f t="shared" si="2295"/>
        <v>0.82803555085124503</v>
      </c>
    </row>
    <row r="1863" spans="1:66" x14ac:dyDescent="0.25">
      <c r="A1863" t="s">
        <v>342</v>
      </c>
      <c r="B1863" t="s">
        <v>363</v>
      </c>
      <c r="C1863" t="s">
        <v>512</v>
      </c>
      <c r="D1863" s="7" t="s">
        <v>563</v>
      </c>
      <c r="E1863" s="10">
        <f>VLOOKUP(A1863,[1]home!$A$2:$E$405,3,FALSE)</f>
        <v>1.2840909090909101</v>
      </c>
      <c r="F1863" s="10">
        <f>VLOOKUP(B1863,[1]home!$B$2:$E$405,3,FALSE)</f>
        <v>1.04</v>
      </c>
      <c r="G1863" s="10">
        <f>VLOOKUP(C1863,[1]away!$B$2:$E$405,4,FALSE)</f>
        <v>0.97</v>
      </c>
      <c r="H1863" s="10">
        <f>VLOOKUP(A1863,[1]away!$A$2:$E$405,3,FALSE)</f>
        <v>0.96590909090909105</v>
      </c>
      <c r="I1863" s="10">
        <f>VLOOKUP(C1863,[1]away!$B$2:$E$405,3,FALSE)</f>
        <v>0.78</v>
      </c>
      <c r="J1863" s="10">
        <f>VLOOKUP(B1863,[1]home!$B$2:$E$405,4,FALSE)</f>
        <v>1.38</v>
      </c>
      <c r="K1863" s="12">
        <f t="shared" si="2240"/>
        <v>1.2953909090909101</v>
      </c>
      <c r="L1863" s="12">
        <f t="shared" si="2241"/>
        <v>1.0397045454545455</v>
      </c>
      <c r="M1863" s="13">
        <f t="shared" si="2242"/>
        <v>9.6801241966889023E-2</v>
      </c>
      <c r="N1863" s="13">
        <f t="shared" si="2243"/>
        <v>0.12539544883261752</v>
      </c>
      <c r="O1863" s="13">
        <f t="shared" si="2244"/>
        <v>0.10064469127861982</v>
      </c>
      <c r="P1863" s="13">
        <f t="shared" si="2245"/>
        <v>0.13037421813058533</v>
      </c>
      <c r="Q1863" s="13">
        <f t="shared" si="2246"/>
        <v>8.1218062229573576E-2</v>
      </c>
      <c r="R1863" s="13">
        <f t="shared" si="2247"/>
        <v>5.2320371499125225E-2</v>
      </c>
      <c r="S1863" s="13">
        <f t="shared" si="2248"/>
        <v>4.3897775503168222E-2</v>
      </c>
      <c r="T1863" s="13">
        <f t="shared" si="2249"/>
        <v>8.4442788473097788E-2</v>
      </c>
      <c r="U1863" s="13">
        <f t="shared" si="2250"/>
        <v>6.7775333600225973E-2</v>
      </c>
      <c r="V1863" s="13">
        <f t="shared" si="2251"/>
        <v>6.5691743923597008E-3</v>
      </c>
      <c r="W1863" s="13">
        <f t="shared" si="2252"/>
        <v>3.5069713155389821E-2</v>
      </c>
      <c r="X1863" s="13">
        <f t="shared" si="2253"/>
        <v>3.646214017544587E-2</v>
      </c>
      <c r="Y1863" s="13">
        <f t="shared" si="2254"/>
        <v>1.895492643870593E-2</v>
      </c>
      <c r="Z1863" s="13">
        <f t="shared" si="2255"/>
        <v>1.8132576022503656E-2</v>
      </c>
      <c r="AA1863" s="13">
        <f t="shared" si="2256"/>
        <v>2.3488774137951054E-2</v>
      </c>
      <c r="AB1863" s="13">
        <f t="shared" si="2257"/>
        <v>1.5213572241995739E-2</v>
      </c>
      <c r="AC1863" s="13">
        <f t="shared" si="2258"/>
        <v>5.5297003282529452E-4</v>
      </c>
      <c r="AD1863" s="13">
        <f t="shared" si="2259"/>
        <v>1.1357246901479465E-2</v>
      </c>
      <c r="AE1863" s="13">
        <f t="shared" si="2260"/>
        <v>1.1808181227317752E-2</v>
      </c>
      <c r="AF1863" s="13">
        <f t="shared" si="2261"/>
        <v>6.1385098477966492E-3</v>
      </c>
      <c r="AG1863" s="13">
        <f t="shared" si="2262"/>
        <v>2.1274121970238894E-3</v>
      </c>
      <c r="AH1863" s="13">
        <f t="shared" si="2263"/>
        <v>4.7131304278492867E-3</v>
      </c>
      <c r="AI1863" s="13">
        <f t="shared" si="2264"/>
        <v>6.1053463095957182E-3</v>
      </c>
      <c r="AJ1863" s="13">
        <f t="shared" si="2265"/>
        <v>3.954405053151016E-3</v>
      </c>
      <c r="AK1863" s="13">
        <f t="shared" si="2266"/>
        <v>1.7075001189049948E-3</v>
      </c>
      <c r="AL1863" s="13">
        <f t="shared" si="2267"/>
        <v>2.9790128396865589E-5</v>
      </c>
      <c r="AM1863" s="13">
        <f t="shared" si="2268"/>
        <v>2.9424148776954827E-3</v>
      </c>
      <c r="AN1863" s="13">
        <f t="shared" si="2269"/>
        <v>3.0592421229530737E-3</v>
      </c>
      <c r="AO1863" s="13">
        <f t="shared" si="2270"/>
        <v>1.5903539704401617E-3</v>
      </c>
      <c r="AP1863" s="13">
        <f t="shared" si="2271"/>
        <v>5.511660839827735E-4</v>
      </c>
      <c r="AQ1863" s="13">
        <f t="shared" si="2272"/>
        <v>1.4326247070431779E-4</v>
      </c>
      <c r="AR1863" s="13">
        <f t="shared" si="2273"/>
        <v>9.8005262583100651E-4</v>
      </c>
      <c r="AS1863" s="13">
        <f t="shared" si="2274"/>
        <v>1.2695512619321611E-3</v>
      </c>
      <c r="AT1863" s="13">
        <f t="shared" si="2275"/>
        <v>8.2228258166590731E-4</v>
      </c>
      <c r="AU1863" s="13">
        <f t="shared" si="2276"/>
        <v>3.5505912699794018E-4</v>
      </c>
      <c r="AV1863" s="13">
        <f t="shared" si="2277"/>
        <v>1.1498509132572164E-4</v>
      </c>
      <c r="AW1863" s="13">
        <f t="shared" si="2278"/>
        <v>1.1145015115610615E-6</v>
      </c>
      <c r="AX1863" s="13">
        <f t="shared" si="2279"/>
        <v>6.3526291389009407E-4</v>
      </c>
      <c r="AY1863" s="13">
        <f t="shared" si="2280"/>
        <v>6.6048573913023037E-4</v>
      </c>
      <c r="AZ1863" s="13">
        <f t="shared" si="2281"/>
        <v>3.4335501259080274E-4</v>
      </c>
      <c r="BA1863" s="13">
        <f t="shared" si="2282"/>
        <v>1.1899592243175348E-4</v>
      </c>
      <c r="BB1863" s="13">
        <f t="shared" si="2283"/>
        <v>3.093015036071264E-5</v>
      </c>
      <c r="BC1863" s="13">
        <f t="shared" si="2284"/>
        <v>6.431643584325099E-6</v>
      </c>
      <c r="BD1863" s="13">
        <f t="shared" si="2285"/>
        <v>1.6982752831019333E-4</v>
      </c>
      <c r="BE1863" s="13">
        <f t="shared" si="2286"/>
        <v>2.1999303628640363E-4</v>
      </c>
      <c r="BF1863" s="13">
        <f t="shared" si="2287"/>
        <v>1.4248848963435701E-4</v>
      </c>
      <c r="BG1863" s="13">
        <f t="shared" si="2288"/>
        <v>6.1526098040813498E-5</v>
      </c>
      <c r="BH1863" s="13">
        <f t="shared" si="2289"/>
        <v>1.9925087018476463E-5</v>
      </c>
      <c r="BI1863" s="13">
        <f t="shared" si="2290"/>
        <v>5.1621553173159457E-6</v>
      </c>
      <c r="BJ1863" s="14">
        <f t="shared" si="2291"/>
        <v>0.42305633038621199</v>
      </c>
      <c r="BK1863" s="14">
        <f t="shared" si="2292"/>
        <v>0.27888565589335468</v>
      </c>
      <c r="BL1863" s="14">
        <f t="shared" si="2293"/>
        <v>0.28008397774977911</v>
      </c>
      <c r="BM1863" s="14">
        <f t="shared" si="2294"/>
        <v>0.4127451348768203</v>
      </c>
      <c r="BN1863" s="14">
        <f t="shared" si="2295"/>
        <v>0.58675403393741055</v>
      </c>
    </row>
    <row r="1864" spans="1:66" x14ac:dyDescent="0.25">
      <c r="A1864" t="s">
        <v>342</v>
      </c>
      <c r="B1864" t="s">
        <v>346</v>
      </c>
      <c r="C1864" t="s">
        <v>519</v>
      </c>
      <c r="D1864" s="7" t="s">
        <v>563</v>
      </c>
      <c r="E1864" s="10">
        <f>VLOOKUP(A1864,[1]home!$A$2:$E$405,3,FALSE)</f>
        <v>1.2840909090909101</v>
      </c>
      <c r="F1864" s="10">
        <f>VLOOKUP(B1864,[1]home!$B$2:$E$405,3,FALSE)</f>
        <v>0.39</v>
      </c>
      <c r="G1864" s="10">
        <f>VLOOKUP(C1864,[1]away!$B$2:$E$405,4,FALSE)</f>
        <v>0.97</v>
      </c>
      <c r="H1864" s="10">
        <f>VLOOKUP(A1864,[1]away!$A$2:$E$405,3,FALSE)</f>
        <v>0.96590909090909105</v>
      </c>
      <c r="I1864" s="10">
        <f>VLOOKUP(C1864,[1]away!$B$2:$E$405,3,FALSE)</f>
        <v>0.39</v>
      </c>
      <c r="J1864" s="10">
        <f>VLOOKUP(B1864,[1]home!$B$2:$E$405,4,FALSE)</f>
        <v>3.11</v>
      </c>
      <c r="K1864" s="12">
        <f t="shared" si="2240"/>
        <v>0.48577159090909128</v>
      </c>
      <c r="L1864" s="12">
        <f t="shared" si="2241"/>
        <v>1.1715511363636364</v>
      </c>
      <c r="M1864" s="13">
        <f t="shared" si="2242"/>
        <v>0.19064871605394618</v>
      </c>
      <c r="N1864" s="13">
        <f t="shared" si="2243"/>
        <v>9.2611730102301032E-2</v>
      </c>
      <c r="O1864" s="13">
        <f t="shared" si="2244"/>
        <v>0.22335471993926889</v>
      </c>
      <c r="P1864" s="13">
        <f t="shared" si="2245"/>
        <v>0.10849937764195317</v>
      </c>
      <c r="Q1864" s="13">
        <f t="shared" si="2246"/>
        <v>2.2494073734319074E-2</v>
      </c>
      <c r="R1864" s="13">
        <f t="shared" si="2247"/>
        <v>0.13083573797851616</v>
      </c>
      <c r="S1864" s="13">
        <f t="shared" si="2248"/>
        <v>1.5436918737706213E-2</v>
      </c>
      <c r="T1864" s="13">
        <f t="shared" si="2249"/>
        <v>2.6352957644888934E-2</v>
      </c>
      <c r="U1864" s="13">
        <f t="shared" si="2250"/>
        <v>6.3556284585588804E-2</v>
      </c>
      <c r="V1864" s="13">
        <f t="shared" si="2251"/>
        <v>9.7613856428816522E-4</v>
      </c>
      <c r="W1864" s="13">
        <f t="shared" si="2252"/>
        <v>3.6423273279821947E-3</v>
      </c>
      <c r="X1864" s="13">
        <f t="shared" si="2253"/>
        <v>4.2671727201058669E-3</v>
      </c>
      <c r="Y1864" s="13">
        <f t="shared" si="2254"/>
        <v>2.49960552464997E-3</v>
      </c>
      <c r="Z1864" s="13">
        <f t="shared" si="2255"/>
        <v>5.1093585835235197E-2</v>
      </c>
      <c r="AA1864" s="13">
        <f t="shared" si="2256"/>
        <v>2.4819812476432411E-2</v>
      </c>
      <c r="AB1864" s="13">
        <f t="shared" si="2257"/>
        <v>6.0283798963709414E-3</v>
      </c>
      <c r="AC1864" s="13">
        <f t="shared" si="2258"/>
        <v>3.472041043263801E-5</v>
      </c>
      <c r="AD1864" s="13">
        <f t="shared" si="2259"/>
        <v>4.4233478518139241E-4</v>
      </c>
      <c r="AE1864" s="13">
        <f t="shared" si="2260"/>
        <v>5.1821782023242524E-4</v>
      </c>
      <c r="AF1864" s="13">
        <f t="shared" si="2261"/>
        <v>3.0355933808859234E-4</v>
      </c>
      <c r="AG1864" s="13">
        <f t="shared" si="2262"/>
        <v>1.1854509583049455E-4</v>
      </c>
      <c r="AH1864" s="13">
        <f t="shared" si="2263"/>
        <v>1.4964687136540696E-2</v>
      </c>
      <c r="AI1864" s="13">
        <f t="shared" si="2264"/>
        <v>7.2694198777741867E-3</v>
      </c>
      <c r="AJ1864" s="13">
        <f t="shared" si="2265"/>
        <v>1.7656388295062689E-3</v>
      </c>
      <c r="AK1864" s="13">
        <f t="shared" si="2266"/>
        <v>2.8589906106004211E-4</v>
      </c>
      <c r="AL1864" s="13">
        <f t="shared" si="2267"/>
        <v>7.9038411616649943E-7</v>
      </c>
      <c r="AM1864" s="13">
        <f t="shared" si="2268"/>
        <v>4.2974734462399237E-5</v>
      </c>
      <c r="AN1864" s="13">
        <f t="shared" si="2269"/>
        <v>5.034709899434935E-5</v>
      </c>
      <c r="AO1864" s="13">
        <f t="shared" si="2270"/>
        <v>2.9492100519721254E-5</v>
      </c>
      <c r="AP1864" s="13">
        <f t="shared" si="2271"/>
        <v>1.1517167959210008E-5</v>
      </c>
      <c r="AQ1864" s="13">
        <f t="shared" si="2272"/>
        <v>3.3732378025758366E-6</v>
      </c>
      <c r="AR1864" s="13">
        <f t="shared" si="2273"/>
        <v>3.5063792440281094E-3</v>
      </c>
      <c r="AS1864" s="13">
        <f t="shared" si="2274"/>
        <v>1.7032994237021512E-3</v>
      </c>
      <c r="AT1864" s="13">
        <f t="shared" si="2275"/>
        <v>4.1370723542316607E-4</v>
      </c>
      <c r="AU1864" s="13">
        <f t="shared" si="2276"/>
        <v>6.6989073974037811E-5</v>
      </c>
      <c r="AV1864" s="13">
        <f t="shared" si="2277"/>
        <v>8.1353472594737848E-6</v>
      </c>
      <c r="AW1864" s="13">
        <f t="shared" si="2278"/>
        <v>1.2494792994317114E-8</v>
      </c>
      <c r="AX1864" s="13">
        <f t="shared" si="2279"/>
        <v>3.4793175214492377E-6</v>
      </c>
      <c r="AY1864" s="13">
        <f t="shared" si="2280"/>
        <v>4.0761983960237649E-6</v>
      </c>
      <c r="AZ1864" s="13">
        <f t="shared" si="2281"/>
        <v>2.3877374314526383E-6</v>
      </c>
      <c r="BA1864" s="13">
        <f t="shared" si="2282"/>
        <v>9.3245216705210945E-7</v>
      </c>
      <c r="BB1864" s="13">
        <f t="shared" si="2283"/>
        <v>2.7310384897865849E-7</v>
      </c>
      <c r="BC1864" s="13">
        <f t="shared" si="2284"/>
        <v>6.3991024923246062E-8</v>
      </c>
      <c r="BD1864" s="13">
        <f t="shared" si="2285"/>
        <v>6.8465043131049977E-4</v>
      </c>
      <c r="BE1864" s="13">
        <f t="shared" si="2286"/>
        <v>3.3258372923429693E-4</v>
      </c>
      <c r="BF1864" s="13">
        <f t="shared" si="2287"/>
        <v>8.0779863630311424E-5</v>
      </c>
      <c r="BG1864" s="13">
        <f t="shared" si="2288"/>
        <v>1.3080187623038611E-5</v>
      </c>
      <c r="BH1864" s="13">
        <f t="shared" si="2289"/>
        <v>1.5884958877582174E-6</v>
      </c>
      <c r="BI1864" s="13">
        <f t="shared" si="2290"/>
        <v>1.5432923490977176E-7</v>
      </c>
      <c r="BJ1864" s="14">
        <f t="shared" si="2291"/>
        <v>0.15339944123370816</v>
      </c>
      <c r="BK1864" s="14">
        <f t="shared" si="2292"/>
        <v>0.31560073799083854</v>
      </c>
      <c r="BL1864" s="14">
        <f t="shared" si="2293"/>
        <v>0.47969192714236608</v>
      </c>
      <c r="BM1864" s="14">
        <f t="shared" si="2294"/>
        <v>0.2313372730482405</v>
      </c>
      <c r="BN1864" s="14">
        <f t="shared" si="2295"/>
        <v>0.76844435545030465</v>
      </c>
    </row>
    <row r="1865" spans="1:66" x14ac:dyDescent="0.25">
      <c r="A1865" t="s">
        <v>342</v>
      </c>
      <c r="B1865" t="s">
        <v>384</v>
      </c>
      <c r="C1865" t="s">
        <v>393</v>
      </c>
      <c r="D1865" s="7" t="s">
        <v>563</v>
      </c>
      <c r="E1865" s="10">
        <f>VLOOKUP(A1865,[1]home!$A$2:$E$405,3,FALSE)</f>
        <v>1.2840909090909101</v>
      </c>
      <c r="F1865" s="10">
        <f>VLOOKUP(B1865,[1]home!$B$2:$E$405,3,FALSE)</f>
        <v>0.97</v>
      </c>
      <c r="G1865" s="10">
        <f>VLOOKUP(C1865,[1]away!$B$2:$E$405,4,FALSE)</f>
        <v>0.97</v>
      </c>
      <c r="H1865" s="10">
        <f>VLOOKUP(A1865,[1]away!$A$2:$E$405,3,FALSE)</f>
        <v>0.96590909090909105</v>
      </c>
      <c r="I1865" s="10">
        <f>VLOOKUP(C1865,[1]away!$B$2:$E$405,3,FALSE)</f>
        <v>0.78</v>
      </c>
      <c r="J1865" s="10">
        <f>VLOOKUP(B1865,[1]home!$B$2:$E$405,4,FALSE)</f>
        <v>1.29</v>
      </c>
      <c r="K1865" s="12">
        <f t="shared" si="2240"/>
        <v>1.2082011363636371</v>
      </c>
      <c r="L1865" s="12">
        <f t="shared" si="2241"/>
        <v>0.9718977272727275</v>
      </c>
      <c r="M1865" s="13">
        <f t="shared" si="2242"/>
        <v>0.11303035549608734</v>
      </c>
      <c r="N1865" s="13">
        <f t="shared" si="2243"/>
        <v>0.13656340395395858</v>
      </c>
      <c r="O1865" s="13">
        <f t="shared" si="2244"/>
        <v>0.10985394561947572</v>
      </c>
      <c r="P1865" s="13">
        <f t="shared" si="2245"/>
        <v>0.13272566193147975</v>
      </c>
      <c r="Q1865" s="13">
        <f t="shared" si="2246"/>
        <v>8.24980299214296E-2</v>
      </c>
      <c r="R1865" s="13">
        <f t="shared" si="2247"/>
        <v>5.338340003975512E-2</v>
      </c>
      <c r="S1865" s="13">
        <f t="shared" si="2248"/>
        <v>3.8963208727940464E-2</v>
      </c>
      <c r="T1865" s="13">
        <f t="shared" si="2249"/>
        <v>8.0179647785114883E-2</v>
      </c>
      <c r="U1865" s="13">
        <f t="shared" si="2250"/>
        <v>6.4497884590986765E-2</v>
      </c>
      <c r="V1865" s="13">
        <f t="shared" si="2251"/>
        <v>5.0836075029904717E-3</v>
      </c>
      <c r="W1865" s="13">
        <f t="shared" si="2252"/>
        <v>3.3224737832944197E-2</v>
      </c>
      <c r="X1865" s="13">
        <f t="shared" si="2253"/>
        <v>3.2291047189070665E-2</v>
      </c>
      <c r="Y1865" s="13">
        <f t="shared" si="2254"/>
        <v>1.5691797687157089E-2</v>
      </c>
      <c r="Z1865" s="13">
        <f t="shared" si="2255"/>
        <v>1.7294401724242948E-2</v>
      </c>
      <c r="AA1865" s="13">
        <f t="shared" si="2256"/>
        <v>2.089511581595957E-2</v>
      </c>
      <c r="AB1865" s="13">
        <f t="shared" si="2257"/>
        <v>1.2622751336646081E-2</v>
      </c>
      <c r="AC1865" s="13">
        <f t="shared" si="2258"/>
        <v>3.7308847691450663E-4</v>
      </c>
      <c r="AD1865" s="13">
        <f t="shared" si="2259"/>
        <v>1.0035541501286776E-2</v>
      </c>
      <c r="AE1865" s="13">
        <f t="shared" si="2260"/>
        <v>9.7535199770517524E-3</v>
      </c>
      <c r="AF1865" s="13">
        <f t="shared" si="2261"/>
        <v>4.7397119493028713E-3</v>
      </c>
      <c r="AG1865" s="13">
        <f t="shared" si="2262"/>
        <v>1.53550509048495E-3</v>
      </c>
      <c r="AH1865" s="13">
        <f t="shared" si="2263"/>
        <v>4.2020974325833139E-3</v>
      </c>
      <c r="AI1865" s="13">
        <f t="shared" si="2264"/>
        <v>5.0769788931578812E-3</v>
      </c>
      <c r="AJ1865" s="13">
        <f t="shared" si="2265"/>
        <v>3.0670058340037769E-3</v>
      </c>
      <c r="AK1865" s="13">
        <f t="shared" si="2266"/>
        <v>1.2351866446257561E-3</v>
      </c>
      <c r="AL1865" s="13">
        <f t="shared" si="2267"/>
        <v>1.7523934996099216E-5</v>
      </c>
      <c r="AM1865" s="13">
        <f t="shared" si="2268"/>
        <v>2.424990529175824E-3</v>
      </c>
      <c r="AN1865" s="13">
        <f t="shared" si="2269"/>
        <v>2.3568427839638722E-3</v>
      </c>
      <c r="AO1865" s="13">
        <f t="shared" si="2270"/>
        <v>1.1453050726368075E-3</v>
      </c>
      <c r="AP1865" s="13">
        <f t="shared" si="2271"/>
        <v>3.7103979904321314E-4</v>
      </c>
      <c r="AQ1865" s="13">
        <f t="shared" si="2272"/>
        <v>9.0153184354457077E-5</v>
      </c>
      <c r="AR1865" s="13">
        <f t="shared" si="2273"/>
        <v>8.168017889012575E-4</v>
      </c>
      <c r="AS1865" s="13">
        <f t="shared" si="2274"/>
        <v>9.8686084953435085E-4</v>
      </c>
      <c r="AT1865" s="13">
        <f t="shared" si="2275"/>
        <v>5.9616319992009353E-4</v>
      </c>
      <c r="AU1865" s="13">
        <f t="shared" si="2276"/>
        <v>2.4009501853387976E-4</v>
      </c>
      <c r="AV1865" s="13">
        <f t="shared" si="2277"/>
        <v>7.252076855697051E-5</v>
      </c>
      <c r="AW1865" s="13">
        <f t="shared" si="2278"/>
        <v>5.7159568177584773E-7</v>
      </c>
      <c r="AX1865" s="13">
        <f t="shared" si="2279"/>
        <v>4.8831271883688116E-4</v>
      </c>
      <c r="AY1865" s="13">
        <f t="shared" si="2280"/>
        <v>4.7459002163593111E-4</v>
      </c>
      <c r="AZ1865" s="13">
        <f t="shared" si="2281"/>
        <v>2.3062648170713799E-4</v>
      </c>
      <c r="BA1865" s="13">
        <f t="shared" si="2282"/>
        <v>7.4715117806690894E-5</v>
      </c>
      <c r="BB1865" s="13">
        <f t="shared" si="2283"/>
        <v>1.815386329730924E-5</v>
      </c>
      <c r="BC1865" s="13">
        <f t="shared" si="2284"/>
        <v>3.528739695974928E-6</v>
      </c>
      <c r="BD1865" s="13">
        <f t="shared" si="2285"/>
        <v>1.3230796704423833E-4</v>
      </c>
      <c r="BE1865" s="13">
        <f t="shared" si="2286"/>
        <v>1.5985463613281138E-4</v>
      </c>
      <c r="BF1865" s="13">
        <f t="shared" si="2287"/>
        <v>9.656827651432923E-5</v>
      </c>
      <c r="BG1865" s="13">
        <f t="shared" si="2288"/>
        <v>3.8891300473763503E-5</v>
      </c>
      <c r="BH1865" s="13">
        <f t="shared" si="2289"/>
        <v>1.1747128356765181E-5</v>
      </c>
      <c r="BI1865" s="13">
        <f t="shared" si="2290"/>
        <v>2.8385787659306391E-6</v>
      </c>
      <c r="BJ1865" s="14">
        <f t="shared" si="2291"/>
        <v>0.41419120119995556</v>
      </c>
      <c r="BK1865" s="14">
        <f t="shared" si="2292"/>
        <v>0.29066803609204456</v>
      </c>
      <c r="BL1865" s="14">
        <f t="shared" si="2293"/>
        <v>0.2779890157199284</v>
      </c>
      <c r="BM1865" s="14">
        <f t="shared" si="2294"/>
        <v>0.37161383934803116</v>
      </c>
      <c r="BN1865" s="14">
        <f t="shared" si="2295"/>
        <v>0.62805479696218613</v>
      </c>
    </row>
    <row r="1866" spans="1:66" x14ac:dyDescent="0.25">
      <c r="A1866" t="s">
        <v>342</v>
      </c>
      <c r="B1866" t="s">
        <v>426</v>
      </c>
      <c r="C1866" t="s">
        <v>516</v>
      </c>
      <c r="D1866" s="7" t="s">
        <v>563</v>
      </c>
      <c r="E1866" s="10">
        <f>VLOOKUP(A1866,[1]home!$A$2:$E$405,3,FALSE)</f>
        <v>1.2840909090909101</v>
      </c>
      <c r="F1866" s="10">
        <f>VLOOKUP(B1866,[1]home!$B$2:$E$405,3,FALSE)</f>
        <v>0.78</v>
      </c>
      <c r="G1866" s="10">
        <f>VLOOKUP(C1866,[1]away!$B$2:$E$405,4,FALSE)</f>
        <v>1.17</v>
      </c>
      <c r="H1866" s="10">
        <f>VLOOKUP(A1866,[1]away!$A$2:$E$405,3,FALSE)</f>
        <v>0.96590909090909105</v>
      </c>
      <c r="I1866" s="10">
        <f>VLOOKUP(C1866,[1]away!$B$2:$E$405,3,FALSE)</f>
        <v>0.19</v>
      </c>
      <c r="J1866" s="10">
        <f>VLOOKUP(B1866,[1]home!$B$2:$E$405,4,FALSE)</f>
        <v>0.69</v>
      </c>
      <c r="K1866" s="12">
        <f t="shared" si="2240"/>
        <v>1.1718613636363644</v>
      </c>
      <c r="L1866" s="12">
        <f t="shared" si="2241"/>
        <v>0.12663068181818182</v>
      </c>
      <c r="M1866" s="13">
        <f t="shared" si="2242"/>
        <v>0.27294306860459777</v>
      </c>
      <c r="N1866" s="13">
        <f t="shared" si="2243"/>
        <v>0.3198514365700777</v>
      </c>
      <c r="O1866" s="13">
        <f t="shared" si="2244"/>
        <v>3.4562966874946983E-2</v>
      </c>
      <c r="P1866" s="13">
        <f t="shared" si="2245"/>
        <v>4.0503005493393869E-2</v>
      </c>
      <c r="Q1866" s="13">
        <f t="shared" si="2246"/>
        <v>0.1874107703100307</v>
      </c>
      <c r="R1866" s="13">
        <f t="shared" si="2247"/>
        <v>2.1883660305168843E-3</v>
      </c>
      <c r="S1866" s="13">
        <f t="shared" si="2248"/>
        <v>1.5025967341695113E-3</v>
      </c>
      <c r="T1866" s="13">
        <f t="shared" si="2249"/>
        <v>2.3731953624429852E-2</v>
      </c>
      <c r="U1866" s="13">
        <f t="shared" si="2250"/>
        <v>2.5644616006570142E-3</v>
      </c>
      <c r="V1866" s="13">
        <f t="shared" si="2251"/>
        <v>2.4775082661240289E-5</v>
      </c>
      <c r="W1866" s="13">
        <f t="shared" si="2252"/>
        <v>7.3206480285218006E-2</v>
      </c>
      <c r="X1866" s="13">
        <f t="shared" si="2253"/>
        <v>9.27018651202644E-3</v>
      </c>
      <c r="Y1866" s="13">
        <f t="shared" si="2254"/>
        <v>5.869450192998103E-4</v>
      </c>
      <c r="Z1866" s="13">
        <f t="shared" si="2255"/>
        <v>9.237142750403372E-5</v>
      </c>
      <c r="AA1866" s="13">
        <f t="shared" si="2256"/>
        <v>1.0824650699591454E-4</v>
      </c>
      <c r="AB1866" s="13">
        <f t="shared" si="2257"/>
        <v>6.3424949648552837E-5</v>
      </c>
      <c r="AC1866" s="13">
        <f t="shared" si="2258"/>
        <v>2.2977898702869823E-7</v>
      </c>
      <c r="AD1866" s="13">
        <f t="shared" si="2259"/>
        <v>2.1446961453513564E-2</v>
      </c>
      <c r="AE1866" s="13">
        <f t="shared" si="2260"/>
        <v>2.7158433517866861E-3</v>
      </c>
      <c r="AF1866" s="13">
        <f t="shared" si="2261"/>
        <v>1.7195454767406209E-4</v>
      </c>
      <c r="AG1866" s="13">
        <f t="shared" si="2262"/>
        <v>7.2582405379011781E-6</v>
      </c>
      <c r="AH1866" s="13">
        <f t="shared" si="2263"/>
        <v>2.9242642113386357E-6</v>
      </c>
      <c r="AI1866" s="13">
        <f t="shared" si="2264"/>
        <v>3.4268322463323116E-6</v>
      </c>
      <c r="AJ1866" s="13">
        <f t="shared" si="2265"/>
        <v>2.0078861545700242E-6</v>
      </c>
      <c r="AK1866" s="13">
        <f t="shared" si="2266"/>
        <v>7.8432140237366814E-7</v>
      </c>
      <c r="AL1866" s="13">
        <f t="shared" si="2267"/>
        <v>1.3639092755086088E-9</v>
      </c>
      <c r="AM1866" s="13">
        <f t="shared" si="2268"/>
        <v>5.0265730989541846E-3</v>
      </c>
      <c r="AN1866" s="13">
        <f t="shared" si="2269"/>
        <v>6.3651837872949946E-4</v>
      </c>
      <c r="AO1866" s="13">
        <f t="shared" si="2270"/>
        <v>4.0301378144160088E-5</v>
      </c>
      <c r="AP1866" s="13">
        <f t="shared" si="2271"/>
        <v>1.701130330869121E-6</v>
      </c>
      <c r="AQ1866" s="13">
        <f t="shared" si="2272"/>
        <v>5.3853823414886512E-8</v>
      </c>
      <c r="AR1866" s="13">
        <f t="shared" si="2273"/>
        <v>7.4060314179663844E-8</v>
      </c>
      <c r="AS1866" s="13">
        <f t="shared" si="2274"/>
        <v>8.6788420765918449E-8</v>
      </c>
      <c r="AT1866" s="13">
        <f t="shared" si="2275"/>
        <v>5.0851998553297886E-8</v>
      </c>
      <c r="AU1866" s="13">
        <f t="shared" si="2276"/>
        <v>1.9863830789434026E-8</v>
      </c>
      <c r="AV1866" s="13">
        <f t="shared" si="2277"/>
        <v>5.819413958987043E-9</v>
      </c>
      <c r="AW1866" s="13">
        <f t="shared" si="2278"/>
        <v>5.622094783440756E-12</v>
      </c>
      <c r="AX1866" s="13">
        <f t="shared" si="2279"/>
        <v>9.8174113435971861E-4</v>
      </c>
      <c r="AY1866" s="13">
        <f t="shared" si="2280"/>
        <v>1.2431854921292641E-4</v>
      </c>
      <c r="AZ1866" s="13">
        <f t="shared" si="2281"/>
        <v>7.8712713247400291E-6</v>
      </c>
      <c r="BA1866" s="13">
        <f t="shared" si="2282"/>
        <v>3.3224815154257769E-7</v>
      </c>
      <c r="BB1866" s="13">
        <f t="shared" si="2283"/>
        <v>1.0518202490666802E-8</v>
      </c>
      <c r="BC1866" s="13">
        <f t="shared" si="2284"/>
        <v>2.6638543057896714E-10</v>
      </c>
      <c r="BD1866" s="13">
        <f t="shared" si="2285"/>
        <v>1.5630513467065979E-9</v>
      </c>
      <c r="BE1866" s="13">
        <f t="shared" si="2286"/>
        <v>1.8316794825852498E-9</v>
      </c>
      <c r="BF1866" s="13">
        <f t="shared" si="2287"/>
        <v>1.0732372081035508E-9</v>
      </c>
      <c r="BG1866" s="13">
        <f t="shared" si="2288"/>
        <v>4.1922840606450378E-10</v>
      </c>
      <c r="BH1866" s="13">
        <f t="shared" si="2289"/>
        <v>1.2281939290146229E-10</v>
      </c>
      <c r="BI1866" s="13">
        <f t="shared" si="2290"/>
        <v>2.8785460249299578E-11</v>
      </c>
      <c r="BJ1866" s="14">
        <f t="shared" si="2291"/>
        <v>0.64521921174221353</v>
      </c>
      <c r="BK1866" s="14">
        <f t="shared" si="2292"/>
        <v>0.31509799560693158</v>
      </c>
      <c r="BL1866" s="14">
        <f t="shared" si="2293"/>
        <v>3.949685168955952E-2</v>
      </c>
      <c r="BM1866" s="14">
        <f t="shared" si="2294"/>
        <v>0.1423224980390542</v>
      </c>
      <c r="BN1866" s="14">
        <f t="shared" si="2295"/>
        <v>0.85745961388356395</v>
      </c>
    </row>
    <row r="1867" spans="1:66" s="26" customFormat="1" x14ac:dyDescent="0.25">
      <c r="A1867" s="26" t="s">
        <v>342</v>
      </c>
      <c r="B1867" s="26" t="s">
        <v>436</v>
      </c>
      <c r="C1867" s="26" t="s">
        <v>390</v>
      </c>
      <c r="D1867" s="27" t="s">
        <v>564</v>
      </c>
      <c r="E1867" s="26">
        <f>VLOOKUP(A1867,[1]home!$A$2:$E$405,3,FALSE)</f>
        <v>1.2840909090909101</v>
      </c>
      <c r="F1867" s="26">
        <f>VLOOKUP(B1867,[1]home!$B$2:$E$405,3,FALSE)</f>
        <v>0.19</v>
      </c>
      <c r="G1867" s="26">
        <f>VLOOKUP(C1867,[1]away!$B$2:$E$405,4,FALSE)</f>
        <v>1.3</v>
      </c>
      <c r="H1867" s="26">
        <f>VLOOKUP(A1867,[1]away!$A$2:$E$405,3,FALSE)</f>
        <v>0.96590909090909105</v>
      </c>
      <c r="I1867" s="26">
        <f>VLOOKUP(C1867,[1]away!$B$2:$E$405,3,FALSE)</f>
        <v>1.3</v>
      </c>
      <c r="J1867" s="26">
        <f>VLOOKUP(B1867,[1]home!$B$2:$E$405,4,FALSE)</f>
        <v>0.52</v>
      </c>
      <c r="K1867" s="28">
        <f t="shared" si="2240"/>
        <v>0.31717045454545478</v>
      </c>
      <c r="L1867" s="28">
        <f t="shared" si="2241"/>
        <v>0.65295454545454557</v>
      </c>
      <c r="M1867" s="29">
        <f t="shared" si="2242"/>
        <v>0.37903565568509862</v>
      </c>
      <c r="N1867" s="29">
        <f t="shared" si="2243"/>
        <v>0.12021891120257723</v>
      </c>
      <c r="O1867" s="29">
        <f t="shared" si="2244"/>
        <v>0.24749305426892917</v>
      </c>
      <c r="P1867" s="29">
        <f t="shared" si="2245"/>
        <v>7.8497484519319177E-2</v>
      </c>
      <c r="Q1867" s="29">
        <f t="shared" si="2246"/>
        <v>1.9064943355540542E-2</v>
      </c>
      <c r="R1867" s="29">
        <f t="shared" si="2247"/>
        <v>8.0800857376662899E-2</v>
      </c>
      <c r="S1867" s="29">
        <f t="shared" si="2248"/>
        <v>4.0641658531592071E-3</v>
      </c>
      <c r="T1867" s="29">
        <f t="shared" si="2249"/>
        <v>1.2448541422833633E-2</v>
      </c>
      <c r="U1867" s="29">
        <f t="shared" si="2250"/>
        <v>2.5627644661818636E-2</v>
      </c>
      <c r="V1867" s="29">
        <f t="shared" si="2251"/>
        <v>9.352001919059471E-5</v>
      </c>
      <c r="W1867" s="29">
        <f t="shared" si="2252"/>
        <v>2.015612249986714E-3</v>
      </c>
      <c r="X1867" s="29">
        <f t="shared" si="2253"/>
        <v>1.3161031805026886E-3</v>
      </c>
      <c r="Y1867" s="29">
        <f t="shared" si="2254"/>
        <v>4.2967777699820731E-4</v>
      </c>
      <c r="Z1867" s="29">
        <f t="shared" si="2255"/>
        <v>1.7586429033572167E-2</v>
      </c>
      <c r="AA1867" s="29">
        <f t="shared" si="2256"/>
        <v>5.5778956904094677E-3</v>
      </c>
      <c r="AB1867" s="29">
        <f t="shared" si="2257"/>
        <v>8.8457185576715214E-4</v>
      </c>
      <c r="AC1867" s="29">
        <f t="shared" si="2258"/>
        <v>1.2104874153249658E-6</v>
      </c>
      <c r="AD1867" s="29">
        <f t="shared" si="2259"/>
        <v>1.5982316337891824E-4</v>
      </c>
      <c r="AE1867" s="29">
        <f t="shared" si="2260"/>
        <v>1.0435726099718912E-4</v>
      </c>
      <c r="AF1867" s="29">
        <f t="shared" si="2261"/>
        <v>3.4070273959650488E-5</v>
      </c>
      <c r="AG1867" s="29">
        <f t="shared" si="2262"/>
        <v>7.4154467489451439E-6</v>
      </c>
      <c r="AH1867" s="29">
        <f t="shared" si="2263"/>
        <v>2.8707846939461839E-3</v>
      </c>
      <c r="AI1867" s="29">
        <f t="shared" si="2264"/>
        <v>9.1052808628104553E-4</v>
      </c>
      <c r="AJ1867" s="29">
        <f t="shared" si="2265"/>
        <v>1.4439630350108115E-4</v>
      </c>
      <c r="AK1867" s="29">
        <f t="shared" si="2266"/>
        <v>1.5266080405373785E-5</v>
      </c>
      <c r="AL1867" s="29">
        <f t="shared" si="2267"/>
        <v>1.0027575582413782E-8</v>
      </c>
      <c r="AM1867" s="29">
        <f t="shared" si="2268"/>
        <v>1.0138237075156805E-5</v>
      </c>
      <c r="AN1867" s="29">
        <f t="shared" si="2269"/>
        <v>6.6198079811194322E-6</v>
      </c>
      <c r="AO1867" s="29">
        <f t="shared" si="2270"/>
        <v>2.1612168556541055E-6</v>
      </c>
      <c r="AP1867" s="29">
        <f t="shared" si="2271"/>
        <v>4.7039212320410968E-7</v>
      </c>
      <c r="AQ1867" s="29">
        <f t="shared" si="2272"/>
        <v>7.6786168748034487E-8</v>
      </c>
      <c r="AR1867" s="29">
        <f t="shared" si="2273"/>
        <v>3.7489838298669957E-4</v>
      </c>
      <c r="AS1867" s="29">
        <f t="shared" si="2274"/>
        <v>1.189066905402475E-4</v>
      </c>
      <c r="AT1867" s="29">
        <f t="shared" si="2275"/>
        <v>1.8856844543573015E-5</v>
      </c>
      <c r="AU1867" s="29">
        <f t="shared" si="2276"/>
        <v>1.9936113183926773E-6</v>
      </c>
      <c r="AV1867" s="29">
        <f t="shared" si="2277"/>
        <v>1.580786520103922E-7</v>
      </c>
      <c r="AW1867" s="29">
        <f t="shared" si="2278"/>
        <v>5.7685826242395382E-11</v>
      </c>
      <c r="AX1867" s="29">
        <f t="shared" si="2279"/>
        <v>5.359248769028439E-7</v>
      </c>
      <c r="AY1867" s="29">
        <f t="shared" si="2280"/>
        <v>3.4993458439587971E-7</v>
      </c>
      <c r="AZ1867" s="29">
        <f t="shared" si="2281"/>
        <v>1.1424568874651844E-7</v>
      </c>
      <c r="BA1867" s="29">
        <f t="shared" si="2282"/>
        <v>2.4865747255208153E-8</v>
      </c>
      <c r="BB1867" s="29">
        <f t="shared" si="2283"/>
        <v>4.059050674103013E-9</v>
      </c>
      <c r="BC1867" s="29">
        <f t="shared" si="2284"/>
        <v>5.300751175771801E-10</v>
      </c>
      <c r="BD1867" s="29">
        <f t="shared" si="2285"/>
        <v>4.0798600542454075E-5</v>
      </c>
      <c r="BE1867" s="29">
        <f t="shared" si="2286"/>
        <v>1.2940110678868598E-5</v>
      </c>
      <c r="BF1867" s="29">
        <f t="shared" si="2287"/>
        <v>2.0521103929426234E-6</v>
      </c>
      <c r="BG1867" s="29">
        <f t="shared" si="2288"/>
        <v>2.1695626203568793E-7</v>
      </c>
      <c r="BH1867" s="29">
        <f t="shared" si="2289"/>
        <v>1.7203029061585484E-8</v>
      </c>
      <c r="BI1867" s="29">
        <f t="shared" si="2290"/>
        <v>1.0912585094043481E-9</v>
      </c>
      <c r="BJ1867" s="30">
        <f t="shared" si="2291"/>
        <v>0.15581995133375071</v>
      </c>
      <c r="BK1867" s="30">
        <f t="shared" si="2292"/>
        <v>0.46169239652634297</v>
      </c>
      <c r="BL1867" s="30">
        <f t="shared" si="2293"/>
        <v>0.36489583869792586</v>
      </c>
      <c r="BM1867" s="30">
        <f t="shared" si="2294"/>
        <v>7.4883359306565381E-2</v>
      </c>
      <c r="BN1867" s="30">
        <f t="shared" si="2295"/>
        <v>0.92511090640812754</v>
      </c>
    </row>
    <row r="1868" spans="1:66" x14ac:dyDescent="0.25">
      <c r="A1868" t="s">
        <v>13</v>
      </c>
      <c r="B1868" t="s">
        <v>17</v>
      </c>
      <c r="C1868" t="s">
        <v>63</v>
      </c>
      <c r="D1868" s="11">
        <v>44484</v>
      </c>
      <c r="E1868" s="10">
        <f>VLOOKUP(A1868,[1]home!$A$2:$E$405,3,FALSE)</f>
        <v>1.82539682539683</v>
      </c>
      <c r="F1868" s="10">
        <f>VLOOKUP(B1868,[1]home!$B$2:$E$405,3,FALSE)</f>
        <v>0.37</v>
      </c>
      <c r="G1868" s="10">
        <f>VLOOKUP(C1868,[1]away!$B$2:$E$405,4,FALSE)</f>
        <v>1.78</v>
      </c>
      <c r="H1868" s="10">
        <f>VLOOKUP(A1868,[1]away!$A$2:$E$405,3,FALSE)</f>
        <v>1.2222222222222201</v>
      </c>
      <c r="I1868" s="10">
        <f>VLOOKUP(C1868,[1]away!$B$2:$E$405,3,FALSE)</f>
        <v>0.14000000000000001</v>
      </c>
      <c r="J1868" s="10">
        <f>VLOOKUP(B1868,[1]home!$B$2:$E$405,4,FALSE)</f>
        <v>1.64</v>
      </c>
      <c r="K1868" s="12">
        <f t="shared" ref="K1868:K1931" si="2296">E1868*F1868*G1868</f>
        <v>1.2022063492063522</v>
      </c>
      <c r="L1868" s="12">
        <f t="shared" ref="L1868:L1931" si="2297">H1868*I1868*J1868</f>
        <v>0.28062222222222172</v>
      </c>
      <c r="M1868" s="13">
        <f t="shared" ref="M1868:M1931" si="2298">_xlfn.POISSON.DIST(0,K1868,FALSE) * _xlfn.POISSON.DIST(0,L1868,FALSE)</f>
        <v>0.2269947087080505</v>
      </c>
      <c r="N1868" s="13">
        <f t="shared" ref="N1868:N1931" si="2299">_xlfn.POISSON.DIST(1,K1868,FALSE) * _xlfn.POISSON.DIST(0,L1868,FALSE)</f>
        <v>0.27289448004506478</v>
      </c>
      <c r="O1868" s="13">
        <f t="shared" ref="O1868:O1931" si="2300">_xlfn.POISSON.DIST(0,K1868,FALSE) * _xlfn.POISSON.DIST(1,L1868,FALSE)</f>
        <v>6.3699759590339036E-2</v>
      </c>
      <c r="P1868" s="13">
        <f t="shared" ref="P1868:P1931" si="2301">_xlfn.POISSON.DIST(1,K1868,FALSE) * _xlfn.POISSON.DIST(1,L1868,FALSE)</f>
        <v>7.6580255422423818E-2</v>
      </c>
      <c r="Q1868" s="13">
        <f t="shared" ref="Q1868:Q1931" si="2302">_xlfn.POISSON.DIST(2,K1868,FALSE) * _xlfn.POISSON.DIST(0,L1868,FALSE)</f>
        <v>0.16403773828677151</v>
      </c>
      <c r="R1868" s="13">
        <f t="shared" ref="R1868:R1931" si="2303">_xlfn.POISSON.DIST(0,K1868,FALSE) * _xlfn.POISSON.DIST(2,L1868,FALSE)</f>
        <v>8.9377840456311107E-3</v>
      </c>
      <c r="S1868" s="13">
        <f t="shared" ref="S1868:S1931" si="2304">_xlfn.POISSON.DIST(2,K1868,FALSE) * _xlfn.POISSON.DIST(2,L1868,FALSE)</f>
        <v>6.4588901145999304E-3</v>
      </c>
      <c r="T1868" s="13">
        <f t="shared" ref="T1868:T1931" si="2305">_xlfn.POISSON.DIST(2,K1868,FALSE) * _xlfn.POISSON.DIST(1,L1868,FALSE)</f>
        <v>4.6032634646341053E-2</v>
      </c>
      <c r="U1868" s="13">
        <f t="shared" ref="U1868:U1931" si="2306">_xlfn.POISSON.DIST(1,K1868,FALSE) * _xlfn.POISSON.DIST(2,L1868,FALSE)</f>
        <v>1.0745060727492959E-2</v>
      </c>
      <c r="V1868" s="13">
        <f t="shared" ref="V1868:V1931" si="2307">_xlfn.POISSON.DIST(3,K1868,FALSE) * _xlfn.POISSON.DIST(3,L1868,FALSE)</f>
        <v>2.421120824732485E-4</v>
      </c>
      <c r="W1868" s="13">
        <f t="shared" ref="W1868:W1931" si="2308">_xlfn.POISSON.DIST(3,K1868,FALSE) * _xlfn.POISSON.DIST(0,L1868,FALSE)</f>
        <v>6.5735736825935531E-2</v>
      </c>
      <c r="X1868" s="13">
        <f t="shared" ref="X1868:X1931" si="2309">_xlfn.POISSON.DIST(3,K1868,FALSE) * _xlfn.POISSON.DIST(1,L1868,FALSE)</f>
        <v>1.8446908547509168E-2</v>
      </c>
      <c r="Y1868" s="13">
        <f t="shared" ref="Y1868:Y1931" si="2310">_xlfn.POISSON.DIST(3,K1868,FALSE) * _xlfn.POISSON.DIST(2,L1868,FALSE)</f>
        <v>2.5883062348660592E-3</v>
      </c>
      <c r="Z1868" s="13">
        <f t="shared" ref="Z1868:Z1931" si="2311">_xlfn.POISSON.DIST(0,K1868,FALSE) * _xlfn.POISSON.DIST(3,L1868,FALSE)</f>
        <v>8.3604694020910741E-4</v>
      </c>
      <c r="AA1868" s="13">
        <f t="shared" ref="AA1868:AA1931" si="2312">_xlfn.POISSON.DIST(1,K1868,FALSE) * _xlfn.POISSON.DIST(3,L1868,FALSE)</f>
        <v>1.0051009397539325E-3</v>
      </c>
      <c r="AB1868" s="13">
        <f t="shared" ref="AB1868:AB1931" si="2313">_xlfn.POISSON.DIST(2,K1868,FALSE) * _xlfn.POISSON.DIST(3,L1868,FALSE)</f>
        <v>6.0416936568272444E-4</v>
      </c>
      <c r="AC1868" s="13">
        <f t="shared" ref="AC1868:AC1931" si="2314">_xlfn.POISSON.DIST(4,K1868,FALSE) * _xlfn.POISSON.DIST(4,L1868,FALSE)</f>
        <v>5.1050212861191781E-6</v>
      </c>
      <c r="AD1868" s="13">
        <f t="shared" ref="AD1868:AD1931" si="2315">_xlfn.POISSON.DIST(4,K1868,FALSE) * _xlfn.POISSON.DIST(0,L1868,FALSE)</f>
        <v>1.9756980045474392E-2</v>
      </c>
      <c r="AE1868" s="13">
        <f t="shared" ref="AE1868:AE1931" si="2316">_xlfn.POISSON.DIST(4,K1868,FALSE) * _xlfn.POISSON.DIST(1,L1868,FALSE)</f>
        <v>5.5442476447611156E-3</v>
      </c>
      <c r="AF1868" s="13">
        <f t="shared" ref="AF1868:AF1931" si="2317">_xlfn.POISSON.DIST(4,K1868,FALSE) * _xlfn.POISSON.DIST(2,L1868,FALSE)</f>
        <v>7.7791954731159163E-4</v>
      </c>
      <c r="AG1868" s="13">
        <f t="shared" ref="AG1868:AG1931" si="2318">_xlfn.POISSON.DIST(4,K1868,FALSE) * _xlfn.POISSON.DIST(3,L1868,FALSE)</f>
        <v>7.2767170692227879E-5</v>
      </c>
      <c r="AH1868" s="13">
        <f t="shared" ref="AH1868:AH1931" si="2319">_xlfn.POISSON.DIST(0,K1868,FALSE) * _xlfn.POISSON.DIST(4,L1868,FALSE)</f>
        <v>5.8653337560892157E-5</v>
      </c>
      <c r="AI1868" s="13">
        <f t="shared" ref="AI1868:AI1931" si="2320">_xlfn.POISSON.DIST(1,K1868,FALSE) * _xlfn.POISSON.DIST(4,L1868,FALSE)</f>
        <v>7.051341481784798E-5</v>
      </c>
      <c r="AJ1868" s="13">
        <f t="shared" ref="AJ1868:AJ1931" si="2321">_xlfn.POISSON.DIST(2,K1868,FALSE) * _xlfn.POISSON.DIST(4,L1868,FALSE)</f>
        <v>4.2385837499119061E-5</v>
      </c>
      <c r="AK1868" s="13">
        <f t="shared" ref="AK1868:AK1931" si="2322">_xlfn.POISSON.DIST(3,K1868,FALSE) * _xlfn.POISSON.DIST(4,L1868,FALSE)</f>
        <v>1.6985507652623203E-5</v>
      </c>
      <c r="AL1868" s="13">
        <f t="shared" ref="AL1868:AL1931" si="2323">_xlfn.POISSON.DIST(5,K1868,FALSE) * _xlfn.POISSON.DIST(5,L1868,FALSE)</f>
        <v>6.8890387137742543E-8</v>
      </c>
      <c r="AM1868" s="13">
        <f t="shared" ref="AM1868:AM1931" si="2324">_xlfn.POISSON.DIST(5,K1868,FALSE) * _xlfn.POISSON.DIST(0,L1868,FALSE)</f>
        <v>4.7503933703625057E-3</v>
      </c>
      <c r="AN1868" s="13">
        <f t="shared" ref="AN1868:AN1931" si="2325">_xlfn.POISSON.DIST(5,K1868,FALSE) * _xlfn.POISSON.DIST(1,L1868,FALSE)</f>
        <v>1.3330659440208359E-3</v>
      </c>
      <c r="AO1868" s="13">
        <f t="shared" ref="AO1868:AO1931" si="2326">_xlfn.POISSON.DIST(5,K1868,FALSE) * _xlfn.POISSON.DIST(2,L1868,FALSE)</f>
        <v>1.8704396378994541E-4</v>
      </c>
      <c r="AP1868" s="13">
        <f t="shared" ref="AP1868:AP1931" si="2327">_xlfn.POISSON.DIST(5,K1868,FALSE) * _xlfn.POISSON.DIST(3,L1868,FALSE)</f>
        <v>1.7496230923995756E-5</v>
      </c>
      <c r="AQ1868" s="13">
        <f t="shared" ref="AQ1868:AQ1931" si="2328">_xlfn.POISSON.DIST(5,K1868,FALSE) * _xlfn.POISSON.DIST(4,L1868,FALSE)</f>
        <v>1.2274578006012112E-6</v>
      </c>
      <c r="AR1868" s="13">
        <f t="shared" ref="AR1868:AR1931" si="2329">_xlfn.POISSON.DIST(0,K1868,FALSE) * _xlfn.POISSON.DIST(5,L1868,FALSE)</f>
        <v>3.291885985417534E-6</v>
      </c>
      <c r="AS1868" s="13">
        <f t="shared" ref="AS1868:AS1931" si="2330">_xlfn.POISSON.DIST(1,K1868,FALSE) * _xlfn.POISSON.DIST(5,L1868,FALSE)</f>
        <v>3.9575262325323688E-6</v>
      </c>
      <c r="AT1868" s="13">
        <f t="shared" ref="AT1868:AT1931" si="2331">_xlfn.POISSON.DIST(2,K1868,FALSE) * _xlfn.POISSON.DIST(5,L1868,FALSE)</f>
        <v>2.3788815819505541E-6</v>
      </c>
      <c r="AU1868" s="13">
        <f t="shared" ref="AU1868:AU1931" si="2332">_xlfn.POISSON.DIST(3,K1868,FALSE) * _xlfn.POISSON.DIST(5,L1868,FALSE)</f>
        <v>9.5330218061033553E-7</v>
      </c>
      <c r="AV1868" s="13">
        <f t="shared" ref="AV1868:AV1931" si="2333">_xlfn.POISSON.DIST(4,K1868,FALSE) * _xlfn.POISSON.DIST(5,L1868,FALSE)</f>
        <v>2.8651648356050171E-7</v>
      </c>
      <c r="AW1868" s="13">
        <f t="shared" ref="AW1868:AW1931" si="2334">_xlfn.POISSON.DIST(6,K1868,FALSE) * _xlfn.POISSON.DIST(6,L1868,FALSE)</f>
        <v>6.4559060443700583E-10</v>
      </c>
      <c r="AX1868" s="13">
        <f t="shared" ref="AX1868:AX1931" si="2335">_xlfn.POISSON.DIST(6,K1868,FALSE) * _xlfn.POISSON.DIST(0,L1868,FALSE)</f>
        <v>9.5182551184625809E-4</v>
      </c>
      <c r="AY1868" s="13">
        <f t="shared" ref="AY1868:AY1931" si="2336">_xlfn.POISSON.DIST(6,K1868,FALSE) * _xlfn.POISSON.DIST(1,L1868,FALSE)</f>
        <v>2.6710339030210062E-4</v>
      </c>
      <c r="AZ1868" s="13">
        <f t="shared" ref="AZ1868:AZ1931" si="2337">_xlfn.POISSON.DIST(6,K1868,FALSE) * _xlfn.POISSON.DIST(2,L1868,FALSE)</f>
        <v>3.7477573474832448E-5</v>
      </c>
      <c r="BA1868" s="13">
        <f t="shared" ref="BA1868:BA1931" si="2338">_xlfn.POISSON.DIST(6,K1868,FALSE) * _xlfn.POISSON.DIST(3,L1868,FALSE)</f>
        <v>3.505679984001359E-6</v>
      </c>
      <c r="BB1868" s="13">
        <f t="shared" ref="BB1868:BB1931" si="2339">_xlfn.POISSON.DIST(6,K1868,FALSE) * _xlfn.POISSON.DIST(4,L1868,FALSE)</f>
        <v>2.4594292687760598E-7</v>
      </c>
      <c r="BC1868" s="13">
        <f t="shared" ref="BC1868:BC1931" si="2340">_xlfn.POISSON.DIST(6,K1868,FALSE) * _xlfn.POISSON.DIST(5,L1868,FALSE)</f>
        <v>1.3803410136046239E-8</v>
      </c>
      <c r="BD1868" s="13">
        <f t="shared" ref="BD1868:BD1931" si="2341">_xlfn.POISSON.DIST(0,K1868,FALSE) * _xlfn.POISSON.DIST(6,L1868,FALSE)</f>
        <v>1.5396272675500938E-7</v>
      </c>
      <c r="BE1868" s="13">
        <f t="shared" ref="BE1868:BE1931" si="2342">_xlfn.POISSON.DIST(1,K1868,FALSE) * _xlfn.POISSON.DIST(6,L1868,FALSE)</f>
        <v>1.8509496764599499E-7</v>
      </c>
      <c r="BF1868" s="13">
        <f t="shared" ref="BF1868:BF1931" si="2343">_xlfn.POISSON.DIST(2,K1868,FALSE) * _xlfn.POISSON.DIST(6,L1868,FALSE)</f>
        <v>1.1126117265507976E-7</v>
      </c>
      <c r="BG1868" s="13">
        <f t="shared" ref="BG1868:BG1931" si="2344">_xlfn.POISSON.DIST(3,K1868,FALSE) * _xlfn.POISSON.DIST(6,L1868,FALSE)</f>
        <v>4.4586296062027007E-8</v>
      </c>
      <c r="BH1868" s="13">
        <f t="shared" ref="BH1868:BH1931" si="2345">_xlfn.POISSON.DIST(4,K1868,FALSE) * _xlfn.POISSON.DIST(6,L1868,FALSE)</f>
        <v>1.3400482053340771E-8</v>
      </c>
      <c r="BI1868" s="13">
        <f t="shared" ref="BI1868:BI1931" si="2346">_xlfn.POISSON.DIST(5,K1868,FALSE) * _xlfn.POISSON.DIST(6,L1868,FALSE)</f>
        <v>3.2220289213904112E-9</v>
      </c>
      <c r="BJ1868" s="14">
        <f t="shared" ref="BJ1868:BJ1931" si="2347">SUM(N1868,Q1868,T1868,W1868,X1868,Y1868,AD1868,AE1868,AF1868,AG1868,AM1868,AN1868,AO1868,AP1868,AQ1868,AX1868,AY1868,AZ1868,BA1868,BB1868,BC1868)</f>
        <v>0.60343711786356957</v>
      </c>
      <c r="BK1868" s="14">
        <f t="shared" ref="BK1868:BK1931" si="2348">SUM(M1868,P1868,S1868,V1868,AC1868,AL1868,AY1868)</f>
        <v>0.31054824362952288</v>
      </c>
      <c r="BL1868" s="14">
        <f t="shared" ref="BL1868:BL1931" si="2349">SUM(O1868,R1868,U1868,AA1868,AB1868,AH1868,AI1868,AJ1868,AK1868,AR1868,AS1868,AT1868,AU1868,AV1868,BD1868,BE1868,BF1868,BG1868,BH1868,BI1868)</f>
        <v>8.5191792406568392E-2</v>
      </c>
      <c r="BM1868" s="14">
        <f t="shared" ref="BM1868:BM1931" si="2350">SUM(S1868:BI1868)</f>
        <v>0.18660137199687762</v>
      </c>
      <c r="BN1868" s="14">
        <f t="shared" ref="BN1868:BN1931" si="2351">SUM(M1868:R1868)</f>
        <v>0.8131447260982807</v>
      </c>
    </row>
    <row r="1869" spans="1:66" x14ac:dyDescent="0.25">
      <c r="A1869" t="s">
        <v>13</v>
      </c>
      <c r="B1869" t="s">
        <v>58</v>
      </c>
      <c r="C1869" t="s">
        <v>56</v>
      </c>
      <c r="D1869" s="11">
        <v>44484</v>
      </c>
      <c r="E1869" s="10">
        <f>VLOOKUP(A1869,[1]home!$A$2:$E$405,3,FALSE)</f>
        <v>1.82539682539683</v>
      </c>
      <c r="F1869" s="10">
        <f>VLOOKUP(B1869,[1]home!$B$2:$E$405,3,FALSE)</f>
        <v>0.37</v>
      </c>
      <c r="G1869" s="10">
        <f>VLOOKUP(C1869,[1]away!$B$2:$E$405,4,FALSE)</f>
        <v>0.91</v>
      </c>
      <c r="H1869" s="10">
        <f>VLOOKUP(A1869,[1]away!$A$2:$E$405,3,FALSE)</f>
        <v>1.2222222222222201</v>
      </c>
      <c r="I1869" s="10">
        <f>VLOOKUP(C1869,[1]away!$B$2:$E$405,3,FALSE)</f>
        <v>0.37</v>
      </c>
      <c r="J1869" s="10">
        <f>VLOOKUP(B1869,[1]home!$B$2:$E$405,4,FALSE)</f>
        <v>2.1800000000000002</v>
      </c>
      <c r="K1869" s="12">
        <f t="shared" si="2296"/>
        <v>0.61461111111111266</v>
      </c>
      <c r="L1869" s="12">
        <f t="shared" si="2297"/>
        <v>0.98584444444444275</v>
      </c>
      <c r="M1869" s="13">
        <f t="shared" si="2298"/>
        <v>0.20180456386093415</v>
      </c>
      <c r="N1869" s="13">
        <f t="shared" si="2299"/>
        <v>0.12403132722186222</v>
      </c>
      <c r="O1869" s="13">
        <f t="shared" si="2300"/>
        <v>0.19894790814583568</v>
      </c>
      <c r="P1869" s="13">
        <f t="shared" si="2301"/>
        <v>0.12227559487874363</v>
      </c>
      <c r="Q1869" s="13">
        <f t="shared" si="2302"/>
        <v>3.8115515918207367E-2</v>
      </c>
      <c r="R1869" s="13">
        <f t="shared" si="2303"/>
        <v>9.806584498970769E-2</v>
      </c>
      <c r="S1869" s="13">
        <f t="shared" si="2304"/>
        <v>1.8522030444828995E-2</v>
      </c>
      <c r="T1869" s="13">
        <f t="shared" si="2305"/>
        <v>3.7575969615098452E-2</v>
      </c>
      <c r="U1869" s="13">
        <f t="shared" si="2306"/>
        <v>6.0272357951174381E-2</v>
      </c>
      <c r="V1869" s="13">
        <f t="shared" si="2307"/>
        <v>1.2469667834802134E-3</v>
      </c>
      <c r="W1869" s="13">
        <f t="shared" si="2308"/>
        <v>7.8087398630209111E-3</v>
      </c>
      <c r="X1869" s="13">
        <f t="shared" si="2309"/>
        <v>7.6982028120710236E-3</v>
      </c>
      <c r="Y1869" s="13">
        <f t="shared" si="2310"/>
        <v>3.7946152372434023E-3</v>
      </c>
      <c r="Z1869" s="13">
        <f t="shared" si="2311"/>
        <v>3.2225889490951079E-2</v>
      </c>
      <c r="AA1869" s="13">
        <f t="shared" si="2312"/>
        <v>1.980638974657737E-2</v>
      </c>
      <c r="AB1869" s="13">
        <f t="shared" si="2313"/>
        <v>6.0866136046218329E-3</v>
      </c>
      <c r="AC1869" s="13">
        <f t="shared" si="2314"/>
        <v>4.7221926726700506E-5</v>
      </c>
      <c r="AD1869" s="13">
        <f t="shared" si="2315"/>
        <v>1.1998345708972298E-3</v>
      </c>
      <c r="AE1869" s="13">
        <f t="shared" si="2316"/>
        <v>1.1828502459714156E-3</v>
      </c>
      <c r="AF1869" s="13">
        <f t="shared" si="2317"/>
        <v>5.8305317180033127E-4</v>
      </c>
      <c r="AG1869" s="13">
        <f t="shared" si="2318"/>
        <v>1.91599910078356E-4</v>
      </c>
      <c r="AH1869" s="13">
        <f t="shared" si="2319"/>
        <v>7.9424285304836671E-3</v>
      </c>
      <c r="AI1869" s="13">
        <f t="shared" si="2320"/>
        <v>4.8815048240411678E-3</v>
      </c>
      <c r="AJ1869" s="13">
        <f t="shared" si="2321"/>
        <v>1.5001135518990993E-3</v>
      </c>
      <c r="AK1869" s="13">
        <f t="shared" si="2322"/>
        <v>3.0732881897518112E-4</v>
      </c>
      <c r="AL1869" s="13">
        <f t="shared" si="2323"/>
        <v>1.1444912981862479E-6</v>
      </c>
      <c r="AM1869" s="13">
        <f t="shared" si="2324"/>
        <v>1.4748633175373432E-4</v>
      </c>
      <c r="AN1869" s="13">
        <f t="shared" si="2325"/>
        <v>1.45398580790909E-4</v>
      </c>
      <c r="AO1869" s="13">
        <f t="shared" si="2326"/>
        <v>7.1670191551412044E-5</v>
      </c>
      <c r="AP1869" s="13">
        <f t="shared" si="2327"/>
        <v>2.3551886724409538E-5</v>
      </c>
      <c r="AQ1869" s="13">
        <f t="shared" si="2328"/>
        <v>5.8046241708609909E-6</v>
      </c>
      <c r="AR1869" s="13">
        <f t="shared" si="2329"/>
        <v>1.5659998084348731E-3</v>
      </c>
      <c r="AS1869" s="13">
        <f t="shared" si="2330"/>
        <v>9.6248088226194681E-4</v>
      </c>
      <c r="AT1869" s="13">
        <f t="shared" si="2331"/>
        <v>2.9577572223510952E-4</v>
      </c>
      <c r="AU1869" s="13">
        <f t="shared" si="2332"/>
        <v>6.0595681760870846E-5</v>
      </c>
      <c r="AV1869" s="13">
        <f t="shared" si="2333"/>
        <v>9.3106948238960516E-6</v>
      </c>
      <c r="AW1869" s="13">
        <f t="shared" si="2334"/>
        <v>1.9262772473452403E-8</v>
      </c>
      <c r="AX1869" s="13">
        <f t="shared" si="2335"/>
        <v>1.5107789705477465E-5</v>
      </c>
      <c r="AY1869" s="13">
        <f t="shared" si="2336"/>
        <v>1.4893930548979902E-5</v>
      </c>
      <c r="AZ1869" s="13">
        <f t="shared" si="2337"/>
        <v>7.3415493438266024E-6</v>
      </c>
      <c r="BA1869" s="13">
        <f t="shared" si="2338"/>
        <v>2.4125418780754006E-6</v>
      </c>
      <c r="BB1869" s="13">
        <f t="shared" si="2339"/>
        <v>5.9459775187254885E-7</v>
      </c>
      <c r="BC1869" s="13">
        <f t="shared" si="2340"/>
        <v>1.1723617807254154E-7</v>
      </c>
      <c r="BD1869" s="13">
        <f t="shared" si="2341"/>
        <v>2.5730536852443009E-4</v>
      </c>
      <c r="BE1869" s="13">
        <f t="shared" si="2342"/>
        <v>1.5814273844365427E-4</v>
      </c>
      <c r="BF1869" s="13">
        <f t="shared" si="2343"/>
        <v>4.8598142094504211E-5</v>
      </c>
      <c r="BG1869" s="13">
        <f t="shared" si="2344"/>
        <v>9.9563193702129903E-6</v>
      </c>
      <c r="BH1869" s="13">
        <f t="shared" si="2345"/>
        <v>1.5298161276759246E-6</v>
      </c>
      <c r="BI1869" s="13">
        <f t="shared" si="2346"/>
        <v>1.8804839800532003E-7</v>
      </c>
      <c r="BJ1869" s="14">
        <f t="shared" si="2347"/>
        <v>0.22261608782664832</v>
      </c>
      <c r="BK1869" s="14">
        <f t="shared" si="2348"/>
        <v>0.34391241631656078</v>
      </c>
      <c r="BL1869" s="14">
        <f t="shared" si="2349"/>
        <v>0.40118037338579121</v>
      </c>
      <c r="BM1869" s="14">
        <f t="shared" si="2350"/>
        <v>0.21667913733688424</v>
      </c>
      <c r="BN1869" s="14">
        <f t="shared" si="2351"/>
        <v>0.78324075501529078</v>
      </c>
    </row>
    <row r="1870" spans="1:66" x14ac:dyDescent="0.25">
      <c r="A1870" t="s">
        <v>13</v>
      </c>
      <c r="B1870" t="s">
        <v>55</v>
      </c>
      <c r="C1870" t="s">
        <v>53</v>
      </c>
      <c r="D1870" s="11">
        <v>44484</v>
      </c>
      <c r="E1870" s="10">
        <f>VLOOKUP(A1870,[1]home!$A$2:$E$405,3,FALSE)</f>
        <v>1.82539682539683</v>
      </c>
      <c r="F1870" s="10">
        <f>VLOOKUP(B1870,[1]home!$B$2:$E$405,3,FALSE)</f>
        <v>0.91</v>
      </c>
      <c r="G1870" s="10">
        <f>VLOOKUP(C1870,[1]away!$B$2:$E$405,4,FALSE)</f>
        <v>0.91</v>
      </c>
      <c r="H1870" s="10">
        <f>VLOOKUP(A1870,[1]away!$A$2:$E$405,3,FALSE)</f>
        <v>1.2222222222222201</v>
      </c>
      <c r="I1870" s="10">
        <f>VLOOKUP(C1870,[1]away!$B$2:$E$405,3,FALSE)</f>
        <v>0.73</v>
      </c>
      <c r="J1870" s="10">
        <f>VLOOKUP(B1870,[1]home!$B$2:$E$405,4,FALSE)</f>
        <v>1.36</v>
      </c>
      <c r="K1870" s="12">
        <f t="shared" si="2296"/>
        <v>1.511611111111115</v>
      </c>
      <c r="L1870" s="12">
        <f t="shared" si="2297"/>
        <v>1.2134222222222202</v>
      </c>
      <c r="M1870" s="13">
        <f t="shared" si="2298"/>
        <v>6.5544017881014424E-2</v>
      </c>
      <c r="N1870" s="13">
        <f t="shared" si="2299"/>
        <v>9.9077065695807001E-2</v>
      </c>
      <c r="O1870" s="13">
        <f t="shared" si="2300"/>
        <v>7.9532567830553458E-2</v>
      </c>
      <c r="P1870" s="13">
        <f t="shared" si="2301"/>
        <v>0.12022231322786305</v>
      </c>
      <c r="Q1870" s="13">
        <f t="shared" si="2302"/>
        <v>7.4882996681033889E-2</v>
      </c>
      <c r="R1870" s="13">
        <f t="shared" si="2303"/>
        <v>4.8253292597994824E-2</v>
      </c>
      <c r="S1870" s="13">
        <f t="shared" si="2304"/>
        <v>5.5128618389310734E-2</v>
      </c>
      <c r="T1870" s="13">
        <f t="shared" si="2305"/>
        <v>9.0864692239359293E-2</v>
      </c>
      <c r="U1870" s="13">
        <f t="shared" si="2306"/>
        <v>7.2940213238824686E-2</v>
      </c>
      <c r="V1870" s="13">
        <f t="shared" si="2307"/>
        <v>1.1235350332471989E-2</v>
      </c>
      <c r="W1870" s="13">
        <f t="shared" si="2308"/>
        <v>3.7731323272115869E-2</v>
      </c>
      <c r="X1870" s="13">
        <f t="shared" si="2309"/>
        <v>4.5784026132235811E-2</v>
      </c>
      <c r="Y1870" s="13">
        <f t="shared" si="2310"/>
        <v>2.7777677365828889E-2</v>
      </c>
      <c r="Z1870" s="13">
        <f t="shared" si="2311"/>
        <v>1.9517205844599303E-2</v>
      </c>
      <c r="AA1870" s="13">
        <f t="shared" si="2312"/>
        <v>2.9502425212539096E-2</v>
      </c>
      <c r="AB1870" s="13">
        <f t="shared" si="2313"/>
        <v>2.2298096877999402E-2</v>
      </c>
      <c r="AC1870" s="13">
        <f t="shared" si="2314"/>
        <v>1.2880082829863416E-3</v>
      </c>
      <c r="AD1870" s="13">
        <f t="shared" si="2315"/>
        <v>1.425877187376394E-2</v>
      </c>
      <c r="AE1870" s="13">
        <f t="shared" si="2316"/>
        <v>1.7301910653222331E-2</v>
      </c>
      <c r="AF1870" s="13">
        <f t="shared" si="2317"/>
        <v>1.0497261436761673E-2</v>
      </c>
      <c r="AG1870" s="13">
        <f t="shared" si="2318"/>
        <v>4.2458700999476566E-3</v>
      </c>
      <c r="AH1870" s="13">
        <f t="shared" si="2319"/>
        <v>5.9206528218805482E-3</v>
      </c>
      <c r="AI1870" s="13">
        <f t="shared" si="2320"/>
        <v>8.9497245905860133E-3</v>
      </c>
      <c r="AJ1870" s="13">
        <f t="shared" si="2321"/>
        <v>6.7642515662570974E-3</v>
      </c>
      <c r="AK1870" s="13">
        <f t="shared" si="2322"/>
        <v>3.4083059419683314E-3</v>
      </c>
      <c r="AL1870" s="13">
        <f t="shared" si="2323"/>
        <v>9.4499751613255485E-5</v>
      </c>
      <c r="AM1870" s="13">
        <f t="shared" si="2324"/>
        <v>4.3107435990360436E-3</v>
      </c>
      <c r="AN1870" s="13">
        <f t="shared" si="2325"/>
        <v>5.2307520773725276E-3</v>
      </c>
      <c r="AO1870" s="13">
        <f t="shared" si="2326"/>
        <v>3.1735554048094336E-3</v>
      </c>
      <c r="AP1870" s="13">
        <f t="shared" si="2327"/>
        <v>1.2836208838830673E-3</v>
      </c>
      <c r="AQ1870" s="13">
        <f t="shared" si="2328"/>
        <v>3.8939352635306056E-4</v>
      </c>
      <c r="AR1870" s="13">
        <f t="shared" si="2329"/>
        <v>1.4368503408265108E-3</v>
      </c>
      <c r="AS1870" s="13">
        <f t="shared" si="2330"/>
        <v>2.1719589401971466E-3</v>
      </c>
      <c r="AT1870" s="13">
        <f t="shared" si="2331"/>
        <v>1.6415786334395643E-3</v>
      </c>
      <c r="AU1870" s="13">
        <f t="shared" si="2332"/>
        <v>8.2714283402328208E-4</v>
      </c>
      <c r="AV1870" s="13">
        <f t="shared" si="2333"/>
        <v>3.1257957459638263E-4</v>
      </c>
      <c r="AW1870" s="13">
        <f t="shared" si="2334"/>
        <v>4.814821442688175E-6</v>
      </c>
      <c r="AX1870" s="13">
        <f t="shared" si="2335"/>
        <v>1.0860279869089992E-3</v>
      </c>
      <c r="AY1870" s="13">
        <f t="shared" si="2336"/>
        <v>1.3178104932706422E-3</v>
      </c>
      <c r="AZ1870" s="13">
        <f t="shared" si="2337"/>
        <v>7.9953026860611132E-4</v>
      </c>
      <c r="BA1870" s="13">
        <f t="shared" si="2338"/>
        <v>3.2338926508865219E-4</v>
      </c>
      <c r="BB1870" s="13">
        <f t="shared" si="2339"/>
        <v>9.8101930171670768E-5</v>
      </c>
      <c r="BC1870" s="13">
        <f t="shared" si="2340"/>
        <v>2.3807812422639566E-5</v>
      </c>
      <c r="BD1870" s="13">
        <f t="shared" si="2341"/>
        <v>2.9058435559440958E-4</v>
      </c>
      <c r="BE1870" s="13">
        <f t="shared" si="2342"/>
        <v>4.3925054063157279E-4</v>
      </c>
      <c r="BF1870" s="13">
        <f t="shared" si="2343"/>
        <v>3.3198799889012492E-4</v>
      </c>
      <c r="BG1870" s="13">
        <f t="shared" si="2344"/>
        <v>1.672789159592858E-4</v>
      </c>
      <c r="BH1870" s="13">
        <f t="shared" si="2345"/>
        <v>6.3215167004669734E-5</v>
      </c>
      <c r="BI1870" s="13">
        <f t="shared" si="2346"/>
        <v>1.9111349767000696E-5</v>
      </c>
      <c r="BJ1870" s="14">
        <f t="shared" si="2347"/>
        <v>0.44045832869799917</v>
      </c>
      <c r="BK1870" s="14">
        <f t="shared" si="2348"/>
        <v>0.25483061835853044</v>
      </c>
      <c r="BL1870" s="14">
        <f t="shared" si="2349"/>
        <v>0.28527106932953356</v>
      </c>
      <c r="BM1870" s="14">
        <f t="shared" si="2350"/>
        <v>0.51125197264456779</v>
      </c>
      <c r="BN1870" s="14">
        <f t="shared" si="2351"/>
        <v>0.48751225391426661</v>
      </c>
    </row>
    <row r="1871" spans="1:66" x14ac:dyDescent="0.25">
      <c r="A1871" t="s">
        <v>13</v>
      </c>
      <c r="B1871" t="s">
        <v>249</v>
      </c>
      <c r="C1871" t="s">
        <v>60</v>
      </c>
      <c r="D1871" s="11">
        <v>44484</v>
      </c>
      <c r="E1871" s="10">
        <f>VLOOKUP(A1871,[1]home!$A$2:$E$405,3,FALSE)</f>
        <v>1.82539682539683</v>
      </c>
      <c r="F1871" s="10">
        <f>VLOOKUP(B1871,[1]home!$B$2:$E$405,3,FALSE)</f>
        <v>1.1000000000000001</v>
      </c>
      <c r="G1871" s="10">
        <f>VLOOKUP(C1871,[1]away!$B$2:$E$405,4,FALSE)</f>
        <v>0.55000000000000004</v>
      </c>
      <c r="H1871" s="10">
        <f>VLOOKUP(A1871,[1]away!$A$2:$E$405,3,FALSE)</f>
        <v>1.2222222222222201</v>
      </c>
      <c r="I1871" s="10">
        <f>VLOOKUP(C1871,[1]away!$B$2:$E$405,3,FALSE)</f>
        <v>0.18</v>
      </c>
      <c r="J1871" s="10">
        <f>VLOOKUP(B1871,[1]home!$B$2:$E$405,4,FALSE)</f>
        <v>0.55000000000000004</v>
      </c>
      <c r="K1871" s="12">
        <f t="shared" si="2296"/>
        <v>1.1043650793650823</v>
      </c>
      <c r="L1871" s="12">
        <f t="shared" si="2297"/>
        <v>0.1209999999999998</v>
      </c>
      <c r="M1871" s="13">
        <f t="shared" si="2298"/>
        <v>0.293650475022874</v>
      </c>
      <c r="N1871" s="13">
        <f t="shared" si="2299"/>
        <v>0.32429733015423035</v>
      </c>
      <c r="O1871" s="13">
        <f t="shared" si="2300"/>
        <v>3.5531707477767696E-2</v>
      </c>
      <c r="P1871" s="13">
        <f t="shared" si="2301"/>
        <v>3.9239976948661805E-2</v>
      </c>
      <c r="Q1871" s="13">
        <f t="shared" si="2302"/>
        <v>0.17907132337683052</v>
      </c>
      <c r="R1871" s="13">
        <f t="shared" si="2303"/>
        <v>2.1496683024049413E-3</v>
      </c>
      <c r="S1871" s="13">
        <f t="shared" si="2304"/>
        <v>1.3108916227800829E-3</v>
      </c>
      <c r="T1871" s="13">
        <f t="shared" si="2305"/>
        <v>2.1667630128596453E-2</v>
      </c>
      <c r="U1871" s="13">
        <f t="shared" si="2306"/>
        <v>2.3740186053940347E-3</v>
      </c>
      <c r="V1871" s="13">
        <f t="shared" si="2307"/>
        <v>1.9463561628299551E-5</v>
      </c>
      <c r="W1871" s="13">
        <f t="shared" si="2308"/>
        <v>6.5920038751021245E-2</v>
      </c>
      <c r="X1871" s="13">
        <f t="shared" si="2309"/>
        <v>7.9763246888735571E-3</v>
      </c>
      <c r="Y1871" s="13">
        <f t="shared" si="2310"/>
        <v>4.8256764367684928E-4</v>
      </c>
      <c r="Z1871" s="13">
        <f t="shared" si="2311"/>
        <v>8.6703288196999129E-5</v>
      </c>
      <c r="AA1871" s="13">
        <f t="shared" si="2312"/>
        <v>9.5752083750892547E-5</v>
      </c>
      <c r="AB1871" s="13">
        <f t="shared" si="2313"/>
        <v>5.2872628785463243E-5</v>
      </c>
      <c r="AC1871" s="13">
        <f t="shared" si="2314"/>
        <v>1.6255501322912909E-7</v>
      </c>
      <c r="AD1871" s="13">
        <f t="shared" si="2315"/>
        <v>1.8199947206755222E-2</v>
      </c>
      <c r="AE1871" s="13">
        <f t="shared" si="2316"/>
        <v>2.2021936120173785E-3</v>
      </c>
      <c r="AF1871" s="13">
        <f t="shared" si="2317"/>
        <v>1.3323271352705111E-4</v>
      </c>
      <c r="AG1871" s="13">
        <f t="shared" si="2318"/>
        <v>5.373719445591052E-6</v>
      </c>
      <c r="AH1871" s="13">
        <f t="shared" si="2319"/>
        <v>2.6227744679592198E-6</v>
      </c>
      <c r="AI1871" s="13">
        <f t="shared" si="2320"/>
        <v>2.8965005334644953E-6</v>
      </c>
      <c r="AJ1871" s="13">
        <f t="shared" si="2321"/>
        <v>1.5993970207602609E-6</v>
      </c>
      <c r="AK1871" s="13">
        <f t="shared" si="2322"/>
        <v>5.8877273925606058E-7</v>
      </c>
      <c r="AL1871" s="13">
        <f t="shared" si="2323"/>
        <v>8.6887718761613785E-10</v>
      </c>
      <c r="AM1871" s="13">
        <f t="shared" si="2324"/>
        <v>4.019877228285707E-3</v>
      </c>
      <c r="AN1871" s="13">
        <f t="shared" si="2325"/>
        <v>4.8640514462256975E-4</v>
      </c>
      <c r="AO1871" s="13">
        <f t="shared" si="2326"/>
        <v>2.942751124966541E-5</v>
      </c>
      <c r="AP1871" s="13">
        <f t="shared" si="2327"/>
        <v>1.1869096204031694E-6</v>
      </c>
      <c r="AQ1871" s="13">
        <f t="shared" si="2328"/>
        <v>3.5904016017195821E-8</v>
      </c>
      <c r="AR1871" s="13">
        <f t="shared" si="2329"/>
        <v>6.3471142124613051E-8</v>
      </c>
      <c r="AS1871" s="13">
        <f t="shared" si="2330"/>
        <v>7.0095312909840705E-8</v>
      </c>
      <c r="AT1871" s="13">
        <f t="shared" si="2331"/>
        <v>3.8705407902398265E-8</v>
      </c>
      <c r="AU1871" s="13">
        <f t="shared" si="2332"/>
        <v>1.4248300289996649E-8</v>
      </c>
      <c r="AV1871" s="13">
        <f t="shared" si="2333"/>
        <v>3.9338313201449191E-9</v>
      </c>
      <c r="AW1871" s="13">
        <f t="shared" si="2334"/>
        <v>3.225179792652349E-12</v>
      </c>
      <c r="AX1871" s="13">
        <f t="shared" si="2335"/>
        <v>7.3990200570893915E-4</v>
      </c>
      <c r="AY1871" s="13">
        <f t="shared" si="2336"/>
        <v>8.9528142690781487E-5</v>
      </c>
      <c r="AZ1871" s="13">
        <f t="shared" si="2337"/>
        <v>5.4164526327922696E-6</v>
      </c>
      <c r="BA1871" s="13">
        <f t="shared" si="2338"/>
        <v>2.1846358952262114E-7</v>
      </c>
      <c r="BB1871" s="13">
        <f t="shared" si="2339"/>
        <v>6.6085235830592792E-9</v>
      </c>
      <c r="BC1871" s="13">
        <f t="shared" si="2340"/>
        <v>1.5992627071003438E-10</v>
      </c>
      <c r="BD1871" s="13">
        <f t="shared" si="2341"/>
        <v>1.2800013661796922E-9</v>
      </c>
      <c r="BE1871" s="13">
        <f t="shared" si="2342"/>
        <v>1.4135888103484496E-9</v>
      </c>
      <c r="BF1871" s="13">
        <f t="shared" si="2343"/>
        <v>7.8055905936502906E-10</v>
      </c>
      <c r="BG1871" s="13">
        <f t="shared" si="2344"/>
        <v>2.8734072251493146E-10</v>
      </c>
      <c r="BH1871" s="13">
        <f t="shared" si="2345"/>
        <v>7.9332264956255608E-11</v>
      </c>
      <c r="BI1871" s="13">
        <f t="shared" si="2346"/>
        <v>1.7522356616925387E-11</v>
      </c>
      <c r="BJ1871" s="14">
        <f t="shared" si="2347"/>
        <v>0.62532796652584044</v>
      </c>
      <c r="BK1871" s="14">
        <f t="shared" si="2348"/>
        <v>0.33431049872252544</v>
      </c>
      <c r="BL1871" s="14">
        <f t="shared" si="2349"/>
        <v>4.0211920855203594E-2</v>
      </c>
      <c r="BM1871" s="14">
        <f t="shared" si="2350"/>
        <v>0.12590707996953149</v>
      </c>
      <c r="BN1871" s="14">
        <f t="shared" si="2351"/>
        <v>0.87394048128276924</v>
      </c>
    </row>
    <row r="1872" spans="1:66" x14ac:dyDescent="0.25">
      <c r="A1872" t="s">
        <v>13</v>
      </c>
      <c r="B1872" t="s">
        <v>62</v>
      </c>
      <c r="C1872" t="s">
        <v>61</v>
      </c>
      <c r="D1872" s="11">
        <v>44484</v>
      </c>
      <c r="E1872" s="10">
        <f>VLOOKUP(A1872,[1]home!$A$2:$E$405,3,FALSE)</f>
        <v>1.82539682539683</v>
      </c>
      <c r="F1872" s="10">
        <f>VLOOKUP(B1872,[1]home!$B$2:$E$405,3,FALSE)</f>
        <v>0.91</v>
      </c>
      <c r="G1872" s="10">
        <f>VLOOKUP(C1872,[1]away!$B$2:$E$405,4,FALSE)</f>
        <v>0.91</v>
      </c>
      <c r="H1872" s="10">
        <f>VLOOKUP(A1872,[1]away!$A$2:$E$405,3,FALSE)</f>
        <v>1.2222222222222201</v>
      </c>
      <c r="I1872" s="10">
        <f>VLOOKUP(C1872,[1]away!$B$2:$E$405,3,FALSE)</f>
        <v>0.18</v>
      </c>
      <c r="J1872" s="10">
        <f>VLOOKUP(B1872,[1]home!$B$2:$E$405,4,FALSE)</f>
        <v>0.55000000000000004</v>
      </c>
      <c r="K1872" s="12">
        <f t="shared" si="2296"/>
        <v>1.511611111111115</v>
      </c>
      <c r="L1872" s="12">
        <f t="shared" si="2297"/>
        <v>0.1209999999999998</v>
      </c>
      <c r="M1872" s="13">
        <f t="shared" si="2298"/>
        <v>0.19541864757219976</v>
      </c>
      <c r="N1872" s="13">
        <f t="shared" si="2299"/>
        <v>0.29539699898844429</v>
      </c>
      <c r="O1872" s="13">
        <f t="shared" si="2300"/>
        <v>2.3645656356236132E-2</v>
      </c>
      <c r="P1872" s="13">
        <f t="shared" si="2301"/>
        <v>3.5743036877601699E-2</v>
      </c>
      <c r="Q1872" s="13">
        <f t="shared" si="2302"/>
        <v>0.22326269292990561</v>
      </c>
      <c r="R1872" s="13">
        <f t="shared" si="2303"/>
        <v>1.4305622095522831E-3</v>
      </c>
      <c r="S1872" s="13">
        <f t="shared" si="2304"/>
        <v>1.6343945435933682E-3</v>
      </c>
      <c r="T1872" s="13">
        <f t="shared" si="2305"/>
        <v>2.7014785844518534E-2</v>
      </c>
      <c r="U1872" s="13">
        <f t="shared" si="2306"/>
        <v>2.1624537310948985E-3</v>
      </c>
      <c r="V1872" s="13">
        <f t="shared" si="2307"/>
        <v>3.321542702180538E-5</v>
      </c>
      <c r="W1872" s="13">
        <f t="shared" si="2308"/>
        <v>0.11249545577647813</v>
      </c>
      <c r="X1872" s="13">
        <f t="shared" si="2309"/>
        <v>1.3611950148953831E-2</v>
      </c>
      <c r="Y1872" s="13">
        <f t="shared" si="2310"/>
        <v>8.2352298401170516E-4</v>
      </c>
      <c r="Z1872" s="13">
        <f t="shared" si="2311"/>
        <v>5.7699342451941978E-5</v>
      </c>
      <c r="AA1872" s="13">
        <f t="shared" si="2312"/>
        <v>8.7218967154160745E-5</v>
      </c>
      <c r="AB1872" s="13">
        <f t="shared" si="2313"/>
        <v>6.5920579924932395E-5</v>
      </c>
      <c r="AC1872" s="13">
        <f t="shared" si="2314"/>
        <v>3.7970411463261374E-7</v>
      </c>
      <c r="AD1872" s="13">
        <f t="shared" si="2315"/>
        <v>4.2512345225308362E-2</v>
      </c>
      <c r="AE1872" s="13">
        <f t="shared" si="2316"/>
        <v>5.1439937722623039E-3</v>
      </c>
      <c r="AF1872" s="13">
        <f t="shared" si="2317"/>
        <v>3.1121162322186874E-4</v>
      </c>
      <c r="AG1872" s="13">
        <f t="shared" si="2318"/>
        <v>1.2552202136615349E-5</v>
      </c>
      <c r="AH1872" s="13">
        <f t="shared" si="2319"/>
        <v>1.7454051091712424E-6</v>
      </c>
      <c r="AI1872" s="13">
        <f t="shared" si="2320"/>
        <v>2.6383737564133585E-6</v>
      </c>
      <c r="AJ1872" s="13">
        <f t="shared" si="2321"/>
        <v>1.9940975427292021E-6</v>
      </c>
      <c r="AK1872" s="13">
        <f t="shared" si="2322"/>
        <v>1.0047666674096112E-6</v>
      </c>
      <c r="AL1872" s="13">
        <f t="shared" si="2323"/>
        <v>2.7779903996882108E-9</v>
      </c>
      <c r="AM1872" s="13">
        <f t="shared" si="2324"/>
        <v>1.2852426680393533E-2</v>
      </c>
      <c r="AN1872" s="13">
        <f t="shared" si="2325"/>
        <v>1.5551436283276149E-3</v>
      </c>
      <c r="AO1872" s="13">
        <f t="shared" si="2326"/>
        <v>9.408618951382051E-5</v>
      </c>
      <c r="AP1872" s="13">
        <f t="shared" si="2327"/>
        <v>3.794809643724087E-6</v>
      </c>
      <c r="AQ1872" s="13">
        <f t="shared" si="2328"/>
        <v>1.1479299172265346E-7</v>
      </c>
      <c r="AR1872" s="13">
        <f t="shared" si="2329"/>
        <v>4.2238803641944015E-8</v>
      </c>
      <c r="AS1872" s="13">
        <f t="shared" si="2330"/>
        <v>6.3848644905203197E-8</v>
      </c>
      <c r="AT1872" s="13">
        <f t="shared" si="2331"/>
        <v>4.8257160534046628E-8</v>
      </c>
      <c r="AU1872" s="13">
        <f t="shared" si="2332"/>
        <v>2.4315353351312563E-8</v>
      </c>
      <c r="AV1872" s="13">
        <f t="shared" si="2333"/>
        <v>9.1888395741092424E-9</v>
      </c>
      <c r="AW1872" s="13">
        <f t="shared" si="2334"/>
        <v>1.4114116103393649E-11</v>
      </c>
      <c r="AX1872" s="13">
        <f t="shared" si="2335"/>
        <v>3.2379784958039655E-3</v>
      </c>
      <c r="AY1872" s="13">
        <f t="shared" si="2336"/>
        <v>3.9179539799227917E-4</v>
      </c>
      <c r="AZ1872" s="13">
        <f t="shared" si="2337"/>
        <v>2.3703621578532843E-5</v>
      </c>
      <c r="BA1872" s="13">
        <f t="shared" si="2338"/>
        <v>9.5604607033415606E-7</v>
      </c>
      <c r="BB1872" s="13">
        <f t="shared" si="2339"/>
        <v>2.8920393627608182E-8</v>
      </c>
      <c r="BC1872" s="13">
        <f t="shared" si="2340"/>
        <v>6.9987352578811718E-10</v>
      </c>
      <c r="BD1872" s="13">
        <f t="shared" si="2341"/>
        <v>8.5181587344586803E-10</v>
      </c>
      <c r="BE1872" s="13">
        <f t="shared" si="2342"/>
        <v>1.2876143389215934E-9</v>
      </c>
      <c r="BF1872" s="13">
        <f t="shared" si="2343"/>
        <v>9.7318607076993712E-10</v>
      </c>
      <c r="BG1872" s="13">
        <f t="shared" si="2344"/>
        <v>4.9035962591813505E-10</v>
      </c>
      <c r="BH1872" s="13">
        <f t="shared" si="2345"/>
        <v>1.8530826474453577E-10</v>
      </c>
      <c r="BI1872" s="13">
        <f t="shared" si="2346"/>
        <v>5.6022806393712059E-11</v>
      </c>
      <c r="BJ1872" s="14">
        <f t="shared" si="2347"/>
        <v>0.73874553877782378</v>
      </c>
      <c r="BK1872" s="14">
        <f t="shared" si="2348"/>
        <v>0.23322147230051393</v>
      </c>
      <c r="BL1872" s="14">
        <f t="shared" si="2349"/>
        <v>2.7399386180147121E-2</v>
      </c>
      <c r="BM1872" s="14">
        <f t="shared" si="2350"/>
        <v>0.22413470628311896</v>
      </c>
      <c r="BN1872" s="14">
        <f t="shared" si="2351"/>
        <v>0.77489759493393984</v>
      </c>
    </row>
    <row r="1873" spans="1:66" x14ac:dyDescent="0.25">
      <c r="A1873" t="s">
        <v>13</v>
      </c>
      <c r="B1873" t="s">
        <v>14</v>
      </c>
      <c r="C1873" t="s">
        <v>59</v>
      </c>
      <c r="D1873" s="11">
        <v>44484</v>
      </c>
      <c r="E1873" s="10">
        <f>VLOOKUP(A1873,[1]home!$A$2:$E$405,3,FALSE)</f>
        <v>1.82539682539683</v>
      </c>
      <c r="F1873" s="10">
        <f>VLOOKUP(B1873,[1]home!$B$2:$E$405,3,FALSE)</f>
        <v>0.55000000000000004</v>
      </c>
      <c r="G1873" s="10">
        <f>VLOOKUP(C1873,[1]away!$B$2:$E$405,4,FALSE)</f>
        <v>0.73</v>
      </c>
      <c r="H1873" s="10">
        <f>VLOOKUP(A1873,[1]away!$A$2:$E$405,3,FALSE)</f>
        <v>1.2222222222222201</v>
      </c>
      <c r="I1873" s="10">
        <f>VLOOKUP(C1873,[1]away!$B$2:$E$405,3,FALSE)</f>
        <v>0.91</v>
      </c>
      <c r="J1873" s="10">
        <f>VLOOKUP(B1873,[1]home!$B$2:$E$405,4,FALSE)</f>
        <v>0.41</v>
      </c>
      <c r="K1873" s="12">
        <f t="shared" si="2296"/>
        <v>0.73289682539682732</v>
      </c>
      <c r="L1873" s="12">
        <f t="shared" si="2297"/>
        <v>0.45601111111111026</v>
      </c>
      <c r="M1873" s="13">
        <f t="shared" si="2298"/>
        <v>0.30455367447630061</v>
      </c>
      <c r="N1873" s="13">
        <f t="shared" si="2299"/>
        <v>0.22320642118661946</v>
      </c>
      <c r="O1873" s="13">
        <f t="shared" si="2300"/>
        <v>0.1388798594909092</v>
      </c>
      <c r="P1873" s="13">
        <f t="shared" si="2301"/>
        <v>0.10178460813244479</v>
      </c>
      <c r="Q1873" s="13">
        <f t="shared" si="2302"/>
        <v>8.1793638747930261E-2</v>
      </c>
      <c r="R1873" s="13">
        <f t="shared" si="2303"/>
        <v>3.1665379518702186E-2</v>
      </c>
      <c r="S1873" s="13">
        <f t="shared" si="2304"/>
        <v>8.5043354594967601E-3</v>
      </c>
      <c r="T1873" s="13">
        <f t="shared" si="2305"/>
        <v>3.7298808087264441E-2</v>
      </c>
      <c r="U1873" s="13">
        <f t="shared" si="2306"/>
        <v>2.3207456124242548E-2</v>
      </c>
      <c r="V1873" s="13">
        <f t="shared" si="2307"/>
        <v>3.1580291814104156E-4</v>
      </c>
      <c r="W1873" s="13">
        <f t="shared" si="2308"/>
        <v>1.9982099392004342E-2</v>
      </c>
      <c r="X1873" s="13">
        <f t="shared" si="2309"/>
        <v>9.1120593460805397E-3</v>
      </c>
      <c r="Y1873" s="13">
        <f t="shared" si="2310"/>
        <v>2.0776001534582819E-3</v>
      </c>
      <c r="Z1873" s="13">
        <f t="shared" si="2311"/>
        <v>4.8132549660261283E-3</v>
      </c>
      <c r="AA1873" s="13">
        <f t="shared" si="2312"/>
        <v>3.5276192844260631E-3</v>
      </c>
      <c r="AB1873" s="13">
        <f t="shared" si="2313"/>
        <v>1.2926904873822446E-3</v>
      </c>
      <c r="AC1873" s="13">
        <f t="shared" si="2314"/>
        <v>6.596512980294418E-6</v>
      </c>
      <c r="AD1873" s="13">
        <f t="shared" si="2315"/>
        <v>3.661204302290963E-3</v>
      </c>
      <c r="AE1873" s="13">
        <f t="shared" si="2316"/>
        <v>1.6695498418924791E-3</v>
      </c>
      <c r="AF1873" s="13">
        <f t="shared" si="2317"/>
        <v>3.8066663922838392E-4</v>
      </c>
      <c r="AG1873" s="13">
        <f t="shared" si="2318"/>
        <v>5.7862739039155857E-5</v>
      </c>
      <c r="AH1873" s="13">
        <f t="shared" si="2319"/>
        <v>5.4872443627966084E-4</v>
      </c>
      <c r="AI1873" s="13">
        <f t="shared" si="2320"/>
        <v>4.0215839736702704E-4</v>
      </c>
      <c r="AJ1873" s="13">
        <f t="shared" si="2321"/>
        <v>1.4737030636848496E-4</v>
      </c>
      <c r="AK1873" s="13">
        <f t="shared" si="2322"/>
        <v>3.6002409898406828E-5</v>
      </c>
      <c r="AL1873" s="13">
        <f t="shared" si="2323"/>
        <v>8.8184585511162674E-8</v>
      </c>
      <c r="AM1873" s="13">
        <f t="shared" si="2324"/>
        <v>5.3665700205565085E-4</v>
      </c>
      <c r="AN1873" s="13">
        <f t="shared" si="2325"/>
        <v>2.4472155579295467E-4</v>
      </c>
      <c r="AO1873" s="13">
        <f t="shared" si="2326"/>
        <v>5.5797874284992413E-5</v>
      </c>
      <c r="AP1873" s="13">
        <f t="shared" si="2327"/>
        <v>8.4814835501124833E-6</v>
      </c>
      <c r="AQ1873" s="13">
        <f t="shared" si="2328"/>
        <v>9.6691268438934893E-7</v>
      </c>
      <c r="AR1873" s="13">
        <f t="shared" si="2329"/>
        <v>5.0044887976341163E-5</v>
      </c>
      <c r="AS1873" s="13">
        <f t="shared" si="2330"/>
        <v>3.6677739525200288E-5</v>
      </c>
      <c r="AT1873" s="13">
        <f t="shared" si="2331"/>
        <v>1.3440499430375513E-5</v>
      </c>
      <c r="AU1873" s="13">
        <f t="shared" si="2332"/>
        <v>3.283499788090027E-6</v>
      </c>
      <c r="AV1873" s="13">
        <f t="shared" si="2333"/>
        <v>6.0161664272058385E-7</v>
      </c>
      <c r="AW1873" s="13">
        <f t="shared" si="2334"/>
        <v>8.1866918268095078E-10</v>
      </c>
      <c r="AX1873" s="13">
        <f t="shared" si="2335"/>
        <v>6.5552368855594165E-5</v>
      </c>
      <c r="AY1873" s="13">
        <f t="shared" si="2336"/>
        <v>2.9892608557804834E-5</v>
      </c>
      <c r="AZ1873" s="13">
        <f t="shared" si="2337"/>
        <v>6.8156808212270324E-6</v>
      </c>
      <c r="BA1873" s="13">
        <f t="shared" si="2338"/>
        <v>1.0360087280888082E-6</v>
      </c>
      <c r="BB1873" s="13">
        <f t="shared" si="2339"/>
        <v>1.1810787280414635E-7</v>
      </c>
      <c r="BC1873" s="13">
        <f t="shared" si="2340"/>
        <v>1.0771700461677694E-8</v>
      </c>
      <c r="BD1873" s="13">
        <f t="shared" si="2341"/>
        <v>3.8035041619203956E-6</v>
      </c>
      <c r="BE1873" s="13">
        <f t="shared" si="2342"/>
        <v>2.7875761256550782E-6</v>
      </c>
      <c r="BF1873" s="13">
        <f t="shared" si="2343"/>
        <v>1.0215028465222971E-6</v>
      </c>
      <c r="BG1873" s="13">
        <f t="shared" si="2344"/>
        <v>2.4955206445000471E-7</v>
      </c>
      <c r="BH1873" s="13">
        <f t="shared" si="2345"/>
        <v>4.5723978951658218E-8</v>
      </c>
      <c r="BI1873" s="13">
        <f t="shared" si="2346"/>
        <v>6.7021918036363341E-9</v>
      </c>
      <c r="BJ1873" s="14">
        <f t="shared" si="2347"/>
        <v>0.38018996081071232</v>
      </c>
      <c r="BK1873" s="14">
        <f t="shared" si="2348"/>
        <v>0.41519499829250678</v>
      </c>
      <c r="BL1873" s="14">
        <f t="shared" si="2349"/>
        <v>0.19981922326030785</v>
      </c>
      <c r="BM1873" s="14">
        <f t="shared" si="2350"/>
        <v>0.11810396398675804</v>
      </c>
      <c r="BN1873" s="14">
        <f t="shared" si="2351"/>
        <v>0.88188358155290647</v>
      </c>
    </row>
    <row r="1874" spans="1:66" x14ac:dyDescent="0.25">
      <c r="A1874" t="s">
        <v>13</v>
      </c>
      <c r="B1874" t="s">
        <v>15</v>
      </c>
      <c r="C1874" t="s">
        <v>248</v>
      </c>
      <c r="D1874" s="11">
        <v>44484</v>
      </c>
      <c r="E1874" s="10">
        <f>VLOOKUP(A1874,[1]home!$A$2:$E$405,3,FALSE)</f>
        <v>1.82539682539683</v>
      </c>
      <c r="F1874" s="10">
        <f>VLOOKUP(B1874,[1]home!$B$2:$E$405,3,FALSE)</f>
        <v>1.46</v>
      </c>
      <c r="G1874" s="10">
        <f>VLOOKUP(C1874,[1]away!$B$2:$E$405,4,FALSE)</f>
        <v>0.55000000000000004</v>
      </c>
      <c r="H1874" s="10">
        <f>VLOOKUP(A1874,[1]away!$A$2:$E$405,3,FALSE)</f>
        <v>1.2222222222222201</v>
      </c>
      <c r="I1874" s="10">
        <f>VLOOKUP(C1874,[1]away!$B$2:$E$405,3,FALSE)</f>
        <v>1.46</v>
      </c>
      <c r="J1874" s="10">
        <f>VLOOKUP(B1874,[1]home!$B$2:$E$405,4,FALSE)</f>
        <v>1.0900000000000001</v>
      </c>
      <c r="K1874" s="12">
        <f t="shared" si="2296"/>
        <v>1.4657936507936544</v>
      </c>
      <c r="L1874" s="12">
        <f t="shared" si="2297"/>
        <v>1.9450444444444412</v>
      </c>
      <c r="M1874" s="13">
        <f t="shared" si="2298"/>
        <v>3.3013520304079343E-2</v>
      </c>
      <c r="N1874" s="13">
        <f t="shared" si="2299"/>
        <v>4.8391008452066897E-2</v>
      </c>
      <c r="O1874" s="13">
        <f t="shared" si="2300"/>
        <v>6.4212764259003283E-2</v>
      </c>
      <c r="P1874" s="13">
        <f t="shared" si="2301"/>
        <v>9.4122662150756722E-2</v>
      </c>
      <c r="Q1874" s="13">
        <f t="shared" si="2302"/>
        <v>3.5465616472270874E-2</v>
      </c>
      <c r="R1874" s="13">
        <f t="shared" si="2303"/>
        <v>6.2448340192197464E-2</v>
      </c>
      <c r="S1874" s="13">
        <f t="shared" si="2304"/>
        <v>6.7086722718046637E-2</v>
      </c>
      <c r="T1874" s="13">
        <f t="shared" si="2305"/>
        <v>6.8982200288187717E-2</v>
      </c>
      <c r="U1874" s="13">
        <f t="shared" si="2306"/>
        <v>9.1536380556325223E-2</v>
      </c>
      <c r="V1874" s="13">
        <f t="shared" si="2307"/>
        <v>2.1251834867896557E-2</v>
      </c>
      <c r="W1874" s="13">
        <f t="shared" si="2308"/>
        <v>1.7328425148845829E-2</v>
      </c>
      <c r="X1874" s="13">
        <f t="shared" si="2309"/>
        <v>3.370455706673392E-2</v>
      </c>
      <c r="Y1874" s="13">
        <f t="shared" si="2310"/>
        <v>3.2778430737555722E-2</v>
      </c>
      <c r="Z1874" s="13">
        <f t="shared" si="2311"/>
        <v>4.0488265718536733E-2</v>
      </c>
      <c r="AA1874" s="13">
        <f t="shared" si="2312"/>
        <v>5.9347442821877525E-2</v>
      </c>
      <c r="AB1874" s="13">
        <f t="shared" si="2313"/>
        <v>4.3495552439573766E-2</v>
      </c>
      <c r="AC1874" s="13">
        <f t="shared" si="2314"/>
        <v>3.7868562162763604E-3</v>
      </c>
      <c r="AD1874" s="13">
        <f t="shared" si="2315"/>
        <v>6.3499738903578266E-3</v>
      </c>
      <c r="AE1874" s="13">
        <f t="shared" si="2316"/>
        <v>1.2350981437807745E-2</v>
      </c>
      <c r="AF1874" s="13">
        <f t="shared" si="2317"/>
        <v>1.2011603914522188E-2</v>
      </c>
      <c r="AG1874" s="13">
        <f t="shared" si="2318"/>
        <v>7.7877011542694958E-3</v>
      </c>
      <c r="AH1874" s="13">
        <f t="shared" si="2319"/>
        <v>1.9687869075257547E-2</v>
      </c>
      <c r="AI1874" s="13">
        <f t="shared" si="2320"/>
        <v>2.8858353488169248E-2</v>
      </c>
      <c r="AJ1874" s="13">
        <f t="shared" si="2321"/>
        <v>2.1150195657658702E-2</v>
      </c>
      <c r="AK1874" s="13">
        <f t="shared" si="2322"/>
        <v>1.0333940836013215E-2</v>
      </c>
      <c r="AL1874" s="13">
        <f t="shared" si="2323"/>
        <v>4.3185820230632038E-4</v>
      </c>
      <c r="AM1874" s="13">
        <f t="shared" si="2324"/>
        <v>1.8615502822383974E-3</v>
      </c>
      <c r="AN1874" s="13">
        <f t="shared" si="2325"/>
        <v>3.6207980345217758E-3</v>
      </c>
      <c r="AO1874" s="13">
        <f t="shared" si="2326"/>
        <v>3.5213065507509666E-3</v>
      </c>
      <c r="AP1874" s="13">
        <f t="shared" si="2327"/>
        <v>2.2830325812413289E-3</v>
      </c>
      <c r="AQ1874" s="13">
        <f t="shared" si="2328"/>
        <v>1.1101499596572746E-3</v>
      </c>
      <c r="AR1874" s="13">
        <f t="shared" si="2329"/>
        <v>7.6587560735558394E-3</v>
      </c>
      <c r="AS1874" s="13">
        <f t="shared" si="2330"/>
        <v>1.1226156025595489E-2</v>
      </c>
      <c r="AT1874" s="13">
        <f t="shared" si="2331"/>
        <v>8.2276141125683985E-3</v>
      </c>
      <c r="AU1874" s="13">
        <f t="shared" si="2332"/>
        <v>4.0199948424610088E-3</v>
      </c>
      <c r="AV1874" s="13">
        <f t="shared" si="2333"/>
        <v>1.4731207290756461E-3</v>
      </c>
      <c r="AW1874" s="13">
        <f t="shared" si="2334"/>
        <v>3.420117584344194E-5</v>
      </c>
      <c r="AX1874" s="13">
        <f t="shared" si="2335"/>
        <v>4.5477476405636258E-4</v>
      </c>
      <c r="AY1874" s="13">
        <f t="shared" si="2336"/>
        <v>8.8455712830135956E-4</v>
      </c>
      <c r="AZ1874" s="13">
        <f t="shared" si="2337"/>
        <v>8.6025146409814417E-4</v>
      </c>
      <c r="BA1874" s="13">
        <f t="shared" si="2338"/>
        <v>5.5774244368976403E-4</v>
      </c>
      <c r="BB1874" s="13">
        <f t="shared" si="2339"/>
        <v>2.7120846038241052E-4</v>
      </c>
      <c r="BC1874" s="13">
        <f t="shared" si="2340"/>
        <v>1.0550250183062756E-4</v>
      </c>
      <c r="BD1874" s="13">
        <f t="shared" si="2341"/>
        <v>2.4827701587041514E-3</v>
      </c>
      <c r="BE1874" s="13">
        <f t="shared" si="2342"/>
        <v>3.6392287350084989E-3</v>
      </c>
      <c r="BF1874" s="13">
        <f t="shared" si="2343"/>
        <v>2.6671791867806409E-3</v>
      </c>
      <c r="BG1874" s="13">
        <f t="shared" si="2344"/>
        <v>1.3031781058373485E-3</v>
      </c>
      <c r="BH1874" s="13">
        <f t="shared" si="2345"/>
        <v>4.7754754834742171E-4</v>
      </c>
      <c r="BI1874" s="13">
        <f t="shared" si="2346"/>
        <v>1.3999723286394535E-4</v>
      </c>
      <c r="BJ1874" s="14">
        <f t="shared" si="2347"/>
        <v>0.29068137273338657</v>
      </c>
      <c r="BK1874" s="14">
        <f t="shared" si="2348"/>
        <v>0.2205780115876633</v>
      </c>
      <c r="BL1874" s="14">
        <f t="shared" si="2349"/>
        <v>0.44438638207687431</v>
      </c>
      <c r="BM1874" s="14">
        <f t="shared" si="2350"/>
        <v>0.65762976433362863</v>
      </c>
      <c r="BN1874" s="14">
        <f t="shared" si="2351"/>
        <v>0.33765391183037458</v>
      </c>
    </row>
    <row r="1875" spans="1:66" x14ac:dyDescent="0.25">
      <c r="A1875" t="s">
        <v>13</v>
      </c>
      <c r="B1875" t="s">
        <v>250</v>
      </c>
      <c r="C1875" t="s">
        <v>54</v>
      </c>
      <c r="D1875" s="11">
        <v>44484</v>
      </c>
      <c r="E1875" s="10">
        <f>VLOOKUP(A1875,[1]home!$A$2:$E$405,3,FALSE)</f>
        <v>1.82539682539683</v>
      </c>
      <c r="F1875" s="10">
        <f>VLOOKUP(B1875,[1]home!$B$2:$E$405,3,FALSE)</f>
        <v>0.37</v>
      </c>
      <c r="G1875" s="10">
        <f>VLOOKUP(C1875,[1]away!$B$2:$E$405,4,FALSE)</f>
        <v>2.0499999999999998</v>
      </c>
      <c r="H1875" s="10">
        <f>VLOOKUP(A1875,[1]away!$A$2:$E$405,3,FALSE)</f>
        <v>1.2222222222222201</v>
      </c>
      <c r="I1875" s="10">
        <f>VLOOKUP(C1875,[1]away!$B$2:$E$405,3,FALSE)</f>
        <v>0.55000000000000004</v>
      </c>
      <c r="J1875" s="10">
        <f>VLOOKUP(B1875,[1]home!$B$2:$E$405,4,FALSE)</f>
        <v>0.55000000000000004</v>
      </c>
      <c r="K1875" s="12">
        <f t="shared" si="2296"/>
        <v>1.3845634920634955</v>
      </c>
      <c r="L1875" s="12">
        <f t="shared" si="2297"/>
        <v>0.36972222222222162</v>
      </c>
      <c r="M1875" s="13">
        <f t="shared" si="2298"/>
        <v>0.17303079158427581</v>
      </c>
      <c r="N1875" s="13">
        <f t="shared" si="2299"/>
        <v>0.23957211703043579</v>
      </c>
      <c r="O1875" s="13">
        <f t="shared" si="2300"/>
        <v>6.3973328777408522E-2</v>
      </c>
      <c r="P1875" s="13">
        <f t="shared" si="2301"/>
        <v>8.8575135490974843E-2</v>
      </c>
      <c r="Q1875" s="13">
        <f t="shared" si="2302"/>
        <v>0.16585140347835237</v>
      </c>
      <c r="R1875" s="13">
        <f t="shared" si="2303"/>
        <v>1.1826180639268141E-2</v>
      </c>
      <c r="S1875" s="13">
        <f t="shared" si="2304"/>
        <v>1.1335489127990445E-2</v>
      </c>
      <c r="T1875" s="13">
        <f t="shared" si="2305"/>
        <v>6.1318949452690716E-2</v>
      </c>
      <c r="U1875" s="13">
        <f t="shared" si="2306"/>
        <v>1.6374097963678797E-2</v>
      </c>
      <c r="V1875" s="13">
        <f t="shared" si="2307"/>
        <v>6.4474233245178779E-4</v>
      </c>
      <c r="W1875" s="13">
        <f t="shared" si="2308"/>
        <v>7.6543932787873095E-2</v>
      </c>
      <c r="X1875" s="13">
        <f t="shared" si="2309"/>
        <v>2.8299992927960808E-2</v>
      </c>
      <c r="Y1875" s="13">
        <f t="shared" si="2310"/>
        <v>5.2315681370994132E-3</v>
      </c>
      <c r="Z1875" s="13">
        <f t="shared" si="2311"/>
        <v>1.4574672621172104E-3</v>
      </c>
      <c r="AA1875" s="13">
        <f t="shared" si="2312"/>
        <v>2.0179559620052264E-3</v>
      </c>
      <c r="AB1875" s="13">
        <f t="shared" si="2313"/>
        <v>1.3969940767921539E-3</v>
      </c>
      <c r="AC1875" s="13">
        <f t="shared" si="2314"/>
        <v>2.0627881795922048E-5</v>
      </c>
      <c r="AD1875" s="13">
        <f t="shared" si="2315"/>
        <v>2.649498371926276E-2</v>
      </c>
      <c r="AE1875" s="13">
        <f t="shared" si="2316"/>
        <v>9.795784258427408E-3</v>
      </c>
      <c r="AF1875" s="13">
        <f t="shared" si="2317"/>
        <v>1.8108595622176192E-3</v>
      </c>
      <c r="AG1875" s="13">
        <f t="shared" si="2318"/>
        <v>2.2317167382515256E-4</v>
      </c>
      <c r="AH1875" s="13">
        <f t="shared" si="2319"/>
        <v>1.3471450874152802E-4</v>
      </c>
      <c r="AI1875" s="13">
        <f t="shared" si="2320"/>
        <v>1.865207906547883E-4</v>
      </c>
      <c r="AJ1875" s="13">
        <f t="shared" si="2321"/>
        <v>1.2912493862571897E-4</v>
      </c>
      <c r="AK1875" s="13">
        <f t="shared" si="2322"/>
        <v>5.9593891978703332E-5</v>
      </c>
      <c r="AL1875" s="13">
        <f t="shared" si="2323"/>
        <v>4.2237971825395041E-7</v>
      </c>
      <c r="AM1875" s="13">
        <f t="shared" si="2324"/>
        <v>7.336797436101581E-3</v>
      </c>
      <c r="AN1875" s="13">
        <f t="shared" si="2325"/>
        <v>2.7125770520697737E-3</v>
      </c>
      <c r="AO1875" s="13">
        <f t="shared" si="2326"/>
        <v>5.0145000782011984E-4</v>
      </c>
      <c r="AP1875" s="13">
        <f t="shared" si="2327"/>
        <v>6.1799070408201725E-5</v>
      </c>
      <c r="AQ1875" s="13">
        <f t="shared" si="2328"/>
        <v>5.7121224106469677E-6</v>
      </c>
      <c r="AR1875" s="13">
        <f t="shared" si="2329"/>
        <v>9.9613895074985341E-6</v>
      </c>
      <c r="AS1875" s="13">
        <f t="shared" si="2330"/>
        <v>1.3792176242306833E-5</v>
      </c>
      <c r="AT1875" s="13">
        <f t="shared" si="2331"/>
        <v>9.5480718506017664E-6</v>
      </c>
      <c r="AU1875" s="13">
        <f t="shared" si="2332"/>
        <v>4.4066372346474479E-6</v>
      </c>
      <c r="AV1875" s="13">
        <f t="shared" si="2333"/>
        <v>1.5253172594651234E-6</v>
      </c>
      <c r="AW1875" s="13">
        <f t="shared" si="2334"/>
        <v>6.0060505914767415E-9</v>
      </c>
      <c r="AX1875" s="13">
        <f t="shared" si="2335"/>
        <v>1.6930436464485509E-3</v>
      </c>
      <c r="AY1875" s="13">
        <f t="shared" si="2336"/>
        <v>6.2595585928417136E-4</v>
      </c>
      <c r="AZ1875" s="13">
        <f t="shared" si="2337"/>
        <v>1.1571489565378205E-4</v>
      </c>
      <c r="BA1875" s="13">
        <f t="shared" si="2338"/>
        <v>1.42607894551096E-5</v>
      </c>
      <c r="BB1875" s="13">
        <f t="shared" si="2339"/>
        <v>1.3181326919965864E-6</v>
      </c>
      <c r="BC1875" s="13">
        <f t="shared" si="2340"/>
        <v>9.7468589613747489E-8</v>
      </c>
      <c r="BD1875" s="13">
        <f t="shared" si="2341"/>
        <v>6.1382451085557964E-7</v>
      </c>
      <c r="BE1875" s="13">
        <f t="shared" si="2342"/>
        <v>8.4987900826436829E-7</v>
      </c>
      <c r="BF1875" s="13">
        <f t="shared" si="2343"/>
        <v>5.8835572375698726E-7</v>
      </c>
      <c r="BG1875" s="13">
        <f t="shared" si="2344"/>
        <v>2.7153861848683983E-7</v>
      </c>
      <c r="BH1875" s="13">
        <f t="shared" si="2345"/>
        <v>9.3990614460559025E-8</v>
      </c>
      <c r="BI1875" s="13">
        <f t="shared" si="2346"/>
        <v>2.6027194675741052E-8</v>
      </c>
      <c r="BJ1875" s="14">
        <f t="shared" si="2347"/>
        <v>0.62821148950907857</v>
      </c>
      <c r="BK1875" s="14">
        <f t="shared" si="2348"/>
        <v>0.27423316465649117</v>
      </c>
      <c r="BL1875" s="14">
        <f t="shared" si="2349"/>
        <v>9.6140188756918626E-2</v>
      </c>
      <c r="BM1875" s="14">
        <f t="shared" si="2350"/>
        <v>0.25658740333065655</v>
      </c>
      <c r="BN1875" s="14">
        <f t="shared" si="2351"/>
        <v>0.7428289570007155</v>
      </c>
    </row>
    <row r="1876" spans="1:66" x14ac:dyDescent="0.25">
      <c r="A1876" t="s">
        <v>13</v>
      </c>
      <c r="B1876" t="s">
        <v>51</v>
      </c>
      <c r="C1876" t="s">
        <v>52</v>
      </c>
      <c r="D1876" s="11">
        <v>44484</v>
      </c>
      <c r="E1876" s="10">
        <f>VLOOKUP(A1876,[1]home!$A$2:$E$405,3,FALSE)</f>
        <v>1.82539682539683</v>
      </c>
      <c r="F1876" s="10">
        <f>VLOOKUP(B1876,[1]home!$B$2:$E$405,3,FALSE)</f>
        <v>1.92</v>
      </c>
      <c r="G1876" s="10">
        <f>VLOOKUP(C1876,[1]away!$B$2:$E$405,4,FALSE)</f>
        <v>0.55000000000000004</v>
      </c>
      <c r="H1876" s="10">
        <f>VLOOKUP(A1876,[1]away!$A$2:$E$405,3,FALSE)</f>
        <v>1.2222222222222201</v>
      </c>
      <c r="I1876" s="10">
        <f>VLOOKUP(C1876,[1]away!$B$2:$E$405,3,FALSE)</f>
        <v>0.37</v>
      </c>
      <c r="J1876" s="10">
        <f>VLOOKUP(B1876,[1]home!$B$2:$E$405,4,FALSE)</f>
        <v>1.43</v>
      </c>
      <c r="K1876" s="12">
        <f t="shared" si="2296"/>
        <v>1.9276190476190527</v>
      </c>
      <c r="L1876" s="12">
        <f t="shared" si="2297"/>
        <v>0.64667777777777657</v>
      </c>
      <c r="M1876" s="13">
        <f t="shared" si="2298"/>
        <v>7.6207391064451471E-2</v>
      </c>
      <c r="N1876" s="13">
        <f t="shared" si="2299"/>
        <v>0.14689881858519063</v>
      </c>
      <c r="O1876" s="13">
        <f t="shared" si="2300"/>
        <v>4.9281626303801472E-2</v>
      </c>
      <c r="P1876" s="13">
        <f t="shared" si="2301"/>
        <v>9.499620156085184E-2</v>
      </c>
      <c r="Q1876" s="13">
        <f t="shared" si="2302"/>
        <v>0.14158248038877461</v>
      </c>
      <c r="R1876" s="13">
        <f t="shared" si="2303"/>
        <v>1.5934666291708574E-2</v>
      </c>
      <c r="S1876" s="13">
        <f t="shared" si="2304"/>
        <v>2.9604340815701898E-2</v>
      </c>
      <c r="T1876" s="13">
        <f t="shared" si="2305"/>
        <v>9.1558243790078403E-2</v>
      </c>
      <c r="U1876" s="13">
        <f t="shared" si="2306"/>
        <v>3.0715966261350699E-2</v>
      </c>
      <c r="V1876" s="13">
        <f t="shared" si="2307"/>
        <v>4.1003604155025134E-3</v>
      </c>
      <c r="W1876" s="13">
        <f t="shared" si="2308"/>
        <v>9.0972362002184295E-2</v>
      </c>
      <c r="X1876" s="13">
        <f t="shared" si="2309"/>
        <v>5.8829804898767997E-2</v>
      </c>
      <c r="Y1876" s="13">
        <f t="shared" si="2310"/>
        <v>1.9021963749517715E-2</v>
      </c>
      <c r="Z1876" s="13">
        <f t="shared" si="2311"/>
        <v>3.434864862384182E-3</v>
      </c>
      <c r="AA1876" s="13">
        <f t="shared" si="2312"/>
        <v>6.6211109347291451E-3</v>
      </c>
      <c r="AB1876" s="13">
        <f t="shared" si="2313"/>
        <v>6.3814897770913459E-3</v>
      </c>
      <c r="AC1876" s="13">
        <f t="shared" si="2314"/>
        <v>3.194561077528755E-4</v>
      </c>
      <c r="AD1876" s="13">
        <f t="shared" si="2315"/>
        <v>4.3840014450576545E-2</v>
      </c>
      <c r="AE1876" s="13">
        <f t="shared" si="2316"/>
        <v>2.8350363122644457E-2</v>
      </c>
      <c r="AF1876" s="13">
        <f t="shared" si="2317"/>
        <v>9.1667749116723686E-3</v>
      </c>
      <c r="AG1876" s="13">
        <f t="shared" si="2318"/>
        <v>1.9759832097564546E-3</v>
      </c>
      <c r="AH1876" s="13">
        <f t="shared" si="2319"/>
        <v>5.5531269404339272E-4</v>
      </c>
      <c r="AI1876" s="13">
        <f t="shared" si="2320"/>
        <v>1.070431326422695E-3</v>
      </c>
      <c r="AJ1876" s="13">
        <f t="shared" si="2321"/>
        <v>1.0316919069902576E-3</v>
      </c>
      <c r="AK1876" s="13">
        <f t="shared" si="2322"/>
        <v>6.6290299039628152E-4</v>
      </c>
      <c r="AL1876" s="13">
        <f t="shared" si="2323"/>
        <v>1.5928700026626903E-5</v>
      </c>
      <c r="AM1876" s="13">
        <f t="shared" si="2324"/>
        <v>1.6901369380565176E-2</v>
      </c>
      <c r="AN1876" s="13">
        <f t="shared" si="2325"/>
        <v>1.0929739992425245E-2</v>
      </c>
      <c r="AO1876" s="13">
        <f t="shared" si="2326"/>
        <v>3.5340099849952241E-3</v>
      </c>
      <c r="AP1876" s="13">
        <f t="shared" si="2327"/>
        <v>7.617885745803952E-4</v>
      </c>
      <c r="AQ1876" s="13">
        <f t="shared" si="2328"/>
        <v>1.2315793563653747E-4</v>
      </c>
      <c r="AR1876" s="13">
        <f t="shared" si="2329"/>
        <v>7.1821675791154321E-5</v>
      </c>
      <c r="AS1876" s="13">
        <f t="shared" si="2330"/>
        <v>1.3844483028694927E-4</v>
      </c>
      <c r="AT1876" s="13">
        <f t="shared" si="2331"/>
        <v>1.3343444595275528E-4</v>
      </c>
      <c r="AU1876" s="13">
        <f t="shared" si="2332"/>
        <v>8.573692654234203E-5</v>
      </c>
      <c r="AV1876" s="13">
        <f t="shared" si="2333"/>
        <v>4.1317033171833503E-5</v>
      </c>
      <c r="AW1876" s="13">
        <f t="shared" si="2334"/>
        <v>5.5155265461064556E-7</v>
      </c>
      <c r="AX1876" s="13">
        <f t="shared" si="2335"/>
        <v>5.4299002581371372E-3</v>
      </c>
      <c r="AY1876" s="13">
        <f t="shared" si="2336"/>
        <v>3.5113958324870997E-3</v>
      </c>
      <c r="AZ1876" s="13">
        <f t="shared" si="2337"/>
        <v>1.1353708269254512E-3</v>
      </c>
      <c r="BA1876" s="13">
        <f t="shared" si="2338"/>
        <v>2.4473969443662252E-4</v>
      </c>
      <c r="BB1876" s="13">
        <f t="shared" si="2339"/>
        <v>3.9566930433071782E-5</v>
      </c>
      <c r="BC1876" s="13">
        <f t="shared" si="2340"/>
        <v>5.1174109291893479E-6</v>
      </c>
      <c r="BD1876" s="13">
        <f t="shared" si="2341"/>
        <v>7.7409136161499326E-6</v>
      </c>
      <c r="BE1876" s="13">
        <f t="shared" si="2342"/>
        <v>1.4921532532464289E-5</v>
      </c>
      <c r="BF1876" s="13">
        <f t="shared" si="2343"/>
        <v>1.4381515164622763E-5</v>
      </c>
      <c r="BG1876" s="13">
        <f t="shared" si="2344"/>
        <v>9.2406941883163642E-6</v>
      </c>
      <c r="BH1876" s="13">
        <f t="shared" si="2345"/>
        <v>4.4531345326553266E-6</v>
      </c>
      <c r="BI1876" s="13">
        <f t="shared" si="2346"/>
        <v>1.7167893893513151E-6</v>
      </c>
      <c r="BJ1876" s="14">
        <f t="shared" si="2347"/>
        <v>0.6748129659307146</v>
      </c>
      <c r="BK1876" s="14">
        <f t="shared" si="2348"/>
        <v>0.20875507449677436</v>
      </c>
      <c r="BL1876" s="14">
        <f t="shared" si="2349"/>
        <v>0.11277840797770244</v>
      </c>
      <c r="BM1876" s="14">
        <f t="shared" si="2350"/>
        <v>0.47136928479296464</v>
      </c>
      <c r="BN1876" s="14">
        <f t="shared" si="2351"/>
        <v>0.5249011841947786</v>
      </c>
    </row>
    <row r="1877" spans="1:66" x14ac:dyDescent="0.25">
      <c r="A1877" t="s">
        <v>10</v>
      </c>
      <c r="B1877" t="s">
        <v>246</v>
      </c>
      <c r="C1877" t="s">
        <v>12</v>
      </c>
      <c r="D1877" s="11">
        <v>44485</v>
      </c>
      <c r="E1877" s="10">
        <f>VLOOKUP(A1877,[1]home!$A$2:$E$405,3,FALSE)</f>
        <v>1.56666666666667</v>
      </c>
      <c r="F1877" s="10">
        <f>VLOOKUP(B1877,[1]home!$B$2:$E$405,3,FALSE)</f>
        <v>0.64</v>
      </c>
      <c r="G1877" s="10">
        <f>VLOOKUP(C1877,[1]away!$B$2:$E$405,4,FALSE)</f>
        <v>0.64</v>
      </c>
      <c r="H1877" s="10">
        <f>VLOOKUP(A1877,[1]away!$A$2:$E$405,3,FALSE)</f>
        <v>1.4666666666666699</v>
      </c>
      <c r="I1877" s="10">
        <f>VLOOKUP(C1877,[1]away!$B$2:$E$405,3,FALSE)</f>
        <v>0.77</v>
      </c>
      <c r="J1877" s="10">
        <f>VLOOKUP(B1877,[1]home!$B$2:$E$405,4,FALSE)</f>
        <v>1.23</v>
      </c>
      <c r="K1877" s="12">
        <f t="shared" si="2296"/>
        <v>0.64170666666666809</v>
      </c>
      <c r="L1877" s="12">
        <f t="shared" si="2297"/>
        <v>1.389080000000003</v>
      </c>
      <c r="M1877" s="13">
        <f t="shared" si="2298"/>
        <v>0.13123224449933035</v>
      </c>
      <c r="N1877" s="13">
        <f t="shared" si="2299"/>
        <v>8.4212606176850488E-2</v>
      </c>
      <c r="O1877" s="13">
        <f t="shared" si="2300"/>
        <v>0.1822920861891302</v>
      </c>
      <c r="P1877" s="13">
        <f t="shared" si="2301"/>
        <v>0.11697804698813971</v>
      </c>
      <c r="Q1877" s="13">
        <f t="shared" si="2302"/>
        <v>2.7019895400529792E-2</v>
      </c>
      <c r="R1877" s="13">
        <f t="shared" si="2303"/>
        <v>0.12660914554179881</v>
      </c>
      <c r="S1877" s="13">
        <f t="shared" si="2304"/>
        <v>2.6068028344263458E-2</v>
      </c>
      <c r="T1877" s="13">
        <f t="shared" si="2305"/>
        <v>3.7532796302967998E-2</v>
      </c>
      <c r="U1877" s="13">
        <f t="shared" si="2306"/>
        <v>8.1245932755142761E-2</v>
      </c>
      <c r="V1877" s="13">
        <f t="shared" si="2307"/>
        <v>2.5818409493771513E-3</v>
      </c>
      <c r="W1877" s="13">
        <f t="shared" si="2308"/>
        <v>5.7796156703853368E-3</v>
      </c>
      <c r="X1877" s="13">
        <f t="shared" si="2309"/>
        <v>8.0283485354188805E-3</v>
      </c>
      <c r="Y1877" s="13">
        <f t="shared" si="2310"/>
        <v>5.5760091917898425E-3</v>
      </c>
      <c r="Z1877" s="13">
        <f t="shared" si="2311"/>
        <v>5.8623410629734106E-2</v>
      </c>
      <c r="AA1877" s="13">
        <f t="shared" si="2312"/>
        <v>3.7619033423837996E-2</v>
      </c>
      <c r="AB1877" s="13">
        <f t="shared" si="2313"/>
        <v>1.2070192270816526E-2</v>
      </c>
      <c r="AC1877" s="13">
        <f t="shared" si="2314"/>
        <v>1.4383789262520223E-4</v>
      </c>
      <c r="AD1877" s="13">
        <f t="shared" si="2315"/>
        <v>9.272044766143535E-4</v>
      </c>
      <c r="AE1877" s="13">
        <f t="shared" si="2316"/>
        <v>1.2879611943754689E-3</v>
      </c>
      <c r="AF1877" s="13">
        <f t="shared" si="2317"/>
        <v>8.9454056794154024E-4</v>
      </c>
      <c r="AG1877" s="13">
        <f t="shared" si="2318"/>
        <v>4.1419613737207935E-4</v>
      </c>
      <c r="AH1877" s="13">
        <f t="shared" si="2319"/>
        <v>2.0358151809387798E-2</v>
      </c>
      <c r="AI1877" s="13">
        <f t="shared" si="2320"/>
        <v>1.3063961737096242E-2</v>
      </c>
      <c r="AJ1877" s="13">
        <f t="shared" si="2321"/>
        <v>4.1916156698864615E-3</v>
      </c>
      <c r="AK1877" s="13">
        <f t="shared" si="2322"/>
        <v>8.9659590649020487E-4</v>
      </c>
      <c r="AL1877" s="13">
        <f t="shared" si="2323"/>
        <v>5.1285797408644531E-6</v>
      </c>
      <c r="AM1877" s="13">
        <f t="shared" si="2324"/>
        <v>1.1899865880132193E-4</v>
      </c>
      <c r="AN1877" s="13">
        <f t="shared" si="2325"/>
        <v>1.652986569677406E-4</v>
      </c>
      <c r="AO1877" s="13">
        <f t="shared" si="2326"/>
        <v>1.1480652921037483E-4</v>
      </c>
      <c r="AP1877" s="13">
        <f t="shared" si="2327"/>
        <v>5.3158484531849296E-5</v>
      </c>
      <c r="AQ1877" s="13">
        <f t="shared" si="2328"/>
        <v>1.8460346923375335E-5</v>
      </c>
      <c r="AR1877" s="13">
        <f t="shared" si="2329"/>
        <v>5.6558203030768915E-3</v>
      </c>
      <c r="AS1877" s="13">
        <f t="shared" si="2330"/>
        <v>3.6293775939531371E-3</v>
      </c>
      <c r="AT1877" s="13">
        <f t="shared" si="2331"/>
        <v>1.1644978989451796E-3</v>
      </c>
      <c r="AU1877" s="13">
        <f t="shared" si="2332"/>
        <v>2.4908868835748328E-4</v>
      </c>
      <c r="AV1877" s="13">
        <f t="shared" si="2333"/>
        <v>3.9960467977563267E-5</v>
      </c>
      <c r="AW1877" s="13">
        <f t="shared" si="2334"/>
        <v>1.2698675377595005E-7</v>
      </c>
      <c r="AX1877" s="13">
        <f t="shared" si="2335"/>
        <v>1.2727038779533403E-5</v>
      </c>
      <c r="AY1877" s="13">
        <f t="shared" si="2336"/>
        <v>1.7678875027874295E-5</v>
      </c>
      <c r="AZ1877" s="13">
        <f t="shared" si="2337"/>
        <v>1.2278685861859844E-5</v>
      </c>
      <c r="BA1877" s="13">
        <f t="shared" si="2338"/>
        <v>5.6853589856641056E-6</v>
      </c>
      <c r="BB1877" s="13">
        <f t="shared" si="2339"/>
        <v>1.9743546149515771E-6</v>
      </c>
      <c r="BC1877" s="13">
        <f t="shared" si="2340"/>
        <v>5.4850730170738848E-7</v>
      </c>
      <c r="BD1877" s="13">
        <f t="shared" si="2341"/>
        <v>1.3093978110996769E-3</v>
      </c>
      <c r="BE1877" s="13">
        <f t="shared" si="2342"/>
        <v>8.4024930470140522E-4</v>
      </c>
      <c r="BF1877" s="13">
        <f t="shared" si="2343"/>
        <v>2.6959679024446208E-4</v>
      </c>
      <c r="BG1877" s="13">
        <f t="shared" si="2344"/>
        <v>5.7667352537268897E-5</v>
      </c>
      <c r="BH1877" s="13">
        <f t="shared" si="2345"/>
        <v>9.2513811430456101E-6</v>
      </c>
      <c r="BI1877" s="13">
        <f t="shared" si="2346"/>
        <v>1.1873345910733343E-6</v>
      </c>
      <c r="BJ1877" s="14">
        <f t="shared" si="2347"/>
        <v>0.17219478915125211</v>
      </c>
      <c r="BK1877" s="14">
        <f t="shared" si="2348"/>
        <v>0.27702680612850455</v>
      </c>
      <c r="BL1877" s="14">
        <f t="shared" si="2349"/>
        <v>0.4915728102302141</v>
      </c>
      <c r="BM1877" s="14">
        <f t="shared" si="2350"/>
        <v>0.33105623945565155</v>
      </c>
      <c r="BN1877" s="14">
        <f t="shared" si="2351"/>
        <v>0.66834402479577948</v>
      </c>
    </row>
    <row r="1878" spans="1:66" x14ac:dyDescent="0.25">
      <c r="A1878" t="s">
        <v>10</v>
      </c>
      <c r="B1878" t="s">
        <v>48</v>
      </c>
      <c r="C1878" t="s">
        <v>241</v>
      </c>
      <c r="D1878" s="11">
        <v>44485</v>
      </c>
      <c r="E1878" s="10">
        <f>VLOOKUP(A1878,[1]home!$A$2:$E$405,3,FALSE)</f>
        <v>1.56666666666667</v>
      </c>
      <c r="F1878" s="10">
        <f>VLOOKUP(B1878,[1]home!$B$2:$E$405,3,FALSE)</f>
        <v>0.89</v>
      </c>
      <c r="G1878" s="10">
        <f>VLOOKUP(C1878,[1]away!$B$2:$E$405,4,FALSE)</f>
        <v>0.89</v>
      </c>
      <c r="H1878" s="10">
        <f>VLOOKUP(A1878,[1]away!$A$2:$E$405,3,FALSE)</f>
        <v>1.4666666666666699</v>
      </c>
      <c r="I1878" s="10">
        <f>VLOOKUP(C1878,[1]away!$B$2:$E$405,3,FALSE)</f>
        <v>1.4</v>
      </c>
      <c r="J1878" s="10">
        <f>VLOOKUP(B1878,[1]home!$B$2:$E$405,4,FALSE)</f>
        <v>1.91</v>
      </c>
      <c r="K1878" s="12">
        <f t="shared" si="2296"/>
        <v>1.2409566666666694</v>
      </c>
      <c r="L1878" s="12">
        <f t="shared" si="2297"/>
        <v>3.9218666666666748</v>
      </c>
      <c r="M1878" s="13">
        <f t="shared" si="2298"/>
        <v>5.7255118161704741E-3</v>
      </c>
      <c r="N1878" s="13">
        <f t="shared" si="2299"/>
        <v>7.1051120583555403E-3</v>
      </c>
      <c r="O1878" s="13">
        <f t="shared" si="2300"/>
        <v>2.2454693941445152E-2</v>
      </c>
      <c r="P1878" s="13">
        <f t="shared" si="2301"/>
        <v>2.7865302144596035E-2</v>
      </c>
      <c r="Q1878" s="13">
        <f t="shared" si="2302"/>
        <v>4.4085680881150256E-3</v>
      </c>
      <c r="R1878" s="13">
        <f t="shared" si="2303"/>
        <v>4.4032157839577937E-2</v>
      </c>
      <c r="S1878" s="13">
        <f t="shared" si="2304"/>
        <v>3.3904176977534221E-2</v>
      </c>
      <c r="T1878" s="13">
        <f t="shared" si="2305"/>
        <v>1.7289816232508748E-2</v>
      </c>
      <c r="U1878" s="13">
        <f t="shared" si="2306"/>
        <v>5.4641999818743299E-2</v>
      </c>
      <c r="V1878" s="13">
        <f t="shared" si="2307"/>
        <v>1.8334122894473143E-2</v>
      </c>
      <c r="W1878" s="13">
        <f t="shared" si="2308"/>
        <v>1.8236139864667579E-3</v>
      </c>
      <c r="X1878" s="13">
        <f t="shared" si="2309"/>
        <v>7.1519709063911094E-3</v>
      </c>
      <c r="Y1878" s="13">
        <f t="shared" si="2310"/>
        <v>1.4024538149372568E-2</v>
      </c>
      <c r="Z1878" s="13">
        <f t="shared" si="2311"/>
        <v>5.7562750697482165E-2</v>
      </c>
      <c r="AA1878" s="13">
        <f t="shared" si="2312"/>
        <v>7.1432879229711962E-2</v>
      </c>
      <c r="AB1878" s="13">
        <f t="shared" si="2313"/>
        <v>4.4322553849653071E-2</v>
      </c>
      <c r="AC1878" s="13">
        <f t="shared" si="2314"/>
        <v>5.576858130915947E-3</v>
      </c>
      <c r="AD1878" s="13">
        <f t="shared" si="2315"/>
        <v>5.6575648348312663E-4</v>
      </c>
      <c r="AE1878" s="13">
        <f t="shared" si="2316"/>
        <v>2.2188214940230292E-3</v>
      </c>
      <c r="AF1878" s="13">
        <f t="shared" si="2317"/>
        <v>4.3509610283462346E-3</v>
      </c>
      <c r="AG1878" s="13">
        <f t="shared" si="2318"/>
        <v>5.6879630083456201E-3</v>
      </c>
      <c r="AH1878" s="13">
        <f t="shared" si="2319"/>
        <v>5.6438358300524794E-2</v>
      </c>
      <c r="AI1878" s="13">
        <f t="shared" si="2320"/>
        <v>7.0037556988758395E-2</v>
      </c>
      <c r="AJ1878" s="13">
        <f t="shared" si="2321"/>
        <v>4.3456786631123269E-2</v>
      </c>
      <c r="AK1878" s="13">
        <f t="shared" si="2322"/>
        <v>1.7975996360601137E-2</v>
      </c>
      <c r="AL1878" s="13">
        <f t="shared" si="2323"/>
        <v>1.0856729796391218E-3</v>
      </c>
      <c r="AM1878" s="13">
        <f t="shared" si="2324"/>
        <v>1.404158559776555E-4</v>
      </c>
      <c r="AN1878" s="13">
        <f t="shared" si="2325"/>
        <v>5.5069226503023558E-4</v>
      </c>
      <c r="AO1878" s="13">
        <f t="shared" si="2326"/>
        <v>1.0798708189066254E-3</v>
      </c>
      <c r="AP1878" s="13">
        <f t="shared" si="2327"/>
        <v>1.4117031229919804E-3</v>
      </c>
      <c r="AQ1878" s="13">
        <f t="shared" si="2328"/>
        <v>1.3841278553228733E-3</v>
      </c>
      <c r="AR1878" s="13">
        <f t="shared" si="2329"/>
        <v>4.4268743228043715E-2</v>
      </c>
      <c r="AS1878" s="13">
        <f t="shared" si="2330"/>
        <v>5.4935592033795819E-2</v>
      </c>
      <c r="AT1878" s="13">
        <f t="shared" si="2331"/>
        <v>3.4086344585809655E-2</v>
      </c>
      <c r="AU1878" s="13">
        <f t="shared" si="2332"/>
        <v>1.4099892185352608E-2</v>
      </c>
      <c r="AV1878" s="13">
        <f t="shared" si="2333"/>
        <v>4.3743388016736521E-3</v>
      </c>
      <c r="AW1878" s="13">
        <f t="shared" si="2334"/>
        <v>1.467729318802071E-4</v>
      </c>
      <c r="AX1878" s="13">
        <f t="shared" si="2335"/>
        <v>2.9041665430196363E-5</v>
      </c>
      <c r="AY1878" s="13">
        <f t="shared" si="2336"/>
        <v>1.13897539595173E-4</v>
      </c>
      <c r="AZ1878" s="13">
        <f t="shared" si="2337"/>
        <v>2.2334548197682836E-4</v>
      </c>
      <c r="BA1878" s="13">
        <f t="shared" si="2338"/>
        <v>2.9197706697184204E-4</v>
      </c>
      <c r="BB1878" s="13">
        <f t="shared" si="2339"/>
        <v>2.8627378159699261E-4</v>
      </c>
      <c r="BC1878" s="13">
        <f t="shared" si="2340"/>
        <v>2.2454552031717215E-4</v>
      </c>
      <c r="BD1878" s="13">
        <f t="shared" si="2341"/>
        <v>2.893601807354847E-2</v>
      </c>
      <c r="BE1878" s="13">
        <f t="shared" si="2342"/>
        <v>3.5908344535157212E-2</v>
      </c>
      <c r="BF1878" s="13">
        <f t="shared" si="2343"/>
        <v>2.2280349769933507E-2</v>
      </c>
      <c r="BG1878" s="13">
        <f t="shared" si="2344"/>
        <v>9.2163161942213929E-3</v>
      </c>
      <c r="BH1878" s="13">
        <f t="shared" si="2345"/>
        <v>2.8592622558317586E-3</v>
      </c>
      <c r="BI1878" s="13">
        <f t="shared" si="2346"/>
        <v>7.0964411162456023E-4</v>
      </c>
      <c r="BJ1878" s="14">
        <f t="shared" si="2347"/>
        <v>7.0363012409525333E-2</v>
      </c>
      <c r="BK1878" s="14">
        <f t="shared" si="2348"/>
        <v>9.2605542482924103E-2</v>
      </c>
      <c r="BL1878" s="14">
        <f t="shared" si="2349"/>
        <v>0.67646782873513145</v>
      </c>
      <c r="BM1878" s="14">
        <f t="shared" si="2350"/>
        <v>0.78544066382908773</v>
      </c>
      <c r="BN1878" s="14">
        <f t="shared" si="2351"/>
        <v>0.11159134588826017</v>
      </c>
    </row>
    <row r="1879" spans="1:66" x14ac:dyDescent="0.25">
      <c r="A1879" t="s">
        <v>10</v>
      </c>
      <c r="B1879" t="s">
        <v>43</v>
      </c>
      <c r="C1879" t="s">
        <v>242</v>
      </c>
      <c r="D1879" s="11">
        <v>44485</v>
      </c>
      <c r="E1879" s="10">
        <f>VLOOKUP(A1879,[1]home!$A$2:$E$405,3,FALSE)</f>
        <v>1.56666666666667</v>
      </c>
      <c r="F1879" s="10">
        <f>VLOOKUP(B1879,[1]home!$B$2:$E$405,3,FALSE)</f>
        <v>0.77</v>
      </c>
      <c r="G1879" s="10">
        <f>VLOOKUP(C1879,[1]away!$B$2:$E$405,4,FALSE)</f>
        <v>0.89</v>
      </c>
      <c r="H1879" s="10">
        <f>VLOOKUP(A1879,[1]away!$A$2:$E$405,3,FALSE)</f>
        <v>1.4666666666666699</v>
      </c>
      <c r="I1879" s="10">
        <f>VLOOKUP(C1879,[1]away!$B$2:$E$405,3,FALSE)</f>
        <v>1.02</v>
      </c>
      <c r="J1879" s="10">
        <f>VLOOKUP(B1879,[1]home!$B$2:$E$405,4,FALSE)</f>
        <v>1.0900000000000001</v>
      </c>
      <c r="K1879" s="12">
        <f t="shared" si="2296"/>
        <v>1.073636666666669</v>
      </c>
      <c r="L1879" s="12">
        <f t="shared" si="2297"/>
        <v>1.6306400000000036</v>
      </c>
      <c r="M1879" s="13">
        <f t="shared" si="2298"/>
        <v>6.6918710878709348E-2</v>
      </c>
      <c r="N1879" s="13">
        <f t="shared" si="2299"/>
        <v>7.184638168544806E-2</v>
      </c>
      <c r="O1879" s="13">
        <f t="shared" si="2300"/>
        <v>0.10912032670725885</v>
      </c>
      <c r="P1879" s="13">
        <f t="shared" si="2301"/>
        <v>0.11715558383155927</v>
      </c>
      <c r="Q1879" s="13">
        <f t="shared" si="2302"/>
        <v>3.8568454872412831E-2</v>
      </c>
      <c r="R1879" s="13">
        <f t="shared" si="2303"/>
        <v>8.8967984770962488E-2</v>
      </c>
      <c r="S1879" s="13">
        <f t="shared" si="2304"/>
        <v>5.1276506386199516E-2</v>
      </c>
      <c r="T1879" s="13">
        <f t="shared" si="2305"/>
        <v>6.2891265253151404E-2</v>
      </c>
      <c r="U1879" s="13">
        <f t="shared" si="2306"/>
        <v>9.5519290609547128E-2</v>
      </c>
      <c r="V1879" s="13">
        <f t="shared" si="2307"/>
        <v>9.9745048277158771E-3</v>
      </c>
      <c r="W1879" s="13">
        <f t="shared" si="2308"/>
        <v>1.3802835775900387E-2</v>
      </c>
      <c r="X1879" s="13">
        <f t="shared" si="2309"/>
        <v>2.2507456129614259E-2</v>
      </c>
      <c r="Y1879" s="13">
        <f t="shared" si="2310"/>
        <v>1.8350779131597137E-2</v>
      </c>
      <c r="Z1879" s="13">
        <f t="shared" si="2311"/>
        <v>4.8358251562307539E-2</v>
      </c>
      <c r="AA1879" s="13">
        <f t="shared" si="2312"/>
        <v>5.1919192013184103E-2</v>
      </c>
      <c r="AB1879" s="13">
        <f t="shared" si="2313"/>
        <v>2.787117412453086E-2</v>
      </c>
      <c r="AC1879" s="13">
        <f t="shared" si="2314"/>
        <v>1.091407135217944E-3</v>
      </c>
      <c r="AD1879" s="13">
        <f t="shared" si="2315"/>
        <v>3.7048076482462844E-3</v>
      </c>
      <c r="AE1879" s="13">
        <f t="shared" si="2316"/>
        <v>6.0412075435363347E-3</v>
      </c>
      <c r="AF1879" s="13">
        <f t="shared" si="2317"/>
        <v>4.9255173343960559E-3</v>
      </c>
      <c r="AG1879" s="13">
        <f t="shared" si="2318"/>
        <v>2.6772485287198679E-3</v>
      </c>
      <c r="AH1879" s="13">
        <f t="shared" si="2319"/>
        <v>1.971372483189034E-2</v>
      </c>
      <c r="AI1879" s="13">
        <f t="shared" si="2320"/>
        <v>2.1165377816094684E-2</v>
      </c>
      <c r="AJ1879" s="13">
        <f t="shared" si="2321"/>
        <v>1.1361962843606278E-2</v>
      </c>
      <c r="AK1879" s="13">
        <f t="shared" si="2322"/>
        <v>4.0662066380666639E-3</v>
      </c>
      <c r="AL1879" s="13">
        <f t="shared" si="2323"/>
        <v>7.6429709087578134E-5</v>
      </c>
      <c r="AM1879" s="13">
        <f t="shared" si="2324"/>
        <v>7.9552346682086464E-4</v>
      </c>
      <c r="AN1879" s="13">
        <f t="shared" si="2325"/>
        <v>1.2972123859367776E-3</v>
      </c>
      <c r="AO1879" s="13">
        <f t="shared" si="2326"/>
        <v>1.0576432025019759E-3</v>
      </c>
      <c r="AP1879" s="13">
        <f t="shared" si="2327"/>
        <v>5.7487843724260879E-4</v>
      </c>
      <c r="AQ1879" s="13">
        <f t="shared" si="2328"/>
        <v>2.3435494372632247E-4</v>
      </c>
      <c r="AR1879" s="13">
        <f t="shared" si="2329"/>
        <v>6.4291976519747366E-3</v>
      </c>
      <c r="AS1879" s="13">
        <f t="shared" si="2330"/>
        <v>6.9026223364073306E-3</v>
      </c>
      <c r="AT1879" s="13">
        <f t="shared" si="2331"/>
        <v>3.7054542182596308E-3</v>
      </c>
      <c r="AU1879" s="13">
        <f t="shared" si="2332"/>
        <v>1.326103838459406E-3</v>
      </c>
      <c r="AV1879" s="13">
        <f t="shared" si="2333"/>
        <v>3.5593842619435789E-4</v>
      </c>
      <c r="AW1879" s="13">
        <f t="shared" si="2334"/>
        <v>3.716850834830601E-6</v>
      </c>
      <c r="AX1879" s="13">
        <f t="shared" si="2335"/>
        <v>1.4235052719544422E-4</v>
      </c>
      <c r="AY1879" s="13">
        <f t="shared" si="2336"/>
        <v>2.3212246366597969E-4</v>
      </c>
      <c r="AZ1879" s="13">
        <f t="shared" si="2337"/>
        <v>1.8925408707614699E-4</v>
      </c>
      <c r="BA1879" s="13">
        <f t="shared" si="2338"/>
        <v>1.0286842818328302E-4</v>
      </c>
      <c r="BB1879" s="13">
        <f t="shared" si="2339"/>
        <v>4.1935343433197263E-5</v>
      </c>
      <c r="BC1879" s="13">
        <f t="shared" si="2340"/>
        <v>1.3676289683181764E-5</v>
      </c>
      <c r="BD1879" s="13">
        <f t="shared" si="2341"/>
        <v>1.7472844765360214E-3</v>
      </c>
      <c r="BE1879" s="13">
        <f t="shared" si="2342"/>
        <v>1.8759486811065495E-3</v>
      </c>
      <c r="BF1879" s="13">
        <f t="shared" si="2343"/>
        <v>1.0070436444104848E-3</v>
      </c>
      <c r="BG1879" s="13">
        <f t="shared" si="2344"/>
        <v>3.6039966052424247E-4</v>
      </c>
      <c r="BH1879" s="13">
        <f t="shared" si="2345"/>
        <v>9.673457254826169E-5</v>
      </c>
      <c r="BI1879" s="13">
        <f t="shared" si="2346"/>
        <v>2.0771556804428155E-5</v>
      </c>
      <c r="BJ1879" s="14">
        <f t="shared" si="2347"/>
        <v>0.24999777347848839</v>
      </c>
      <c r="BK1879" s="14">
        <f t="shared" si="2348"/>
        <v>0.24672526523215549</v>
      </c>
      <c r="BL1879" s="14">
        <f t="shared" si="2349"/>
        <v>0.45353273941836697</v>
      </c>
      <c r="BM1879" s="14">
        <f t="shared" si="2350"/>
        <v>0.50580818133213645</v>
      </c>
      <c r="BN1879" s="14">
        <f t="shared" si="2351"/>
        <v>0.49257744274635085</v>
      </c>
    </row>
    <row r="1880" spans="1:66" x14ac:dyDescent="0.25">
      <c r="A1880" t="s">
        <v>10</v>
      </c>
      <c r="B1880" t="s">
        <v>240</v>
      </c>
      <c r="C1880" t="s">
        <v>11</v>
      </c>
      <c r="D1880" s="11">
        <v>44485</v>
      </c>
      <c r="E1880" s="10">
        <f>VLOOKUP(A1880,[1]home!$A$2:$E$405,3,FALSE)</f>
        <v>1.56666666666667</v>
      </c>
      <c r="F1880" s="10">
        <f>VLOOKUP(B1880,[1]home!$B$2:$E$405,3,FALSE)</f>
        <v>1.79</v>
      </c>
      <c r="G1880" s="10">
        <f>VLOOKUP(C1880,[1]away!$B$2:$E$405,4,FALSE)</f>
        <v>0.64</v>
      </c>
      <c r="H1880" s="10">
        <f>VLOOKUP(A1880,[1]away!$A$2:$E$405,3,FALSE)</f>
        <v>1.4666666666666699</v>
      </c>
      <c r="I1880" s="10">
        <f>VLOOKUP(C1880,[1]away!$B$2:$E$405,3,FALSE)</f>
        <v>1.79</v>
      </c>
      <c r="J1880" s="10">
        <f>VLOOKUP(B1880,[1]home!$B$2:$E$405,4,FALSE)</f>
        <v>0.95</v>
      </c>
      <c r="K1880" s="12">
        <f t="shared" si="2296"/>
        <v>1.7947733333333371</v>
      </c>
      <c r="L1880" s="12">
        <f t="shared" si="2297"/>
        <v>2.4940666666666722</v>
      </c>
      <c r="M1880" s="13">
        <f t="shared" si="2298"/>
        <v>1.3720832234949864E-2</v>
      </c>
      <c r="N1880" s="13">
        <f t="shared" si="2299"/>
        <v>2.4625783806428467E-2</v>
      </c>
      <c r="O1880" s="13">
        <f t="shared" si="2300"/>
        <v>3.4220670316114025E-2</v>
      </c>
      <c r="P1880" s="13">
        <f t="shared" si="2301"/>
        <v>6.1418346532153154E-2</v>
      </c>
      <c r="Q1880" s="13">
        <f t="shared" si="2302"/>
        <v>2.2098850044104872E-2</v>
      </c>
      <c r="R1880" s="13">
        <f t="shared" si="2303"/>
        <v>4.2674316573204835E-2</v>
      </c>
      <c r="S1880" s="13">
        <f t="shared" si="2304"/>
        <v>6.8731495767709816E-2</v>
      </c>
      <c r="T1880" s="13">
        <f t="shared" si="2305"/>
        <v>5.5116005266667267E-2</v>
      </c>
      <c r="U1880" s="13">
        <f t="shared" si="2306"/>
        <v>7.6590725403812912E-2</v>
      </c>
      <c r="V1880" s="13">
        <f t="shared" si="2307"/>
        <v>3.4184635389533063E-2</v>
      </c>
      <c r="W1880" s="13">
        <f t="shared" si="2308"/>
        <v>1.322080891883055E-2</v>
      </c>
      <c r="X1880" s="13">
        <f t="shared" si="2309"/>
        <v>3.2973578830824718E-2</v>
      </c>
      <c r="Y1880" s="13">
        <f t="shared" si="2310"/>
        <v>4.1119151921332885E-2</v>
      </c>
      <c r="Z1880" s="13">
        <f t="shared" si="2311"/>
        <v>3.547753016267044E-2</v>
      </c>
      <c r="AA1880" s="13">
        <f t="shared" si="2312"/>
        <v>6.3674125068490031E-2</v>
      </c>
      <c r="AB1880" s="13">
        <f t="shared" si="2313"/>
        <v>5.7140310848128831E-2</v>
      </c>
      <c r="AC1880" s="13">
        <f t="shared" si="2314"/>
        <v>9.5637592643688894E-3</v>
      </c>
      <c r="AD1880" s="13">
        <f t="shared" si="2315"/>
        <v>5.932088823153157E-3</v>
      </c>
      <c r="AE1880" s="13">
        <f t="shared" si="2316"/>
        <v>1.4795024997532213E-2</v>
      </c>
      <c r="AF1880" s="13">
        <f t="shared" si="2317"/>
        <v>1.8449889339422633E-2</v>
      </c>
      <c r="AG1880" s="13">
        <f t="shared" si="2318"/>
        <v>1.533841800171426E-2</v>
      </c>
      <c r="AH1880" s="13">
        <f t="shared" si="2319"/>
        <v>2.2120831348594439E-2</v>
      </c>
      <c r="AI1880" s="13">
        <f t="shared" si="2320"/>
        <v>3.9701878215621419E-2</v>
      </c>
      <c r="AJ1880" s="13">
        <f t="shared" si="2321"/>
        <v>3.5627936152322535E-2</v>
      </c>
      <c r="AK1880" s="13">
        <f t="shared" si="2322"/>
        <v>2.1314689909297066E-2</v>
      </c>
      <c r="AL1880" s="13">
        <f t="shared" si="2323"/>
        <v>1.7124042349352295E-3</v>
      </c>
      <c r="AM1880" s="13">
        <f t="shared" si="2324"/>
        <v>2.1293509661520051E-3</v>
      </c>
      <c r="AN1880" s="13">
        <f t="shared" si="2325"/>
        <v>5.3107432663141883E-3</v>
      </c>
      <c r="AO1880" s="13">
        <f t="shared" si="2326"/>
        <v>6.6226738778693535E-3</v>
      </c>
      <c r="AP1880" s="13">
        <f t="shared" si="2327"/>
        <v>5.5057967209993543E-3</v>
      </c>
      <c r="AQ1880" s="13">
        <f t="shared" si="2328"/>
        <v>3.432956018821787E-3</v>
      </c>
      <c r="AR1880" s="13">
        <f t="shared" si="2329"/>
        <v>1.1034165621096916E-2</v>
      </c>
      <c r="AS1880" s="13">
        <f t="shared" si="2330"/>
        <v>1.9803826212328221E-2</v>
      </c>
      <c r="AT1880" s="13">
        <f t="shared" si="2331"/>
        <v>1.7771689591927223E-2</v>
      </c>
      <c r="AU1880" s="13">
        <f t="shared" si="2332"/>
        <v>1.0632051522622862E-2</v>
      </c>
      <c r="AV1880" s="13">
        <f t="shared" si="2333"/>
        <v>4.7705306378574052E-3</v>
      </c>
      <c r="AW1880" s="13">
        <f t="shared" si="2334"/>
        <v>2.1292245191561197E-4</v>
      </c>
      <c r="AX1880" s="13">
        <f t="shared" si="2335"/>
        <v>6.3695038855953237E-4</v>
      </c>
      <c r="AY1880" s="13">
        <f t="shared" si="2336"/>
        <v>1.5885967324267144E-3</v>
      </c>
      <c r="AZ1880" s="13">
        <f t="shared" si="2337"/>
        <v>1.9810330785605319E-3</v>
      </c>
      <c r="BA1880" s="13">
        <f t="shared" si="2338"/>
        <v>1.6469428556006274E-3</v>
      </c>
      <c r="BB1880" s="13">
        <f t="shared" si="2339"/>
        <v>1.0268963195145865E-3</v>
      </c>
      <c r="BC1880" s="13">
        <f t="shared" si="2340"/>
        <v>5.122295761248039E-4</v>
      </c>
      <c r="BD1880" s="13">
        <f t="shared" si="2341"/>
        <v>4.5866574450095284E-3</v>
      </c>
      <c r="BE1880" s="13">
        <f t="shared" si="2342"/>
        <v>8.2320104714379179E-3</v>
      </c>
      <c r="BF1880" s="13">
        <f t="shared" si="2343"/>
        <v>7.3872964369287846E-3</v>
      </c>
      <c r="BG1880" s="13">
        <f t="shared" si="2344"/>
        <v>4.4195075501427183E-3</v>
      </c>
      <c r="BH1880" s="13">
        <f t="shared" si="2345"/>
        <v>1.9830035743653752E-3</v>
      </c>
      <c r="BI1880" s="13">
        <f t="shared" si="2346"/>
        <v>7.118083870351333E-4</v>
      </c>
      <c r="BJ1880" s="14">
        <f t="shared" si="2347"/>
        <v>0.27406376975095448</v>
      </c>
      <c r="BK1880" s="14">
        <f t="shared" si="2348"/>
        <v>0.19092007015607676</v>
      </c>
      <c r="BL1880" s="14">
        <f t="shared" si="2349"/>
        <v>0.48439803128633813</v>
      </c>
      <c r="BM1880" s="14">
        <f t="shared" si="2350"/>
        <v>0.78472492756857337</v>
      </c>
      <c r="BN1880" s="14">
        <f t="shared" si="2351"/>
        <v>0.19875879950695519</v>
      </c>
    </row>
    <row r="1881" spans="1:66" x14ac:dyDescent="0.25">
      <c r="A1881" t="s">
        <v>10</v>
      </c>
      <c r="B1881" t="s">
        <v>49</v>
      </c>
      <c r="C1881" t="s">
        <v>46</v>
      </c>
      <c r="D1881" s="11">
        <v>44485</v>
      </c>
      <c r="E1881" s="10">
        <f>VLOOKUP(A1881,[1]home!$A$2:$E$405,3,FALSE)</f>
        <v>1.56666666666667</v>
      </c>
      <c r="F1881" s="10">
        <f>VLOOKUP(B1881,[1]home!$B$2:$E$405,3,FALSE)</f>
        <v>0.77</v>
      </c>
      <c r="G1881" s="10">
        <f>VLOOKUP(C1881,[1]away!$B$2:$E$405,4,FALSE)</f>
        <v>1.28</v>
      </c>
      <c r="H1881" s="10">
        <f>VLOOKUP(A1881,[1]away!$A$2:$E$405,3,FALSE)</f>
        <v>1.4666666666666699</v>
      </c>
      <c r="I1881" s="10">
        <f>VLOOKUP(C1881,[1]away!$B$2:$E$405,3,FALSE)</f>
        <v>1.1499999999999999</v>
      </c>
      <c r="J1881" s="10">
        <f>VLOOKUP(B1881,[1]home!$B$2:$E$405,4,FALSE)</f>
        <v>0.82</v>
      </c>
      <c r="K1881" s="12">
        <f t="shared" si="2296"/>
        <v>1.5441066666666701</v>
      </c>
      <c r="L1881" s="12">
        <f t="shared" si="2297"/>
        <v>1.3830666666666696</v>
      </c>
      <c r="M1881" s="13">
        <f t="shared" si="2298"/>
        <v>5.3548187296513679E-2</v>
      </c>
      <c r="N1881" s="13">
        <f t="shared" si="2299"/>
        <v>8.2684112992462269E-2</v>
      </c>
      <c r="O1881" s="13">
        <f t="shared" si="2300"/>
        <v>7.4060712910231669E-2</v>
      </c>
      <c r="P1881" s="13">
        <f t="shared" si="2301"/>
        <v>0.11435764054277506</v>
      </c>
      <c r="Q1881" s="13">
        <f t="shared" si="2302"/>
        <v>6.3836545049540616E-2</v>
      </c>
      <c r="R1881" s="13">
        <f t="shared" si="2303"/>
        <v>5.1215451667855655E-2</v>
      </c>
      <c r="S1881" s="13">
        <f t="shared" si="2304"/>
        <v>6.1055614628443222E-2</v>
      </c>
      <c r="T1881" s="13">
        <f t="shared" si="2305"/>
        <v>8.8290197573184834E-2</v>
      </c>
      <c r="U1881" s="13">
        <f t="shared" si="2306"/>
        <v>7.9082120356680552E-2</v>
      </c>
      <c r="V1881" s="13">
        <f t="shared" si="2307"/>
        <v>1.4487835647161294E-2</v>
      </c>
      <c r="W1881" s="13">
        <f t="shared" si="2308"/>
        <v>3.2856811595987613E-2</v>
      </c>
      <c r="X1881" s="13">
        <f t="shared" si="2309"/>
        <v>4.5443160891357366E-2</v>
      </c>
      <c r="Y1881" s="13">
        <f t="shared" si="2310"/>
        <v>3.14254605284034E-2</v>
      </c>
      <c r="Z1881" s="13">
        <f t="shared" si="2311"/>
        <v>2.3611461340029678E-2</v>
      </c>
      <c r="AA1881" s="13">
        <f t="shared" si="2312"/>
        <v>3.645861486488218E-2</v>
      </c>
      <c r="AB1881" s="13">
        <f t="shared" si="2313"/>
        <v>2.8147995135148568E-2</v>
      </c>
      <c r="AC1881" s="13">
        <f t="shared" si="2314"/>
        <v>1.9337660909120346E-3</v>
      </c>
      <c r="AD1881" s="13">
        <f t="shared" si="2315"/>
        <v>1.2683605457693816E-2</v>
      </c>
      <c r="AE1881" s="13">
        <f t="shared" si="2316"/>
        <v>1.7542271921687766E-2</v>
      </c>
      <c r="AF1881" s="13">
        <f t="shared" si="2317"/>
        <v>1.2131065776244506E-2</v>
      </c>
      <c r="AG1881" s="13">
        <f t="shared" si="2318"/>
        <v>5.5926909020882001E-3</v>
      </c>
      <c r="AH1881" s="13">
        <f t="shared" si="2319"/>
        <v>8.1640562826709485E-3</v>
      </c>
      <c r="AI1881" s="13">
        <f t="shared" si="2320"/>
        <v>1.2606173733114123E-2</v>
      </c>
      <c r="AJ1881" s="13">
        <f t="shared" si="2321"/>
        <v>9.732638451229892E-3</v>
      </c>
      <c r="AK1881" s="13">
        <f t="shared" si="2322"/>
        <v>5.0094106389334822E-3</v>
      </c>
      <c r="AL1881" s="13">
        <f t="shared" si="2323"/>
        <v>1.6519022486703134E-4</v>
      </c>
      <c r="AM1881" s="13">
        <f t="shared" si="2324"/>
        <v>3.9169679489189516E-3</v>
      </c>
      <c r="AN1881" s="13">
        <f t="shared" si="2325"/>
        <v>5.4174278045515155E-3</v>
      </c>
      <c r="AO1881" s="13">
        <f t="shared" si="2326"/>
        <v>3.7463319077741999E-3</v>
      </c>
      <c r="AP1881" s="13">
        <f t="shared" si="2327"/>
        <v>1.7271422613040824E-3</v>
      </c>
      <c r="AQ1881" s="13">
        <f t="shared" si="2328"/>
        <v>5.971882225502429E-4</v>
      </c>
      <c r="AR1881" s="13">
        <f t="shared" si="2329"/>
        <v>2.2582868218705551E-3</v>
      </c>
      <c r="AS1881" s="13">
        <f t="shared" si="2330"/>
        <v>3.4870357368958112E-3</v>
      </c>
      <c r="AT1881" s="13">
        <f t="shared" si="2331"/>
        <v>2.6921775641228739E-3</v>
      </c>
      <c r="AU1881" s="13">
        <f t="shared" si="2332"/>
        <v>1.3856697748708547E-3</v>
      </c>
      <c r="AV1881" s="13">
        <f t="shared" si="2333"/>
        <v>5.3490548429414809E-4</v>
      </c>
      <c r="AW1881" s="13">
        <f t="shared" si="2334"/>
        <v>9.7994625185390362E-6</v>
      </c>
      <c r="AX1881" s="13">
        <f t="shared" si="2335"/>
        <v>1.0080360538409054E-3</v>
      </c>
      <c r="AY1881" s="13">
        <f t="shared" si="2336"/>
        <v>1.3941810648655647E-3</v>
      </c>
      <c r="AZ1881" s="13">
        <f t="shared" si="2337"/>
        <v>9.6412267905670224E-4</v>
      </c>
      <c r="BA1881" s="13">
        <f t="shared" si="2338"/>
        <v>4.4448197999356415E-4</v>
      </c>
      <c r="BB1881" s="13">
        <f t="shared" si="2339"/>
        <v>1.5368705261577505E-4</v>
      </c>
      <c r="BC1881" s="13">
        <f t="shared" si="2340"/>
        <v>4.251188791422496E-5</v>
      </c>
      <c r="BD1881" s="13">
        <f t="shared" si="2341"/>
        <v>5.2056020451696282E-4</v>
      </c>
      <c r="BE1881" s="13">
        <f t="shared" si="2342"/>
        <v>8.0380048219600754E-4</v>
      </c>
      <c r="BF1881" s="13">
        <f t="shared" si="2343"/>
        <v>6.2057684161436974E-4</v>
      </c>
      <c r="BG1881" s="13">
        <f t="shared" si="2344"/>
        <v>3.1941227943856472E-4</v>
      </c>
      <c r="BH1881" s="13">
        <f t="shared" si="2345"/>
        <v>1.2330165752407138E-4</v>
      </c>
      <c r="BI1881" s="13">
        <f t="shared" si="2346"/>
        <v>3.8078182278793788E-5</v>
      </c>
      <c r="BJ1881" s="14">
        <f t="shared" si="2347"/>
        <v>0.4118980015520361</v>
      </c>
      <c r="BK1881" s="14">
        <f t="shared" si="2348"/>
        <v>0.24694241549553786</v>
      </c>
      <c r="BL1881" s="14">
        <f t="shared" si="2349"/>
        <v>0.3172609790703701</v>
      </c>
      <c r="BM1881" s="14">
        <f t="shared" si="2350"/>
        <v>0.55862582539624772</v>
      </c>
      <c r="BN1881" s="14">
        <f t="shared" si="2351"/>
        <v>0.43970265045937895</v>
      </c>
    </row>
    <row r="1882" spans="1:66" x14ac:dyDescent="0.25">
      <c r="A1882" t="s">
        <v>10</v>
      </c>
      <c r="B1882" t="s">
        <v>245</v>
      </c>
      <c r="C1882" t="s">
        <v>44</v>
      </c>
      <c r="D1882" s="11">
        <v>44485</v>
      </c>
      <c r="E1882" s="10">
        <f>VLOOKUP(A1882,[1]home!$A$2:$E$405,3,FALSE)</f>
        <v>1.56666666666667</v>
      </c>
      <c r="F1882" s="10">
        <f>VLOOKUP(B1882,[1]home!$B$2:$E$405,3,FALSE)</f>
        <v>1.28</v>
      </c>
      <c r="G1882" s="10">
        <f>VLOOKUP(C1882,[1]away!$B$2:$E$405,4,FALSE)</f>
        <v>0.77</v>
      </c>
      <c r="H1882" s="10">
        <f>VLOOKUP(A1882,[1]away!$A$2:$E$405,3,FALSE)</f>
        <v>1.4666666666666699</v>
      </c>
      <c r="I1882" s="10">
        <f>VLOOKUP(C1882,[1]away!$B$2:$E$405,3,FALSE)</f>
        <v>0.77</v>
      </c>
      <c r="J1882" s="10">
        <f>VLOOKUP(B1882,[1]home!$B$2:$E$405,4,FALSE)</f>
        <v>0.82</v>
      </c>
      <c r="K1882" s="12">
        <f t="shared" si="2296"/>
        <v>1.5441066666666701</v>
      </c>
      <c r="L1882" s="12">
        <f t="shared" si="2297"/>
        <v>0.92605333333333528</v>
      </c>
      <c r="M1882" s="13">
        <f t="shared" si="2298"/>
        <v>8.4571326506752448E-2</v>
      </c>
      <c r="N1882" s="13">
        <f t="shared" si="2299"/>
        <v>0.13058714906792013</v>
      </c>
      <c r="O1882" s="13">
        <f t="shared" si="2300"/>
        <v>7.8317558815999957E-2</v>
      </c>
      <c r="P1882" s="13">
        <f t="shared" si="2301"/>
        <v>0.12093066468484459</v>
      </c>
      <c r="Q1882" s="13">
        <f t="shared" si="2302"/>
        <v>0.10082024372838487</v>
      </c>
      <c r="R1882" s="13">
        <f t="shared" si="2303"/>
        <v>3.6263118200043153E-2</v>
      </c>
      <c r="S1882" s="13">
        <f t="shared" si="2304"/>
        <v>4.3230448974779512E-2</v>
      </c>
      <c r="T1882" s="13">
        <f t="shared" si="2305"/>
        <v>9.3364922772150111E-2</v>
      </c>
      <c r="U1882" s="13">
        <f t="shared" si="2306"/>
        <v>5.5994122566808087E-2</v>
      </c>
      <c r="V1882" s="13">
        <f t="shared" si="2307"/>
        <v>6.8684783537609935E-3</v>
      </c>
      <c r="W1882" s="13">
        <f t="shared" si="2308"/>
        <v>5.1892403491985852E-2</v>
      </c>
      <c r="X1882" s="13">
        <f t="shared" si="2309"/>
        <v>4.8055133228431905E-2</v>
      </c>
      <c r="Y1882" s="13">
        <f t="shared" si="2310"/>
        <v>2.2250808154983443E-2</v>
      </c>
      <c r="Z1882" s="13">
        <f t="shared" si="2311"/>
        <v>1.1193860495403567E-2</v>
      </c>
      <c r="AA1882" s="13">
        <f t="shared" si="2312"/>
        <v>1.7284514616689322E-2</v>
      </c>
      <c r="AB1882" s="13">
        <f t="shared" si="2313"/>
        <v>1.3344567124863746E-2</v>
      </c>
      <c r="AC1882" s="13">
        <f t="shared" si="2314"/>
        <v>6.1383811083082186E-4</v>
      </c>
      <c r="AD1882" s="13">
        <f t="shared" si="2315"/>
        <v>2.0031851545333049E-2</v>
      </c>
      <c r="AE1882" s="13">
        <f t="shared" si="2316"/>
        <v>1.8550562896394195E-2</v>
      </c>
      <c r="AF1882" s="13">
        <f t="shared" si="2317"/>
        <v>8.5894053027077664E-3</v>
      </c>
      <c r="AG1882" s="13">
        <f t="shared" si="2318"/>
        <v>2.6514158039745179E-3</v>
      </c>
      <c r="AH1882" s="13">
        <f t="shared" si="2319"/>
        <v>2.5915279561592027E-3</v>
      </c>
      <c r="AI1882" s="13">
        <f t="shared" si="2320"/>
        <v>4.0015955939584754E-3</v>
      </c>
      <c r="AJ1882" s="13">
        <f t="shared" si="2321"/>
        <v>3.089445216967628E-3</v>
      </c>
      <c r="AK1882" s="13">
        <f t="shared" si="2322"/>
        <v>1.5901443186070565E-3</v>
      </c>
      <c r="AL1882" s="13">
        <f t="shared" si="2323"/>
        <v>3.5109701511295836E-5</v>
      </c>
      <c r="AM1882" s="13">
        <f t="shared" si="2324"/>
        <v>6.1862631033651515E-3</v>
      </c>
      <c r="AN1882" s="13">
        <f t="shared" si="2325"/>
        <v>5.728809567748322E-3</v>
      </c>
      <c r="AO1882" s="13">
        <f t="shared" si="2326"/>
        <v>2.6525915981226184E-3</v>
      </c>
      <c r="AP1882" s="13">
        <f t="shared" si="2327"/>
        <v>8.1881376380448336E-4</v>
      </c>
      <c r="AQ1882" s="13">
        <f t="shared" si="2328"/>
        <v>1.8956630383758899E-4</v>
      </c>
      <c r="AR1882" s="13">
        <f t="shared" si="2329"/>
        <v>4.7997862044555126E-4</v>
      </c>
      <c r="AS1882" s="13">
        <f t="shared" si="2330"/>
        <v>7.4113818768744698E-4</v>
      </c>
      <c r="AT1882" s="13">
        <f t="shared" si="2331"/>
        <v>5.7219820826472046E-4</v>
      </c>
      <c r="AU1882" s="13">
        <f t="shared" si="2332"/>
        <v>2.9451168934542608E-4</v>
      </c>
      <c r="AV1882" s="13">
        <f t="shared" si="2333"/>
        <v>1.1368936573238401E-4</v>
      </c>
      <c r="AW1882" s="13">
        <f t="shared" si="2334"/>
        <v>1.3945623429566476E-6</v>
      </c>
      <c r="AX1882" s="13">
        <f t="shared" si="2335"/>
        <v>1.5920416832766976E-3</v>
      </c>
      <c r="AY1882" s="13">
        <f t="shared" si="2336"/>
        <v>1.474315507604E-3</v>
      </c>
      <c r="AZ1882" s="13">
        <f t="shared" si="2337"/>
        <v>6.826473951008561E-4</v>
      </c>
      <c r="BA1882" s="13">
        <f t="shared" si="2338"/>
        <v>2.1072263190815541E-4</v>
      </c>
      <c r="BB1882" s="13">
        <f t="shared" si="2339"/>
        <v>4.8785098921830181E-5</v>
      </c>
      <c r="BC1882" s="13">
        <f t="shared" si="2340"/>
        <v>9.0355206947114713E-6</v>
      </c>
      <c r="BD1882" s="13">
        <f t="shared" si="2341"/>
        <v>7.4080966898723043E-5</v>
      </c>
      <c r="BE1882" s="13">
        <f t="shared" si="2342"/>
        <v>1.1438891486143116E-4</v>
      </c>
      <c r="BF1882" s="13">
        <f t="shared" si="2343"/>
        <v>8.8314343015151014E-5</v>
      </c>
      <c r="BG1882" s="13">
        <f t="shared" si="2344"/>
        <v>4.5455588603993898E-5</v>
      </c>
      <c r="BH1882" s="13">
        <f t="shared" si="2345"/>
        <v>1.7547069350171134E-5</v>
      </c>
      <c r="BI1882" s="13">
        <f t="shared" si="2346"/>
        <v>5.4189093528123215E-6</v>
      </c>
      <c r="BJ1882" s="14">
        <f t="shared" si="2347"/>
        <v>0.51638748816665014</v>
      </c>
      <c r="BK1882" s="14">
        <f t="shared" si="2348"/>
        <v>0.25772418184008367</v>
      </c>
      <c r="BL1882" s="14">
        <f t="shared" si="2349"/>
        <v>0.21502331627365442</v>
      </c>
      <c r="BM1882" s="14">
        <f t="shared" si="2350"/>
        <v>0.44736586482658558</v>
      </c>
      <c r="BN1882" s="14">
        <f t="shared" si="2351"/>
        <v>0.55149006100394515</v>
      </c>
    </row>
    <row r="1883" spans="1:66" x14ac:dyDescent="0.25">
      <c r="A1883" t="s">
        <v>10</v>
      </c>
      <c r="B1883" t="s">
        <v>244</v>
      </c>
      <c r="C1883" t="s">
        <v>50</v>
      </c>
      <c r="D1883" s="11">
        <v>44485</v>
      </c>
      <c r="E1883" s="10">
        <f>VLOOKUP(A1883,[1]home!$A$2:$E$405,3,FALSE)</f>
        <v>1.56666666666667</v>
      </c>
      <c r="F1883" s="10">
        <f>VLOOKUP(B1883,[1]home!$B$2:$E$405,3,FALSE)</f>
        <v>0</v>
      </c>
      <c r="G1883" s="10">
        <f>VLOOKUP(C1883,[1]away!$B$2:$E$405,4,FALSE)</f>
        <v>1.53</v>
      </c>
      <c r="H1883" s="10">
        <f>VLOOKUP(A1883,[1]away!$A$2:$E$405,3,FALSE)</f>
        <v>1.4666666666666699</v>
      </c>
      <c r="I1883" s="10">
        <f>VLOOKUP(C1883,[1]away!$B$2:$E$405,3,FALSE)</f>
        <v>0.77</v>
      </c>
      <c r="J1883" s="10">
        <f>VLOOKUP(B1883,[1]home!$B$2:$E$405,4,FALSE)</f>
        <v>1.23</v>
      </c>
      <c r="K1883" s="12">
        <f t="shared" si="2296"/>
        <v>0</v>
      </c>
      <c r="L1883" s="12">
        <f t="shared" si="2297"/>
        <v>1.389080000000003</v>
      </c>
      <c r="M1883" s="13">
        <f t="shared" si="2298"/>
        <v>0.24930455935293025</v>
      </c>
      <c r="N1883" s="13">
        <f t="shared" si="2299"/>
        <v>0</v>
      </c>
      <c r="O1883" s="13">
        <f t="shared" si="2300"/>
        <v>0.34630397730596907</v>
      </c>
      <c r="P1883" s="13">
        <f t="shared" si="2301"/>
        <v>0</v>
      </c>
      <c r="Q1883" s="13">
        <f t="shared" si="2302"/>
        <v>0</v>
      </c>
      <c r="R1883" s="13">
        <f t="shared" si="2303"/>
        <v>0.24052196439808834</v>
      </c>
      <c r="S1883" s="13">
        <f t="shared" si="2304"/>
        <v>0</v>
      </c>
      <c r="T1883" s="13">
        <f t="shared" si="2305"/>
        <v>0</v>
      </c>
      <c r="U1883" s="13">
        <f t="shared" si="2306"/>
        <v>0</v>
      </c>
      <c r="V1883" s="13">
        <f t="shared" si="2307"/>
        <v>0</v>
      </c>
      <c r="W1883" s="13">
        <f t="shared" si="2308"/>
        <v>0</v>
      </c>
      <c r="X1883" s="13">
        <f t="shared" si="2309"/>
        <v>0</v>
      </c>
      <c r="Y1883" s="13">
        <f t="shared" si="2310"/>
        <v>0</v>
      </c>
      <c r="Z1883" s="13">
        <f t="shared" si="2311"/>
        <v>0.11136808343536581</v>
      </c>
      <c r="AA1883" s="13">
        <f t="shared" si="2312"/>
        <v>0</v>
      </c>
      <c r="AB1883" s="13">
        <f t="shared" si="2313"/>
        <v>0</v>
      </c>
      <c r="AC1883" s="13">
        <f t="shared" si="2314"/>
        <v>0</v>
      </c>
      <c r="AD1883" s="13">
        <f t="shared" si="2315"/>
        <v>0</v>
      </c>
      <c r="AE1883" s="13">
        <f t="shared" si="2316"/>
        <v>0</v>
      </c>
      <c r="AF1883" s="13">
        <f t="shared" si="2317"/>
        <v>0</v>
      </c>
      <c r="AG1883" s="13">
        <f t="shared" si="2318"/>
        <v>0</v>
      </c>
      <c r="AH1883" s="13">
        <f t="shared" si="2319"/>
        <v>3.8674794334599548E-2</v>
      </c>
      <c r="AI1883" s="13">
        <f t="shared" si="2320"/>
        <v>0</v>
      </c>
      <c r="AJ1883" s="13">
        <f t="shared" si="2321"/>
        <v>0</v>
      </c>
      <c r="AK1883" s="13">
        <f t="shared" si="2322"/>
        <v>0</v>
      </c>
      <c r="AL1883" s="13">
        <f t="shared" si="2323"/>
        <v>0</v>
      </c>
      <c r="AM1883" s="13">
        <f t="shared" si="2324"/>
        <v>0</v>
      </c>
      <c r="AN1883" s="13">
        <f t="shared" si="2325"/>
        <v>0</v>
      </c>
      <c r="AO1883" s="13">
        <f t="shared" si="2326"/>
        <v>0</v>
      </c>
      <c r="AP1883" s="13">
        <f t="shared" si="2327"/>
        <v>0</v>
      </c>
      <c r="AQ1883" s="13">
        <f t="shared" si="2328"/>
        <v>0</v>
      </c>
      <c r="AR1883" s="13">
        <f t="shared" si="2329"/>
        <v>1.074447666286113E-2</v>
      </c>
      <c r="AS1883" s="13">
        <f t="shared" si="2330"/>
        <v>0</v>
      </c>
      <c r="AT1883" s="13">
        <f t="shared" si="2331"/>
        <v>0</v>
      </c>
      <c r="AU1883" s="13">
        <f t="shared" si="2332"/>
        <v>0</v>
      </c>
      <c r="AV1883" s="13">
        <f t="shared" si="2333"/>
        <v>0</v>
      </c>
      <c r="AW1883" s="13">
        <f t="shared" si="2334"/>
        <v>0</v>
      </c>
      <c r="AX1883" s="13">
        <f t="shared" si="2335"/>
        <v>0</v>
      </c>
      <c r="AY1883" s="13">
        <f t="shared" si="2336"/>
        <v>0</v>
      </c>
      <c r="AZ1883" s="13">
        <f t="shared" si="2337"/>
        <v>0</v>
      </c>
      <c r="BA1883" s="13">
        <f t="shared" si="2338"/>
        <v>0</v>
      </c>
      <c r="BB1883" s="13">
        <f t="shared" si="2339"/>
        <v>0</v>
      </c>
      <c r="BC1883" s="13">
        <f t="shared" si="2340"/>
        <v>0</v>
      </c>
      <c r="BD1883" s="13">
        <f t="shared" si="2341"/>
        <v>2.4874896071411935E-3</v>
      </c>
      <c r="BE1883" s="13">
        <f t="shared" si="2342"/>
        <v>0</v>
      </c>
      <c r="BF1883" s="13">
        <f t="shared" si="2343"/>
        <v>0</v>
      </c>
      <c r="BG1883" s="13">
        <f t="shared" si="2344"/>
        <v>0</v>
      </c>
      <c r="BH1883" s="13">
        <f t="shared" si="2345"/>
        <v>0</v>
      </c>
      <c r="BI1883" s="13">
        <f t="shared" si="2346"/>
        <v>0</v>
      </c>
      <c r="BJ1883" s="14">
        <f t="shared" si="2347"/>
        <v>0</v>
      </c>
      <c r="BK1883" s="14">
        <f t="shared" si="2348"/>
        <v>0.24930455935293025</v>
      </c>
      <c r="BL1883" s="14">
        <f t="shared" si="2349"/>
        <v>0.63873270230865931</v>
      </c>
      <c r="BM1883" s="14">
        <f t="shared" si="2350"/>
        <v>0.16327484403996767</v>
      </c>
      <c r="BN1883" s="14">
        <f t="shared" si="2351"/>
        <v>0.83613050105698772</v>
      </c>
    </row>
    <row r="1884" spans="1:66" x14ac:dyDescent="0.25">
      <c r="A1884" t="s">
        <v>10</v>
      </c>
      <c r="B1884" t="s">
        <v>243</v>
      </c>
      <c r="C1884" t="s">
        <v>247</v>
      </c>
      <c r="D1884" s="11">
        <v>44485</v>
      </c>
      <c r="E1884" s="10">
        <f>VLOOKUP(A1884,[1]home!$A$2:$E$405,3,FALSE)</f>
        <v>1.56666666666667</v>
      </c>
      <c r="F1884" s="10">
        <f>VLOOKUP(B1884,[1]home!$B$2:$E$405,3,FALSE)</f>
        <v>0.64</v>
      </c>
      <c r="G1884" s="10">
        <f>VLOOKUP(C1884,[1]away!$B$2:$E$405,4,FALSE)</f>
        <v>1.28</v>
      </c>
      <c r="H1884" s="10">
        <f>VLOOKUP(A1884,[1]away!$A$2:$E$405,3,FALSE)</f>
        <v>1.4666666666666699</v>
      </c>
      <c r="I1884" s="10">
        <f>VLOOKUP(C1884,[1]away!$B$2:$E$405,3,FALSE)</f>
        <v>0.51</v>
      </c>
      <c r="J1884" s="10">
        <f>VLOOKUP(B1884,[1]home!$B$2:$E$405,4,FALSE)</f>
        <v>1.23</v>
      </c>
      <c r="K1884" s="12">
        <f t="shared" si="2296"/>
        <v>1.2834133333333362</v>
      </c>
      <c r="L1884" s="12">
        <f t="shared" si="2297"/>
        <v>0.92004000000000208</v>
      </c>
      <c r="M1884" s="13">
        <f t="shared" si="2298"/>
        <v>0.11042117805439623</v>
      </c>
      <c r="N1884" s="13">
        <f t="shared" si="2299"/>
        <v>0.1417160121973865</v>
      </c>
      <c r="O1884" s="13">
        <f t="shared" si="2300"/>
        <v>0.10159190065716696</v>
      </c>
      <c r="P1884" s="13">
        <f t="shared" si="2301"/>
        <v>0.13038439986208378</v>
      </c>
      <c r="Q1884" s="13">
        <f t="shared" si="2302"/>
        <v>9.0940109800477786E-2</v>
      </c>
      <c r="R1884" s="13">
        <f t="shared" si="2303"/>
        <v>4.6734306140310038E-2</v>
      </c>
      <c r="S1884" s="13">
        <f t="shared" si="2304"/>
        <v>3.8489201136355115E-2</v>
      </c>
      <c r="T1884" s="13">
        <f t="shared" si="2305"/>
        <v>8.3668538620831776E-2</v>
      </c>
      <c r="U1884" s="13">
        <f t="shared" si="2306"/>
        <v>5.9979431624555907E-2</v>
      </c>
      <c r="V1884" s="13">
        <f t="shared" si="2307"/>
        <v>5.0497472795204687E-3</v>
      </c>
      <c r="W1884" s="13">
        <f t="shared" si="2308"/>
        <v>3.8904583150910263E-2</v>
      </c>
      <c r="X1884" s="13">
        <f t="shared" si="2309"/>
        <v>3.5793772682163563E-2</v>
      </c>
      <c r="Y1884" s="13">
        <f t="shared" si="2310"/>
        <v>1.6465851309248915E-2</v>
      </c>
      <c r="Z1884" s="13">
        <f t="shared" si="2311"/>
        <v>1.4332477007110316E-2</v>
      </c>
      <c r="AA1884" s="13">
        <f t="shared" si="2312"/>
        <v>1.8394492090618848E-2</v>
      </c>
      <c r="AB1884" s="13">
        <f t="shared" si="2313"/>
        <v>1.1803868204497414E-2</v>
      </c>
      <c r="AC1884" s="13">
        <f t="shared" si="2314"/>
        <v>3.7266869912123973E-4</v>
      </c>
      <c r="AD1884" s="13">
        <f t="shared" si="2315"/>
        <v>1.2482665185913415E-2</v>
      </c>
      <c r="AE1884" s="13">
        <f t="shared" si="2316"/>
        <v>1.1484551277647805E-2</v>
      </c>
      <c r="AF1884" s="13">
        <f t="shared" si="2317"/>
        <v>5.2831232787435541E-3</v>
      </c>
      <c r="AG1884" s="13">
        <f t="shared" si="2318"/>
        <v>1.6202282471250769E-3</v>
      </c>
      <c r="AH1884" s="13">
        <f t="shared" si="2319"/>
        <v>3.2966130364054506E-3</v>
      </c>
      <c r="AI1884" s="13">
        <f t="shared" si="2320"/>
        <v>4.2309171257632503E-3</v>
      </c>
      <c r="AJ1884" s="13">
        <f t="shared" si="2321"/>
        <v>2.7150077257164559E-3</v>
      </c>
      <c r="AK1884" s="13">
        <f t="shared" si="2322"/>
        <v>1.1614923717625054E-3</v>
      </c>
      <c r="AL1884" s="13">
        <f t="shared" si="2323"/>
        <v>1.7601762827913161E-5</v>
      </c>
      <c r="AM1884" s="13">
        <f t="shared" si="2324"/>
        <v>3.2040837870274236E-3</v>
      </c>
      <c r="AN1884" s="13">
        <f t="shared" si="2325"/>
        <v>2.9478852474167177E-3</v>
      </c>
      <c r="AO1884" s="13">
        <f t="shared" si="2326"/>
        <v>1.3560861715166412E-3</v>
      </c>
      <c r="AP1884" s="13">
        <f t="shared" si="2327"/>
        <v>4.1588450708072451E-4</v>
      </c>
      <c r="AQ1884" s="13">
        <f t="shared" si="2328"/>
        <v>9.5657595473637639E-5</v>
      </c>
      <c r="AR1884" s="13">
        <f t="shared" si="2329"/>
        <v>6.0660317160289579E-4</v>
      </c>
      <c r="AS1884" s="13">
        <f t="shared" si="2330"/>
        <v>7.7852259847744623E-4</v>
      </c>
      <c r="AT1884" s="13">
        <f t="shared" si="2331"/>
        <v>4.9958314159363488E-4</v>
      </c>
      <c r="AU1884" s="13">
        <f t="shared" si="2332"/>
        <v>2.1372388834327568E-4</v>
      </c>
      <c r="AV1884" s="13">
        <f t="shared" si="2333"/>
        <v>6.8574021987901257E-5</v>
      </c>
      <c r="AW1884" s="13">
        <f t="shared" si="2334"/>
        <v>5.7733371524216203E-7</v>
      </c>
      <c r="AX1884" s="13">
        <f t="shared" si="2335"/>
        <v>6.8536064223136074E-4</v>
      </c>
      <c r="AY1884" s="13">
        <f t="shared" si="2336"/>
        <v>6.3055920527854258E-4</v>
      </c>
      <c r="AZ1884" s="13">
        <f t="shared" si="2337"/>
        <v>2.9006984561223578E-4</v>
      </c>
      <c r="BA1884" s="13">
        <f t="shared" si="2338"/>
        <v>8.8958620252360673E-5</v>
      </c>
      <c r="BB1884" s="13">
        <f t="shared" si="2339"/>
        <v>2.0461372244245522E-5</v>
      </c>
      <c r="BC1884" s="13">
        <f t="shared" si="2340"/>
        <v>3.7650561839191397E-6</v>
      </c>
      <c r="BD1884" s="13">
        <f t="shared" si="2341"/>
        <v>9.3016530333588221E-5</v>
      </c>
      <c r="BE1884" s="13">
        <f t="shared" si="2342"/>
        <v>1.1937865525053183E-4</v>
      </c>
      <c r="BF1884" s="13">
        <f t="shared" si="2343"/>
        <v>7.6606078931968131E-5</v>
      </c>
      <c r="BG1884" s="13">
        <f t="shared" si="2344"/>
        <v>3.2772421038557959E-5</v>
      </c>
      <c r="BH1884" s="13">
        <f t="shared" si="2345"/>
        <v>1.05151405316248E-5</v>
      </c>
      <c r="BI1884" s="13">
        <f t="shared" si="2346"/>
        <v>2.6990543120322097E-6</v>
      </c>
      <c r="BJ1884" s="14">
        <f t="shared" si="2347"/>
        <v>0.44809820780076659</v>
      </c>
      <c r="BK1884" s="14">
        <f t="shared" si="2348"/>
        <v>0.28536535599958324</v>
      </c>
      <c r="BL1884" s="14">
        <f t="shared" si="2349"/>
        <v>0.25241002367920029</v>
      </c>
      <c r="BM1884" s="14">
        <f t="shared" si="2350"/>
        <v>0.37778817590327579</v>
      </c>
      <c r="BN1884" s="14">
        <f t="shared" si="2351"/>
        <v>0.62178790671182127</v>
      </c>
    </row>
    <row r="1885" spans="1:66" x14ac:dyDescent="0.25">
      <c r="A1885" t="s">
        <v>10</v>
      </c>
      <c r="B1885" t="s">
        <v>499</v>
      </c>
      <c r="C1885" t="s">
        <v>493</v>
      </c>
      <c r="D1885" s="11">
        <v>44485</v>
      </c>
      <c r="E1885" s="10">
        <f>VLOOKUP(A1885,[1]home!$A$2:$E$405,3,FALSE)</f>
        <v>1.56666666666667</v>
      </c>
      <c r="F1885" s="10">
        <f>VLOOKUP(B1885,[1]home!$B$2:$E$405,3,FALSE)</f>
        <v>1.1499999999999999</v>
      </c>
      <c r="G1885" s="10">
        <f>VLOOKUP(C1885,[1]away!$B$2:$E$405,4,FALSE)</f>
        <v>1.4</v>
      </c>
      <c r="H1885" s="10">
        <f>VLOOKUP(A1885,[1]away!$A$2:$E$405,3,FALSE)</f>
        <v>1.4666666666666699</v>
      </c>
      <c r="I1885" s="10">
        <f>VLOOKUP(C1885,[1]away!$B$2:$E$405,3,FALSE)</f>
        <v>0.38</v>
      </c>
      <c r="J1885" s="10">
        <f>VLOOKUP(B1885,[1]home!$B$2:$E$405,4,FALSE)</f>
        <v>0.55000000000000004</v>
      </c>
      <c r="K1885" s="12">
        <f t="shared" si="2296"/>
        <v>2.5223333333333384</v>
      </c>
      <c r="L1885" s="12">
        <f t="shared" si="2297"/>
        <v>0.30653333333333405</v>
      </c>
      <c r="M1885" s="13">
        <f t="shared" si="2298"/>
        <v>5.9079772817293832E-2</v>
      </c>
      <c r="N1885" s="13">
        <f t="shared" si="2299"/>
        <v>0.14901888030282109</v>
      </c>
      <c r="O1885" s="13">
        <f t="shared" si="2300"/>
        <v>1.8109919694261178E-2</v>
      </c>
      <c r="P1885" s="13">
        <f t="shared" si="2301"/>
        <v>4.5679254108824868E-2</v>
      </c>
      <c r="Q1885" s="13">
        <f t="shared" si="2302"/>
        <v>0.18793764454190828</v>
      </c>
      <c r="R1885" s="13">
        <f t="shared" si="2303"/>
        <v>2.7756470251404366E-3</v>
      </c>
      <c r="S1885" s="13">
        <f t="shared" si="2304"/>
        <v>8.8295627946617886E-3</v>
      </c>
      <c r="T1885" s="13">
        <f t="shared" si="2305"/>
        <v>5.7609152640246422E-2</v>
      </c>
      <c r="U1885" s="13">
        <f t="shared" si="2306"/>
        <v>7.0011070130792412E-3</v>
      </c>
      <c r="V1885" s="13">
        <f t="shared" si="2307"/>
        <v>7.5853718781682307E-4</v>
      </c>
      <c r="W1885" s="13">
        <f t="shared" si="2308"/>
        <v>0.15801379513873587</v>
      </c>
      <c r="X1885" s="13">
        <f t="shared" si="2309"/>
        <v>4.8436495336527281E-2</v>
      </c>
      <c r="Y1885" s="13">
        <f t="shared" si="2310"/>
        <v>7.423700185245098E-3</v>
      </c>
      <c r="Z1885" s="13">
        <f t="shared" si="2311"/>
        <v>2.8360944492435012E-4</v>
      </c>
      <c r="AA1885" s="13">
        <f t="shared" si="2312"/>
        <v>7.153575565808539E-4</v>
      </c>
      <c r="AB1885" s="13">
        <f t="shared" si="2313"/>
        <v>9.0218510510788876E-4</v>
      </c>
      <c r="AC1885" s="13">
        <f t="shared" si="2314"/>
        <v>3.6655325609951715E-5</v>
      </c>
      <c r="AD1885" s="13">
        <f t="shared" si="2315"/>
        <v>9.96408656512347E-2</v>
      </c>
      <c r="AE1885" s="13">
        <f t="shared" si="2316"/>
        <v>3.0543246684291883E-2</v>
      </c>
      <c r="AF1885" s="13">
        <f t="shared" si="2317"/>
        <v>4.6812616084791463E-3</v>
      </c>
      <c r="AG1885" s="13">
        <f t="shared" si="2318"/>
        <v>4.7832090835082589E-4</v>
      </c>
      <c r="AH1885" s="13">
        <f t="shared" si="2319"/>
        <v>2.1733937129369416E-5</v>
      </c>
      <c r="AI1885" s="13">
        <f t="shared" si="2320"/>
        <v>5.4820234085979564E-5</v>
      </c>
      <c r="AJ1885" s="13">
        <f t="shared" si="2321"/>
        <v>6.9137451888101373E-5</v>
      </c>
      <c r="AK1885" s="13">
        <f t="shared" si="2322"/>
        <v>5.8129233159696017E-5</v>
      </c>
      <c r="AL1885" s="13">
        <f t="shared" si="2323"/>
        <v>1.133645478398708E-6</v>
      </c>
      <c r="AM1885" s="13">
        <f t="shared" si="2324"/>
        <v>5.0265495358859637E-2</v>
      </c>
      <c r="AN1885" s="13">
        <f t="shared" si="2325"/>
        <v>1.5408049844002477E-2</v>
      </c>
      <c r="AO1885" s="13">
        <f t="shared" si="2326"/>
        <v>2.3615404394241183E-3</v>
      </c>
      <c r="AP1885" s="13">
        <f t="shared" si="2327"/>
        <v>2.4129695423271379E-4</v>
      </c>
      <c r="AQ1885" s="13">
        <f t="shared" si="2328"/>
        <v>1.8491389926033678E-5</v>
      </c>
      <c r="AR1885" s="13">
        <f t="shared" si="2329"/>
        <v>1.3324352389445447E-6</v>
      </c>
      <c r="AS1885" s="13">
        <f t="shared" si="2330"/>
        <v>3.3608458176977969E-6</v>
      </c>
      <c r="AT1885" s="13">
        <f t="shared" si="2331"/>
        <v>4.2385867170865468E-6</v>
      </c>
      <c r="AU1885" s="13">
        <f t="shared" si="2332"/>
        <v>3.5637095209104402E-6</v>
      </c>
      <c r="AV1885" s="13">
        <f t="shared" si="2333"/>
        <v>2.247215828727446E-6</v>
      </c>
      <c r="AW1885" s="13">
        <f t="shared" si="2334"/>
        <v>2.4347532068227141E-8</v>
      </c>
      <c r="AX1885" s="13">
        <f t="shared" si="2335"/>
        <v>2.1131055743360654E-2</v>
      </c>
      <c r="AY1885" s="13">
        <f t="shared" si="2336"/>
        <v>6.4773729538648338E-3</v>
      </c>
      <c r="AZ1885" s="13">
        <f t="shared" si="2337"/>
        <v>9.9276536139568578E-4</v>
      </c>
      <c r="BA1885" s="13">
        <f t="shared" si="2338"/>
        <v>1.0143855848216386E-4</v>
      </c>
      <c r="BB1885" s="13">
        <f t="shared" si="2339"/>
        <v>7.7735748650165089E-6</v>
      </c>
      <c r="BC1885" s="13">
        <f t="shared" si="2340"/>
        <v>4.7657196305794681E-7</v>
      </c>
      <c r="BD1885" s="13">
        <f t="shared" si="2341"/>
        <v>6.8072635874078077E-8</v>
      </c>
      <c r="BE1885" s="13">
        <f t="shared" si="2342"/>
        <v>1.7170187855304993E-7</v>
      </c>
      <c r="BF1885" s="13">
        <f t="shared" si="2343"/>
        <v>2.1654468583515525E-7</v>
      </c>
      <c r="BG1885" s="13">
        <f t="shared" si="2344"/>
        <v>1.8206595974606921E-7</v>
      </c>
      <c r="BH1885" s="13">
        <f t="shared" si="2345"/>
        <v>1.1480775978320902E-7</v>
      </c>
      <c r="BI1885" s="13">
        <f t="shared" si="2346"/>
        <v>5.7916687885302966E-8</v>
      </c>
      <c r="BJ1885" s="14">
        <f t="shared" si="2347"/>
        <v>0.84078911974821691</v>
      </c>
      <c r="BK1885" s="14">
        <f t="shared" si="2348"/>
        <v>0.12086228883355049</v>
      </c>
      <c r="BL1885" s="14">
        <f t="shared" si="2349"/>
        <v>2.9723591153163791E-2</v>
      </c>
      <c r="BM1885" s="14">
        <f t="shared" si="2350"/>
        <v>0.52258014208327308</v>
      </c>
      <c r="BN1885" s="14">
        <f t="shared" si="2351"/>
        <v>0.46260111849024976</v>
      </c>
    </row>
    <row r="1886" spans="1:66" x14ac:dyDescent="0.25">
      <c r="A1886" t="s">
        <v>69</v>
      </c>
      <c r="B1886" t="s">
        <v>95</v>
      </c>
      <c r="C1886" t="s">
        <v>260</v>
      </c>
      <c r="D1886" s="11">
        <v>44485</v>
      </c>
      <c r="E1886" s="10">
        <f>VLOOKUP(A1886,[1]home!$A$2:$E$405,3,FALSE)</f>
        <v>1.5</v>
      </c>
      <c r="F1886" s="10">
        <f>VLOOKUP(B1886,[1]home!$B$2:$E$405,3,FALSE)</f>
        <v>0.89</v>
      </c>
      <c r="G1886" s="10">
        <f>VLOOKUP(C1886,[1]away!$B$2:$E$405,4,FALSE)</f>
        <v>0.67</v>
      </c>
      <c r="H1886" s="10">
        <f>VLOOKUP(A1886,[1]away!$A$2:$E$405,3,FALSE)</f>
        <v>1.1000000000000001</v>
      </c>
      <c r="I1886" s="10">
        <f>VLOOKUP(C1886,[1]away!$B$2:$E$405,3,FALSE)</f>
        <v>2</v>
      </c>
      <c r="J1886" s="10">
        <f>VLOOKUP(B1886,[1]home!$B$2:$E$405,4,FALSE)</f>
        <v>1.52</v>
      </c>
      <c r="K1886" s="12">
        <f t="shared" si="2296"/>
        <v>0.89445000000000008</v>
      </c>
      <c r="L1886" s="12">
        <f t="shared" si="2297"/>
        <v>3.3440000000000003</v>
      </c>
      <c r="M1886" s="13">
        <f t="shared" si="2298"/>
        <v>1.4429940926534351E-2</v>
      </c>
      <c r="N1886" s="13">
        <f t="shared" si="2299"/>
        <v>1.2906860661738651E-2</v>
      </c>
      <c r="O1886" s="13">
        <f t="shared" si="2300"/>
        <v>4.8253722458330879E-2</v>
      </c>
      <c r="P1886" s="13">
        <f t="shared" si="2301"/>
        <v>4.3160542052854051E-2</v>
      </c>
      <c r="Q1886" s="13">
        <f t="shared" si="2302"/>
        <v>5.7722707594460689E-3</v>
      </c>
      <c r="R1886" s="13">
        <f t="shared" si="2303"/>
        <v>8.0680223950329269E-2</v>
      </c>
      <c r="S1886" s="13">
        <f t="shared" si="2304"/>
        <v>3.2273735557550573E-2</v>
      </c>
      <c r="T1886" s="13">
        <f t="shared" si="2305"/>
        <v>1.9302473419587657E-2</v>
      </c>
      <c r="U1886" s="13">
        <f t="shared" si="2306"/>
        <v>7.2164426312372007E-2</v>
      </c>
      <c r="V1886" s="13">
        <f t="shared" si="2307"/>
        <v>1.07257844245605E-2</v>
      </c>
      <c r="W1886" s="13">
        <f t="shared" si="2308"/>
        <v>1.7210025269288455E-3</v>
      </c>
      <c r="X1886" s="13">
        <f t="shared" si="2309"/>
        <v>5.7550324500500599E-3</v>
      </c>
      <c r="Y1886" s="13">
        <f t="shared" si="2310"/>
        <v>9.6224142564837051E-3</v>
      </c>
      <c r="Z1886" s="13">
        <f t="shared" si="2311"/>
        <v>8.9931556296633672E-2</v>
      </c>
      <c r="AA1886" s="13">
        <f t="shared" si="2312"/>
        <v>8.0439280529523982E-2</v>
      </c>
      <c r="AB1886" s="13">
        <f t="shared" si="2313"/>
        <v>3.5974457234816369E-2</v>
      </c>
      <c r="AC1886" s="13">
        <f t="shared" si="2314"/>
        <v>2.0050786766165614E-3</v>
      </c>
      <c r="AD1886" s="13">
        <f t="shared" si="2315"/>
        <v>3.8483767755287645E-4</v>
      </c>
      <c r="AE1886" s="13">
        <f t="shared" si="2316"/>
        <v>1.2868971937368189E-3</v>
      </c>
      <c r="AF1886" s="13">
        <f t="shared" si="2317"/>
        <v>2.1516921079279623E-3</v>
      </c>
      <c r="AG1886" s="13">
        <f t="shared" si="2318"/>
        <v>2.3984194696370347E-3</v>
      </c>
      <c r="AH1886" s="13">
        <f t="shared" si="2319"/>
        <v>7.5182781063985765E-2</v>
      </c>
      <c r="AI1886" s="13">
        <f t="shared" si="2320"/>
        <v>6.7247238522682065E-2</v>
      </c>
      <c r="AJ1886" s="13">
        <f t="shared" si="2321"/>
        <v>3.007464624830649E-2</v>
      </c>
      <c r="AK1886" s="13">
        <f t="shared" si="2322"/>
        <v>8.9667557789325798E-3</v>
      </c>
      <c r="AL1886" s="13">
        <f t="shared" si="2323"/>
        <v>2.3989088515880572E-4</v>
      </c>
      <c r="AM1886" s="13">
        <f t="shared" si="2324"/>
        <v>6.8843612137434103E-5</v>
      </c>
      <c r="AN1886" s="13">
        <f t="shared" si="2325"/>
        <v>2.3021303898757966E-4</v>
      </c>
      <c r="AO1886" s="13">
        <f t="shared" si="2326"/>
        <v>3.8491620118723334E-4</v>
      </c>
      <c r="AP1886" s="13">
        <f t="shared" si="2327"/>
        <v>4.2905325892336939E-4</v>
      </c>
      <c r="AQ1886" s="13">
        <f t="shared" si="2328"/>
        <v>3.5868852445993687E-4</v>
      </c>
      <c r="AR1886" s="13">
        <f t="shared" si="2329"/>
        <v>5.0282243975593666E-2</v>
      </c>
      <c r="AS1886" s="13">
        <f t="shared" si="2330"/>
        <v>4.4974953123969756E-2</v>
      </c>
      <c r="AT1886" s="13">
        <f t="shared" si="2331"/>
        <v>2.0113923410867377E-2</v>
      </c>
      <c r="AU1886" s="13">
        <f t="shared" si="2332"/>
        <v>5.9969662649501081E-3</v>
      </c>
      <c r="AV1886" s="13">
        <f t="shared" si="2333"/>
        <v>1.340996618921156E-3</v>
      </c>
      <c r="AW1886" s="13">
        <f t="shared" si="2334"/>
        <v>1.9931206251613939E-5</v>
      </c>
      <c r="AX1886" s="13">
        <f t="shared" si="2335"/>
        <v>1.0262861479387984E-5</v>
      </c>
      <c r="AY1886" s="13">
        <f t="shared" si="2336"/>
        <v>3.4319008787073426E-5</v>
      </c>
      <c r="AZ1886" s="13">
        <f t="shared" si="2337"/>
        <v>5.7381382691986788E-5</v>
      </c>
      <c r="BA1886" s="13">
        <f t="shared" si="2338"/>
        <v>6.3961114574001267E-5</v>
      </c>
      <c r="BB1886" s="13">
        <f t="shared" si="2339"/>
        <v>5.3471491783865065E-5</v>
      </c>
      <c r="BC1886" s="13">
        <f t="shared" si="2340"/>
        <v>3.5761733705048952E-5</v>
      </c>
      <c r="BD1886" s="13">
        <f t="shared" si="2341"/>
        <v>2.8023970642397523E-2</v>
      </c>
      <c r="BE1886" s="13">
        <f t="shared" si="2342"/>
        <v>2.5066040541092464E-2</v>
      </c>
      <c r="BF1886" s="13">
        <f t="shared" si="2343"/>
        <v>1.1210159980990078E-2</v>
      </c>
      <c r="BG1886" s="13">
        <f t="shared" si="2344"/>
        <v>3.3423091983321922E-3</v>
      </c>
      <c r="BH1886" s="13">
        <f t="shared" si="2345"/>
        <v>7.4738211561205725E-4</v>
      </c>
      <c r="BI1886" s="13">
        <f t="shared" si="2346"/>
        <v>1.3369918666184099E-4</v>
      </c>
      <c r="BJ1886" s="14">
        <f t="shared" si="2347"/>
        <v>6.30287727518066E-2</v>
      </c>
      <c r="BK1886" s="14">
        <f t="shared" si="2348"/>
        <v>0.10286929153206191</v>
      </c>
      <c r="BL1886" s="14">
        <f t="shared" si="2349"/>
        <v>0.69021617715866745</v>
      </c>
      <c r="BM1886" s="14">
        <f t="shared" si="2350"/>
        <v>0.74082784912740118</v>
      </c>
      <c r="BN1886" s="14">
        <f t="shared" si="2351"/>
        <v>0.20520356080923327</v>
      </c>
    </row>
    <row r="1887" spans="1:66" x14ac:dyDescent="0.25">
      <c r="A1887" t="s">
        <v>69</v>
      </c>
      <c r="B1887" t="s">
        <v>351</v>
      </c>
      <c r="C1887" t="s">
        <v>70</v>
      </c>
      <c r="D1887" s="11">
        <v>44485</v>
      </c>
      <c r="E1887" s="10">
        <f>VLOOKUP(A1887,[1]home!$A$2:$E$405,3,FALSE)</f>
        <v>1.5</v>
      </c>
      <c r="F1887" s="10">
        <f>VLOOKUP(B1887,[1]home!$B$2:$E$405,3,FALSE)</f>
        <v>1.33</v>
      </c>
      <c r="G1887" s="10">
        <f>VLOOKUP(C1887,[1]away!$B$2:$E$405,4,FALSE)</f>
        <v>0.22</v>
      </c>
      <c r="H1887" s="10">
        <f>VLOOKUP(A1887,[1]away!$A$2:$E$405,3,FALSE)</f>
        <v>1.1000000000000001</v>
      </c>
      <c r="I1887" s="10">
        <f>VLOOKUP(C1887,[1]away!$B$2:$E$405,3,FALSE)</f>
        <v>0.67</v>
      </c>
      <c r="J1887" s="10">
        <f>VLOOKUP(B1887,[1]home!$B$2:$E$405,4,FALSE)</f>
        <v>0.3</v>
      </c>
      <c r="K1887" s="12">
        <f t="shared" si="2296"/>
        <v>0.43890000000000001</v>
      </c>
      <c r="L1887" s="12">
        <f t="shared" si="2297"/>
        <v>0.22110000000000002</v>
      </c>
      <c r="M1887" s="13">
        <f t="shared" si="2298"/>
        <v>0.51685133449169929</v>
      </c>
      <c r="N1887" s="13">
        <f t="shared" si="2299"/>
        <v>0.2268460507084068</v>
      </c>
      <c r="O1887" s="13">
        <f t="shared" si="2300"/>
        <v>0.11427583005611472</v>
      </c>
      <c r="P1887" s="13">
        <f t="shared" si="2301"/>
        <v>5.0155661811628748E-2</v>
      </c>
      <c r="Q1887" s="13">
        <f t="shared" si="2302"/>
        <v>4.9781365827959875E-2</v>
      </c>
      <c r="R1887" s="13">
        <f t="shared" si="2303"/>
        <v>1.2633193012703483E-2</v>
      </c>
      <c r="S1887" s="13">
        <f t="shared" si="2304"/>
        <v>1.2167862612933213E-3</v>
      </c>
      <c r="T1887" s="13">
        <f t="shared" si="2305"/>
        <v>1.1006659984561929E-2</v>
      </c>
      <c r="U1887" s="13">
        <f t="shared" si="2306"/>
        <v>5.5447084132755585E-3</v>
      </c>
      <c r="V1887" s="13">
        <f t="shared" si="2307"/>
        <v>1.3119766673005598E-5</v>
      </c>
      <c r="W1887" s="13">
        <f t="shared" si="2308"/>
        <v>7.2830138206305319E-3</v>
      </c>
      <c r="X1887" s="13">
        <f t="shared" si="2309"/>
        <v>1.6102743557414106E-3</v>
      </c>
      <c r="Y1887" s="13">
        <f t="shared" si="2310"/>
        <v>1.7801583002721296E-4</v>
      </c>
      <c r="Z1887" s="13">
        <f t="shared" si="2311"/>
        <v>9.3106632503624687E-4</v>
      </c>
      <c r="AA1887" s="13">
        <f t="shared" si="2312"/>
        <v>4.0864501005840877E-4</v>
      </c>
      <c r="AB1887" s="13">
        <f t="shared" si="2313"/>
        <v>8.9677147457317802E-5</v>
      </c>
      <c r="AC1887" s="13">
        <f t="shared" si="2314"/>
        <v>7.95720326602584E-8</v>
      </c>
      <c r="AD1887" s="13">
        <f t="shared" si="2315"/>
        <v>7.9912869146868491E-4</v>
      </c>
      <c r="AE1887" s="13">
        <f t="shared" si="2316"/>
        <v>1.7668735368372621E-4</v>
      </c>
      <c r="AF1887" s="13">
        <f t="shared" si="2317"/>
        <v>1.9532786949735938E-5</v>
      </c>
      <c r="AG1887" s="13">
        <f t="shared" si="2318"/>
        <v>1.4395663981955389E-6</v>
      </c>
      <c r="AH1887" s="13">
        <f t="shared" si="2319"/>
        <v>5.1464691116378543E-5</v>
      </c>
      <c r="AI1887" s="13">
        <f t="shared" si="2320"/>
        <v>2.258785293097854E-5</v>
      </c>
      <c r="AJ1887" s="13">
        <f t="shared" si="2321"/>
        <v>4.9569043257032409E-6</v>
      </c>
      <c r="AK1887" s="13">
        <f t="shared" si="2322"/>
        <v>7.2519510285038431E-7</v>
      </c>
      <c r="AL1887" s="13">
        <f t="shared" si="2323"/>
        <v>3.0886931645029131E-10</v>
      </c>
      <c r="AM1887" s="13">
        <f t="shared" si="2324"/>
        <v>7.0147516537121172E-5</v>
      </c>
      <c r="AN1887" s="13">
        <f t="shared" si="2325"/>
        <v>1.5509615906357491E-5</v>
      </c>
      <c r="AO1887" s="13">
        <f t="shared" si="2326"/>
        <v>1.7145880384478211E-6</v>
      </c>
      <c r="AP1887" s="13">
        <f t="shared" si="2327"/>
        <v>1.2636513843360443E-7</v>
      </c>
      <c r="AQ1887" s="13">
        <f t="shared" si="2328"/>
        <v>6.9848330269174844E-9</v>
      </c>
      <c r="AR1887" s="13">
        <f t="shared" si="2329"/>
        <v>2.2757686411662602E-6</v>
      </c>
      <c r="AS1887" s="13">
        <f t="shared" si="2330"/>
        <v>9.988348566078716E-7</v>
      </c>
      <c r="AT1887" s="13">
        <f t="shared" si="2331"/>
        <v>2.1919430928259741E-7</v>
      </c>
      <c r="AU1887" s="13">
        <f t="shared" si="2332"/>
        <v>3.206812744804401E-8</v>
      </c>
      <c r="AV1887" s="13">
        <f t="shared" si="2333"/>
        <v>3.5186752842366278E-9</v>
      </c>
      <c r="AW1887" s="13">
        <f t="shared" si="2334"/>
        <v>8.3258117986378489E-13</v>
      </c>
      <c r="AX1887" s="13">
        <f t="shared" si="2335"/>
        <v>5.1312908346904148E-6</v>
      </c>
      <c r="AY1887" s="13">
        <f t="shared" si="2336"/>
        <v>1.1345284035500506E-6</v>
      </c>
      <c r="AZ1887" s="13">
        <f t="shared" si="2337"/>
        <v>1.2542211501245812E-7</v>
      </c>
      <c r="BA1887" s="13">
        <f t="shared" si="2338"/>
        <v>9.243609876418164E-9</v>
      </c>
      <c r="BB1887" s="13">
        <f t="shared" si="2339"/>
        <v>5.10940535919014E-10</v>
      </c>
      <c r="BC1887" s="13">
        <f t="shared" si="2340"/>
        <v>2.2593790498338808E-11</v>
      </c>
      <c r="BD1887" s="13">
        <f t="shared" si="2341"/>
        <v>8.386207442697666E-8</v>
      </c>
      <c r="BE1887" s="13">
        <f t="shared" si="2342"/>
        <v>3.6807064466000054E-8</v>
      </c>
      <c r="BF1887" s="13">
        <f t="shared" si="2343"/>
        <v>8.0773102970637121E-9</v>
      </c>
      <c r="BG1887" s="13">
        <f t="shared" si="2344"/>
        <v>1.1817104964604214E-9</v>
      </c>
      <c r="BH1887" s="13">
        <f t="shared" si="2345"/>
        <v>1.296631842241197E-10</v>
      </c>
      <c r="BI1887" s="13">
        <f t="shared" si="2346"/>
        <v>1.1381834311193231E-11</v>
      </c>
      <c r="BJ1887" s="14">
        <f t="shared" si="2347"/>
        <v>0.29779607501477884</v>
      </c>
      <c r="BK1887" s="14">
        <f t="shared" si="2348"/>
        <v>0.56823811674059976</v>
      </c>
      <c r="BL1887" s="14">
        <f t="shared" si="2349"/>
        <v>0.13303544773689996</v>
      </c>
      <c r="BM1887" s="14">
        <f t="shared" si="2350"/>
        <v>2.9456135381231086E-2</v>
      </c>
      <c r="BN1887" s="14">
        <f t="shared" si="2351"/>
        <v>0.970543435908513</v>
      </c>
    </row>
    <row r="1888" spans="1:66" x14ac:dyDescent="0.25">
      <c r="A1888" t="s">
        <v>69</v>
      </c>
      <c r="B1888" t="s">
        <v>78</v>
      </c>
      <c r="C1888" t="s">
        <v>261</v>
      </c>
      <c r="D1888" s="11">
        <v>44485</v>
      </c>
      <c r="E1888" s="10">
        <f>VLOOKUP(A1888,[1]home!$A$2:$E$405,3,FALSE)</f>
        <v>1.5</v>
      </c>
      <c r="F1888" s="10">
        <f>VLOOKUP(B1888,[1]home!$B$2:$E$405,3,FALSE)</f>
        <v>0.67</v>
      </c>
      <c r="G1888" s="10">
        <f>VLOOKUP(C1888,[1]away!$B$2:$E$405,4,FALSE)</f>
        <v>0.44</v>
      </c>
      <c r="H1888" s="10">
        <f>VLOOKUP(A1888,[1]away!$A$2:$E$405,3,FALSE)</f>
        <v>1.1000000000000001</v>
      </c>
      <c r="I1888" s="10">
        <f>VLOOKUP(C1888,[1]away!$B$2:$E$405,3,FALSE)</f>
        <v>0.89</v>
      </c>
      <c r="J1888" s="10">
        <f>VLOOKUP(B1888,[1]home!$B$2:$E$405,4,FALSE)</f>
        <v>0.91</v>
      </c>
      <c r="K1888" s="12">
        <f t="shared" si="2296"/>
        <v>0.44220000000000004</v>
      </c>
      <c r="L1888" s="12">
        <f t="shared" si="2297"/>
        <v>0.89089000000000007</v>
      </c>
      <c r="M1888" s="13">
        <f t="shared" si="2298"/>
        <v>0.26366128789057436</v>
      </c>
      <c r="N1888" s="13">
        <f t="shared" si="2299"/>
        <v>0.11659102150521199</v>
      </c>
      <c r="O1888" s="13">
        <f t="shared" si="2300"/>
        <v>0.23489320476883374</v>
      </c>
      <c r="P1888" s="13">
        <f t="shared" si="2301"/>
        <v>0.10386977514877829</v>
      </c>
      <c r="Q1888" s="13">
        <f t="shared" si="2302"/>
        <v>2.5778274854802368E-2</v>
      </c>
      <c r="R1888" s="13">
        <f t="shared" si="2303"/>
        <v>0.10463200359825314</v>
      </c>
      <c r="S1888" s="13">
        <f t="shared" si="2304"/>
        <v>1.0229914937242722E-2</v>
      </c>
      <c r="T1888" s="13">
        <f t="shared" si="2305"/>
        <v>2.296560728539488E-2</v>
      </c>
      <c r="U1888" s="13">
        <f t="shared" si="2306"/>
        <v>4.6268271991147546E-2</v>
      </c>
      <c r="V1888" s="13">
        <f t="shared" si="2307"/>
        <v>4.4778788085936055E-4</v>
      </c>
      <c r="W1888" s="13">
        <f t="shared" si="2308"/>
        <v>3.7997177135978698E-3</v>
      </c>
      <c r="X1888" s="13">
        <f t="shared" si="2309"/>
        <v>3.3851305138672058E-3</v>
      </c>
      <c r="Y1888" s="13">
        <f t="shared" si="2310"/>
        <v>1.5078894617495775E-3</v>
      </c>
      <c r="Z1888" s="13">
        <f t="shared" si="2311"/>
        <v>3.1071868561882595E-2</v>
      </c>
      <c r="AA1888" s="13">
        <f t="shared" si="2312"/>
        <v>1.3739980278064485E-2</v>
      </c>
      <c r="AB1888" s="13">
        <f t="shared" si="2313"/>
        <v>3.0379096394800571E-3</v>
      </c>
      <c r="AC1888" s="13">
        <f t="shared" si="2314"/>
        <v>1.1025420832378963E-5</v>
      </c>
      <c r="AD1888" s="13">
        <f t="shared" si="2315"/>
        <v>4.2005879323824447E-4</v>
      </c>
      <c r="AE1888" s="13">
        <f t="shared" si="2316"/>
        <v>3.7422617830801957E-4</v>
      </c>
      <c r="AF1888" s="13">
        <f t="shared" si="2317"/>
        <v>1.6669717999641577E-4</v>
      </c>
      <c r="AG1888" s="13">
        <f t="shared" si="2318"/>
        <v>4.9502950229002303E-5</v>
      </c>
      <c r="AH1888" s="13">
        <f t="shared" si="2319"/>
        <v>6.920404245773895E-3</v>
      </c>
      <c r="AI1888" s="13">
        <f t="shared" si="2320"/>
        <v>3.0602027574812168E-3</v>
      </c>
      <c r="AJ1888" s="13">
        <f t="shared" si="2321"/>
        <v>6.7661082967909692E-4</v>
      </c>
      <c r="AK1888" s="13">
        <f t="shared" si="2322"/>
        <v>9.9732436294698909E-5</v>
      </c>
      <c r="AL1888" s="13">
        <f t="shared" si="2323"/>
        <v>1.737392685808541E-7</v>
      </c>
      <c r="AM1888" s="13">
        <f t="shared" si="2324"/>
        <v>3.7149999673990349E-5</v>
      </c>
      <c r="AN1888" s="13">
        <f t="shared" si="2325"/>
        <v>3.309656320956126E-5</v>
      </c>
      <c r="AO1888" s="13">
        <f t="shared" si="2326"/>
        <v>1.4742698598883014E-5</v>
      </c>
      <c r="AP1888" s="13">
        <f t="shared" si="2327"/>
        <v>4.3780409182529645E-6</v>
      </c>
      <c r="AQ1888" s="13">
        <f t="shared" si="2328"/>
        <v>9.7508821841559568E-7</v>
      </c>
      <c r="AR1888" s="13">
        <f t="shared" si="2329"/>
        <v>1.2330637877035016E-3</v>
      </c>
      <c r="AS1888" s="13">
        <f t="shared" si="2330"/>
        <v>5.4526080692248846E-4</v>
      </c>
      <c r="AT1888" s="13">
        <f t="shared" si="2331"/>
        <v>1.205571644105622E-4</v>
      </c>
      <c r="AU1888" s="13">
        <f t="shared" si="2332"/>
        <v>1.777012603411687E-5</v>
      </c>
      <c r="AV1888" s="13">
        <f t="shared" si="2333"/>
        <v>1.9644874330716196E-6</v>
      </c>
      <c r="AW1888" s="13">
        <f t="shared" si="2334"/>
        <v>1.90124598731133E-9</v>
      </c>
      <c r="AX1888" s="13">
        <f t="shared" si="2335"/>
        <v>2.7379549759730881E-6</v>
      </c>
      <c r="AY1888" s="13">
        <f t="shared" si="2336"/>
        <v>2.4392167085446641E-6</v>
      </c>
      <c r="AZ1888" s="13">
        <f t="shared" si="2337"/>
        <v>1.0865368867376779E-6</v>
      </c>
      <c r="BA1888" s="13">
        <f t="shared" si="2338"/>
        <v>3.2266161567524343E-7</v>
      </c>
      <c r="BB1888" s="13">
        <f t="shared" si="2339"/>
        <v>7.1864001697229391E-8</v>
      </c>
      <c r="BC1888" s="13">
        <f t="shared" si="2340"/>
        <v>1.2804584094408943E-8</v>
      </c>
      <c r="BD1888" s="13">
        <f t="shared" si="2341"/>
        <v>1.8308736630452869E-4</v>
      </c>
      <c r="BE1888" s="13">
        <f t="shared" si="2342"/>
        <v>8.0961233379862595E-5</v>
      </c>
      <c r="BF1888" s="13">
        <f t="shared" si="2343"/>
        <v>1.7900528700287619E-5</v>
      </c>
      <c r="BG1888" s="13">
        <f t="shared" si="2344"/>
        <v>2.6385379304223954E-6</v>
      </c>
      <c r="BH1888" s="13">
        <f t="shared" si="2345"/>
        <v>2.9169036820819577E-7</v>
      </c>
      <c r="BI1888" s="13">
        <f t="shared" si="2346"/>
        <v>2.5797096164332842E-8</v>
      </c>
      <c r="BJ1888" s="14">
        <f t="shared" si="2347"/>
        <v>0.17513513986578741</v>
      </c>
      <c r="BK1888" s="14">
        <f t="shared" si="2348"/>
        <v>0.37822240423426429</v>
      </c>
      <c r="BL1888" s="14">
        <f t="shared" si="2349"/>
        <v>0.4155318420712909</v>
      </c>
      <c r="BM1888" s="14">
        <f t="shared" si="2350"/>
        <v>0.1505332496513089</v>
      </c>
      <c r="BN1888" s="14">
        <f t="shared" si="2351"/>
        <v>0.84942556776645373</v>
      </c>
    </row>
    <row r="1889" spans="1:66" x14ac:dyDescent="0.25">
      <c r="A1889" t="s">
        <v>69</v>
      </c>
      <c r="B1889" t="s">
        <v>262</v>
      </c>
      <c r="C1889" t="s">
        <v>75</v>
      </c>
      <c r="D1889" s="11">
        <v>44485</v>
      </c>
      <c r="E1889" s="10">
        <f>VLOOKUP(A1889,[1]home!$A$2:$E$405,3,FALSE)</f>
        <v>1.5</v>
      </c>
      <c r="F1889" s="10">
        <f>VLOOKUP(B1889,[1]home!$B$2:$E$405,3,FALSE)</f>
        <v>2.2200000000000002</v>
      </c>
      <c r="G1889" s="10">
        <f>VLOOKUP(C1889,[1]away!$B$2:$E$405,4,FALSE)</f>
        <v>1.56</v>
      </c>
      <c r="H1889" s="10">
        <f>VLOOKUP(A1889,[1]away!$A$2:$E$405,3,FALSE)</f>
        <v>1.1000000000000001</v>
      </c>
      <c r="I1889" s="10">
        <f>VLOOKUP(C1889,[1]away!$B$2:$E$405,3,FALSE)</f>
        <v>0.67</v>
      </c>
      <c r="J1889" s="10">
        <f>VLOOKUP(B1889,[1]home!$B$2:$E$405,4,FALSE)</f>
        <v>0</v>
      </c>
      <c r="K1889" s="12">
        <f t="shared" si="2296"/>
        <v>5.1947999999999999</v>
      </c>
      <c r="L1889" s="12">
        <f t="shared" si="2297"/>
        <v>0</v>
      </c>
      <c r="M1889" s="13">
        <f t="shared" si="2298"/>
        <v>5.5453252691467832E-3</v>
      </c>
      <c r="N1889" s="13">
        <f t="shared" si="2299"/>
        <v>2.8806855708163711E-2</v>
      </c>
      <c r="O1889" s="13">
        <f t="shared" si="2300"/>
        <v>0</v>
      </c>
      <c r="P1889" s="13">
        <f t="shared" si="2301"/>
        <v>0</v>
      </c>
      <c r="Q1889" s="13">
        <f t="shared" si="2302"/>
        <v>7.4822927016384419E-2</v>
      </c>
      <c r="R1889" s="13">
        <f t="shared" si="2303"/>
        <v>0</v>
      </c>
      <c r="S1889" s="13">
        <f t="shared" si="2304"/>
        <v>0</v>
      </c>
      <c r="T1889" s="13">
        <f t="shared" si="2305"/>
        <v>0</v>
      </c>
      <c r="U1889" s="13">
        <f t="shared" si="2306"/>
        <v>0</v>
      </c>
      <c r="V1889" s="13">
        <f t="shared" si="2307"/>
        <v>0</v>
      </c>
      <c r="W1889" s="13">
        <f t="shared" si="2308"/>
        <v>0.12956338042157131</v>
      </c>
      <c r="X1889" s="13">
        <f t="shared" si="2309"/>
        <v>0</v>
      </c>
      <c r="Y1889" s="13">
        <f t="shared" si="2310"/>
        <v>0</v>
      </c>
      <c r="Z1889" s="13">
        <f t="shared" si="2311"/>
        <v>0</v>
      </c>
      <c r="AA1889" s="13">
        <f t="shared" si="2312"/>
        <v>0</v>
      </c>
      <c r="AB1889" s="13">
        <f t="shared" si="2313"/>
        <v>0</v>
      </c>
      <c r="AC1889" s="13">
        <f t="shared" si="2314"/>
        <v>0</v>
      </c>
      <c r="AD1889" s="13">
        <f t="shared" si="2315"/>
        <v>0.16826396215349465</v>
      </c>
      <c r="AE1889" s="13">
        <f t="shared" si="2316"/>
        <v>0</v>
      </c>
      <c r="AF1889" s="13">
        <f t="shared" si="2317"/>
        <v>0</v>
      </c>
      <c r="AG1889" s="13">
        <f t="shared" si="2318"/>
        <v>0</v>
      </c>
      <c r="AH1889" s="13">
        <f t="shared" si="2319"/>
        <v>0</v>
      </c>
      <c r="AI1889" s="13">
        <f t="shared" si="2320"/>
        <v>0</v>
      </c>
      <c r="AJ1889" s="13">
        <f t="shared" si="2321"/>
        <v>0</v>
      </c>
      <c r="AK1889" s="13">
        <f t="shared" si="2322"/>
        <v>0</v>
      </c>
      <c r="AL1889" s="13">
        <f t="shared" si="2323"/>
        <v>0</v>
      </c>
      <c r="AM1889" s="13">
        <f t="shared" si="2324"/>
        <v>0.17481952611899473</v>
      </c>
      <c r="AN1889" s="13">
        <f t="shared" si="2325"/>
        <v>0</v>
      </c>
      <c r="AO1889" s="13">
        <f t="shared" si="2326"/>
        <v>0</v>
      </c>
      <c r="AP1889" s="13">
        <f t="shared" si="2327"/>
        <v>0</v>
      </c>
      <c r="AQ1889" s="13">
        <f t="shared" si="2328"/>
        <v>0</v>
      </c>
      <c r="AR1889" s="13">
        <f t="shared" si="2329"/>
        <v>0</v>
      </c>
      <c r="AS1889" s="13">
        <f t="shared" si="2330"/>
        <v>0</v>
      </c>
      <c r="AT1889" s="13">
        <f t="shared" si="2331"/>
        <v>0</v>
      </c>
      <c r="AU1889" s="13">
        <f t="shared" si="2332"/>
        <v>0</v>
      </c>
      <c r="AV1889" s="13">
        <f t="shared" si="2333"/>
        <v>0</v>
      </c>
      <c r="AW1889" s="13">
        <f t="shared" si="2334"/>
        <v>0</v>
      </c>
      <c r="AX1889" s="13">
        <f t="shared" si="2335"/>
        <v>0.15135874571382565</v>
      </c>
      <c r="AY1889" s="13">
        <f t="shared" si="2336"/>
        <v>0</v>
      </c>
      <c r="AZ1889" s="13">
        <f t="shared" si="2337"/>
        <v>0</v>
      </c>
      <c r="BA1889" s="13">
        <f t="shared" si="2338"/>
        <v>0</v>
      </c>
      <c r="BB1889" s="13">
        <f t="shared" si="2339"/>
        <v>0</v>
      </c>
      <c r="BC1889" s="13">
        <f t="shared" si="2340"/>
        <v>0</v>
      </c>
      <c r="BD1889" s="13">
        <f t="shared" si="2341"/>
        <v>0</v>
      </c>
      <c r="BE1889" s="13">
        <f t="shared" si="2342"/>
        <v>0</v>
      </c>
      <c r="BF1889" s="13">
        <f t="shared" si="2343"/>
        <v>0</v>
      </c>
      <c r="BG1889" s="13">
        <f t="shared" si="2344"/>
        <v>0</v>
      </c>
      <c r="BH1889" s="13">
        <f t="shared" si="2345"/>
        <v>0</v>
      </c>
      <c r="BI1889" s="13">
        <f t="shared" si="2346"/>
        <v>0</v>
      </c>
      <c r="BJ1889" s="14">
        <f t="shared" si="2347"/>
        <v>0.72763539713243452</v>
      </c>
      <c r="BK1889" s="14">
        <f t="shared" si="2348"/>
        <v>5.5453252691467832E-3</v>
      </c>
      <c r="BL1889" s="14">
        <f t="shared" si="2349"/>
        <v>0</v>
      </c>
      <c r="BM1889" s="14">
        <f t="shared" si="2350"/>
        <v>0.62400561440788638</v>
      </c>
      <c r="BN1889" s="14">
        <f t="shared" si="2351"/>
        <v>0.10917510799369491</v>
      </c>
    </row>
    <row r="1890" spans="1:66" x14ac:dyDescent="0.25">
      <c r="A1890" t="s">
        <v>69</v>
      </c>
      <c r="B1890" t="s">
        <v>90</v>
      </c>
      <c r="C1890" t="s">
        <v>73</v>
      </c>
      <c r="D1890" s="11">
        <v>44485</v>
      </c>
      <c r="E1890" s="10">
        <f>VLOOKUP(A1890,[1]home!$A$2:$E$405,3,FALSE)</f>
        <v>1.5</v>
      </c>
      <c r="F1890" s="10">
        <f>VLOOKUP(B1890,[1]home!$B$2:$E$405,3,FALSE)</f>
        <v>0.44</v>
      </c>
      <c r="G1890" s="10">
        <f>VLOOKUP(C1890,[1]away!$B$2:$E$405,4,FALSE)</f>
        <v>0.44</v>
      </c>
      <c r="H1890" s="10">
        <f>VLOOKUP(A1890,[1]away!$A$2:$E$405,3,FALSE)</f>
        <v>1.1000000000000001</v>
      </c>
      <c r="I1890" s="10">
        <f>VLOOKUP(C1890,[1]away!$B$2:$E$405,3,FALSE)</f>
        <v>0.89</v>
      </c>
      <c r="J1890" s="10">
        <f>VLOOKUP(B1890,[1]home!$B$2:$E$405,4,FALSE)</f>
        <v>2.42</v>
      </c>
      <c r="K1890" s="12">
        <f t="shared" si="2296"/>
        <v>0.29039999999999999</v>
      </c>
      <c r="L1890" s="12">
        <f t="shared" si="2297"/>
        <v>2.3691800000000001</v>
      </c>
      <c r="M1890" s="13">
        <f t="shared" si="2298"/>
        <v>6.9977606168085071E-2</v>
      </c>
      <c r="N1890" s="13">
        <f t="shared" si="2299"/>
        <v>2.0321496831211906E-2</v>
      </c>
      <c r="O1890" s="13">
        <f t="shared" si="2300"/>
        <v>0.16578954498130383</v>
      </c>
      <c r="P1890" s="13">
        <f t="shared" si="2301"/>
        <v>4.814528386257063E-2</v>
      </c>
      <c r="Q1890" s="13">
        <f t="shared" si="2302"/>
        <v>2.950681339891968E-3</v>
      </c>
      <c r="R1890" s="13">
        <f t="shared" si="2303"/>
        <v>0.19639263708940272</v>
      </c>
      <c r="S1890" s="13">
        <f t="shared" si="2304"/>
        <v>8.2811076469227213E-3</v>
      </c>
      <c r="T1890" s="13">
        <f t="shared" si="2305"/>
        <v>6.9906952168452543E-3</v>
      </c>
      <c r="U1890" s="13">
        <f t="shared" si="2306"/>
        <v>5.7032421810762554E-2</v>
      </c>
      <c r="V1890" s="13">
        <f t="shared" si="2307"/>
        <v>6.3305375690861376E-4</v>
      </c>
      <c r="W1890" s="13">
        <f t="shared" si="2308"/>
        <v>2.8562595370154261E-4</v>
      </c>
      <c r="X1890" s="13">
        <f t="shared" si="2309"/>
        <v>6.766992969906208E-4</v>
      </c>
      <c r="Y1890" s="13">
        <f t="shared" si="2310"/>
        <v>8.0161122022211955E-4</v>
      </c>
      <c r="Z1890" s="13">
        <f t="shared" si="2311"/>
        <v>0.15509650264649039</v>
      </c>
      <c r="AA1890" s="13">
        <f t="shared" si="2312"/>
        <v>4.5040024368540807E-2</v>
      </c>
      <c r="AB1890" s="13">
        <f t="shared" si="2313"/>
        <v>6.5398115383121245E-3</v>
      </c>
      <c r="AC1890" s="13">
        <f t="shared" si="2314"/>
        <v>2.722170214123841E-5</v>
      </c>
      <c r="AD1890" s="13">
        <f t="shared" si="2315"/>
        <v>2.0736444238731988E-5</v>
      </c>
      <c r="AE1890" s="13">
        <f t="shared" si="2316"/>
        <v>4.9128368961519053E-5</v>
      </c>
      <c r="AF1890" s="13">
        <f t="shared" si="2317"/>
        <v>5.8196974588125869E-5</v>
      </c>
      <c r="AG1890" s="13">
        <f t="shared" si="2318"/>
        <v>4.5959702751565346E-5</v>
      </c>
      <c r="AH1890" s="13">
        <f t="shared" si="2319"/>
        <v>9.1862883035003062E-2</v>
      </c>
      <c r="AI1890" s="13">
        <f t="shared" si="2320"/>
        <v>2.6676981233364889E-2</v>
      </c>
      <c r="AJ1890" s="13">
        <f t="shared" si="2321"/>
        <v>3.8734976750845812E-3</v>
      </c>
      <c r="AK1890" s="13">
        <f t="shared" si="2322"/>
        <v>3.7495457494818752E-4</v>
      </c>
      <c r="AL1890" s="13">
        <f t="shared" si="2323"/>
        <v>7.4915199223262202E-7</v>
      </c>
      <c r="AM1890" s="13">
        <f t="shared" si="2324"/>
        <v>1.2043726813855541E-6</v>
      </c>
      <c r="AN1890" s="13">
        <f t="shared" si="2325"/>
        <v>2.8533756692850272E-6</v>
      </c>
      <c r="AO1890" s="13">
        <f t="shared" si="2326"/>
        <v>3.3800802840783511E-6</v>
      </c>
      <c r="AP1890" s="13">
        <f t="shared" si="2327"/>
        <v>2.6693395358109158E-6</v>
      </c>
      <c r="AQ1890" s="13">
        <f t="shared" si="2328"/>
        <v>1.5810364603631272E-6</v>
      </c>
      <c r="AR1890" s="13">
        <f t="shared" si="2329"/>
        <v>4.352794104577367E-2</v>
      </c>
      <c r="AS1890" s="13">
        <f t="shared" si="2330"/>
        <v>1.2640514079692673E-2</v>
      </c>
      <c r="AT1890" s="13">
        <f t="shared" si="2331"/>
        <v>1.8354026443713758E-3</v>
      </c>
      <c r="AU1890" s="13">
        <f t="shared" si="2332"/>
        <v>1.7766697597514921E-4</v>
      </c>
      <c r="AV1890" s="13">
        <f t="shared" si="2333"/>
        <v>1.2898622455795829E-5</v>
      </c>
      <c r="AW1890" s="13">
        <f t="shared" si="2334"/>
        <v>1.4317332396791974E-8</v>
      </c>
      <c r="AX1890" s="13">
        <f t="shared" si="2335"/>
        <v>5.8291637779060787E-8</v>
      </c>
      <c r="AY1890" s="13">
        <f t="shared" si="2336"/>
        <v>1.3810338239339525E-7</v>
      </c>
      <c r="AZ1890" s="13">
        <f t="shared" si="2337"/>
        <v>1.6359588574939211E-7</v>
      </c>
      <c r="BA1890" s="13">
        <f t="shared" si="2338"/>
        <v>1.2919603353324827E-7</v>
      </c>
      <c r="BB1890" s="13">
        <f t="shared" si="2339"/>
        <v>7.6522164681575319E-8</v>
      </c>
      <c r="BC1890" s="13">
        <f t="shared" si="2340"/>
        <v>3.6258956424058886E-8</v>
      </c>
      <c r="BD1890" s="13">
        <f t="shared" si="2341"/>
        <v>1.7187587894471012E-2</v>
      </c>
      <c r="BE1890" s="13">
        <f t="shared" si="2342"/>
        <v>4.9912755245543816E-3</v>
      </c>
      <c r="BF1890" s="13">
        <f t="shared" si="2343"/>
        <v>7.2473320616529607E-4</v>
      </c>
      <c r="BG1890" s="13">
        <f t="shared" si="2344"/>
        <v>7.0154174356800678E-5</v>
      </c>
      <c r="BH1890" s="13">
        <f t="shared" si="2345"/>
        <v>5.093193058303728E-6</v>
      </c>
      <c r="BI1890" s="13">
        <f t="shared" si="2346"/>
        <v>2.9581265282628057E-7</v>
      </c>
      <c r="BJ1890" s="14">
        <f t="shared" si="2347"/>
        <v>3.221312152209483E-2</v>
      </c>
      <c r="BK1890" s="14">
        <f t="shared" si="2348"/>
        <v>0.12706516039200291</v>
      </c>
      <c r="BL1890" s="14">
        <f t="shared" si="2349"/>
        <v>0.67475631948025017</v>
      </c>
      <c r="BM1890" s="14">
        <f t="shared" si="2350"/>
        <v>0.48555372998232199</v>
      </c>
      <c r="BN1890" s="14">
        <f t="shared" si="2351"/>
        <v>0.50357725027246614</v>
      </c>
    </row>
    <row r="1891" spans="1:66" x14ac:dyDescent="0.25">
      <c r="A1891" t="s">
        <v>69</v>
      </c>
      <c r="B1891" t="s">
        <v>79</v>
      </c>
      <c r="C1891" t="s">
        <v>72</v>
      </c>
      <c r="D1891" s="11">
        <v>44485</v>
      </c>
      <c r="E1891" s="10">
        <f>VLOOKUP(A1891,[1]home!$A$2:$E$405,3,FALSE)</f>
        <v>1.5</v>
      </c>
      <c r="F1891" s="10">
        <f>VLOOKUP(B1891,[1]home!$B$2:$E$405,3,FALSE)</f>
        <v>0.22</v>
      </c>
      <c r="G1891" s="10">
        <f>VLOOKUP(C1891,[1]away!$B$2:$E$405,4,FALSE)</f>
        <v>1.56</v>
      </c>
      <c r="H1891" s="10">
        <f>VLOOKUP(A1891,[1]away!$A$2:$E$405,3,FALSE)</f>
        <v>1.1000000000000001</v>
      </c>
      <c r="I1891" s="10">
        <f>VLOOKUP(C1891,[1]away!$B$2:$E$405,3,FALSE)</f>
        <v>0.67</v>
      </c>
      <c r="J1891" s="10">
        <f>VLOOKUP(B1891,[1]home!$B$2:$E$405,4,FALSE)</f>
        <v>0.61</v>
      </c>
      <c r="K1891" s="12">
        <f t="shared" si="2296"/>
        <v>0.51480000000000004</v>
      </c>
      <c r="L1891" s="12">
        <f t="shared" si="2297"/>
        <v>0.44957000000000003</v>
      </c>
      <c r="M1891" s="13">
        <f t="shared" si="2298"/>
        <v>0.38122329477716876</v>
      </c>
      <c r="N1891" s="13">
        <f t="shared" si="2299"/>
        <v>0.19625375215128646</v>
      </c>
      <c r="O1891" s="13">
        <f t="shared" si="2300"/>
        <v>0.17138655663297175</v>
      </c>
      <c r="P1891" s="13">
        <f t="shared" si="2301"/>
        <v>8.8229799354653846E-2</v>
      </c>
      <c r="Q1891" s="13">
        <f t="shared" si="2302"/>
        <v>5.0515715803741132E-2</v>
      </c>
      <c r="R1891" s="13">
        <f t="shared" si="2303"/>
        <v>3.8525127132742559E-2</v>
      </c>
      <c r="S1891" s="13">
        <f t="shared" si="2304"/>
        <v>5.104946104298692E-3</v>
      </c>
      <c r="T1891" s="13">
        <f t="shared" si="2305"/>
        <v>2.2710350353887899E-2</v>
      </c>
      <c r="U1891" s="13">
        <f t="shared" si="2306"/>
        <v>1.983273544793587E-2</v>
      </c>
      <c r="V1891" s="13">
        <f t="shared" si="2307"/>
        <v>1.3127575147026704E-4</v>
      </c>
      <c r="W1891" s="13">
        <f t="shared" si="2308"/>
        <v>8.6684968319219805E-3</v>
      </c>
      <c r="X1891" s="13">
        <f t="shared" si="2309"/>
        <v>3.8970961207271644E-3</v>
      </c>
      <c r="Y1891" s="13">
        <f t="shared" si="2310"/>
        <v>8.7600875149765572E-4</v>
      </c>
      <c r="Z1891" s="13">
        <f t="shared" si="2311"/>
        <v>5.7732471350223566E-3</v>
      </c>
      <c r="AA1891" s="13">
        <f t="shared" si="2312"/>
        <v>2.9720676251095094E-3</v>
      </c>
      <c r="AB1891" s="13">
        <f t="shared" si="2313"/>
        <v>7.6501020670318766E-4</v>
      </c>
      <c r="AC1891" s="13">
        <f t="shared" si="2314"/>
        <v>1.8988925537595998E-6</v>
      </c>
      <c r="AD1891" s="13">
        <f t="shared" si="2315"/>
        <v>1.1156355422683589E-3</v>
      </c>
      <c r="AE1891" s="13">
        <f t="shared" si="2316"/>
        <v>5.01556270737586E-4</v>
      </c>
      <c r="AF1891" s="13">
        <f t="shared" si="2317"/>
        <v>1.1274232631774829E-4</v>
      </c>
      <c r="AG1891" s="13">
        <f t="shared" si="2318"/>
        <v>1.6895189214223367E-5</v>
      </c>
      <c r="AH1891" s="13">
        <f t="shared" si="2319"/>
        <v>6.4886967862300029E-4</v>
      </c>
      <c r="AI1891" s="13">
        <f t="shared" si="2320"/>
        <v>3.3403811055512055E-4</v>
      </c>
      <c r="AJ1891" s="13">
        <f t="shared" si="2321"/>
        <v>8.5981409656888018E-5</v>
      </c>
      <c r="AK1891" s="13">
        <f t="shared" si="2322"/>
        <v>1.4754409897121988E-5</v>
      </c>
      <c r="AL1891" s="13">
        <f t="shared" si="2323"/>
        <v>1.757908410210715E-8</v>
      </c>
      <c r="AM1891" s="13">
        <f t="shared" si="2324"/>
        <v>1.1486583543195025E-4</v>
      </c>
      <c r="AN1891" s="13">
        <f t="shared" si="2325"/>
        <v>5.1640233635141873E-5</v>
      </c>
      <c r="AO1891" s="13">
        <f t="shared" si="2326"/>
        <v>1.1607949917675366E-5</v>
      </c>
      <c r="AP1891" s="13">
        <f t="shared" si="2327"/>
        <v>1.7395286814964382E-6</v>
      </c>
      <c r="AQ1891" s="13">
        <f t="shared" si="2328"/>
        <v>1.9550997733508844E-7</v>
      </c>
      <c r="AR1891" s="13">
        <f t="shared" si="2329"/>
        <v>5.8342468283708473E-5</v>
      </c>
      <c r="AS1891" s="13">
        <f t="shared" si="2330"/>
        <v>3.0034702672453122E-5</v>
      </c>
      <c r="AT1891" s="13">
        <f t="shared" si="2331"/>
        <v>7.730932467889433E-6</v>
      </c>
      <c r="AU1891" s="13">
        <f t="shared" si="2332"/>
        <v>1.3266280114898271E-6</v>
      </c>
      <c r="AV1891" s="13">
        <f t="shared" si="2333"/>
        <v>1.7073702507874073E-7</v>
      </c>
      <c r="AW1891" s="13">
        <f t="shared" si="2334"/>
        <v>1.1301331240891553E-10</v>
      </c>
      <c r="AX1891" s="13">
        <f t="shared" si="2335"/>
        <v>9.8554886800613281E-6</v>
      </c>
      <c r="AY1891" s="13">
        <f t="shared" si="2336"/>
        <v>4.4307320458951714E-6</v>
      </c>
      <c r="AZ1891" s="13">
        <f t="shared" si="2337"/>
        <v>9.9596210293654615E-7</v>
      </c>
      <c r="BA1891" s="13">
        <f t="shared" si="2338"/>
        <v>1.4925156087239434E-7</v>
      </c>
      <c r="BB1891" s="13">
        <f t="shared" si="2339"/>
        <v>1.6774756055350584E-8</v>
      </c>
      <c r="BC1891" s="13">
        <f t="shared" si="2340"/>
        <v>1.5082854159607929E-9</v>
      </c>
      <c r="BD1891" s="13">
        <f t="shared" si="2341"/>
        <v>4.3715039110511336E-6</v>
      </c>
      <c r="BE1891" s="13">
        <f t="shared" si="2342"/>
        <v>2.2504502134091233E-6</v>
      </c>
      <c r="BF1891" s="13">
        <f t="shared" si="2343"/>
        <v>5.7926588493150831E-7</v>
      </c>
      <c r="BG1891" s="13">
        <f t="shared" si="2344"/>
        <v>9.9402025854246853E-8</v>
      </c>
      <c r="BH1891" s="13">
        <f t="shared" si="2345"/>
        <v>1.2793040727441568E-8</v>
      </c>
      <c r="BI1891" s="13">
        <f t="shared" si="2346"/>
        <v>1.3171714732973841E-9</v>
      </c>
      <c r="BJ1891" s="14">
        <f t="shared" si="2347"/>
        <v>0.28486374811667503</v>
      </c>
      <c r="BK1891" s="14">
        <f t="shared" si="2348"/>
        <v>0.47469566319127526</v>
      </c>
      <c r="BL1891" s="14">
        <f t="shared" si="2349"/>
        <v>0.23467006085490311</v>
      </c>
      <c r="BM1891" s="14">
        <f t="shared" si="2350"/>
        <v>7.3864042826278675E-2</v>
      </c>
      <c r="BN1891" s="14">
        <f t="shared" si="2351"/>
        <v>0.92613424585256454</v>
      </c>
    </row>
    <row r="1892" spans="1:66" x14ac:dyDescent="0.25">
      <c r="A1892" t="s">
        <v>69</v>
      </c>
      <c r="B1892" t="s">
        <v>359</v>
      </c>
      <c r="C1892" t="s">
        <v>77</v>
      </c>
      <c r="D1892" s="11">
        <v>44485</v>
      </c>
      <c r="E1892" s="10">
        <f>VLOOKUP(A1892,[1]home!$A$2:$E$405,3,FALSE)</f>
        <v>1.5</v>
      </c>
      <c r="F1892" s="10">
        <f>VLOOKUP(B1892,[1]home!$B$2:$E$405,3,FALSE)</f>
        <v>1.1100000000000001</v>
      </c>
      <c r="G1892" s="10">
        <f>VLOOKUP(C1892,[1]away!$B$2:$E$405,4,FALSE)</f>
        <v>0.22</v>
      </c>
      <c r="H1892" s="10">
        <f>VLOOKUP(A1892,[1]away!$A$2:$E$405,3,FALSE)</f>
        <v>1.1000000000000001</v>
      </c>
      <c r="I1892" s="10">
        <f>VLOOKUP(C1892,[1]away!$B$2:$E$405,3,FALSE)</f>
        <v>1.33</v>
      </c>
      <c r="J1892" s="10">
        <f>VLOOKUP(B1892,[1]home!$B$2:$E$405,4,FALSE)</f>
        <v>1.21</v>
      </c>
      <c r="K1892" s="12">
        <f t="shared" si="2296"/>
        <v>0.36630000000000001</v>
      </c>
      <c r="L1892" s="12">
        <f t="shared" si="2297"/>
        <v>1.7702300000000004</v>
      </c>
      <c r="M1892" s="13">
        <f t="shared" si="2298"/>
        <v>0.11806381448218324</v>
      </c>
      <c r="N1892" s="13">
        <f t="shared" si="2299"/>
        <v>4.3246775244823725E-2</v>
      </c>
      <c r="O1892" s="13">
        <f t="shared" si="2300"/>
        <v>0.20900010631079527</v>
      </c>
      <c r="P1892" s="13">
        <f t="shared" si="2301"/>
        <v>7.6556738941644317E-2</v>
      </c>
      <c r="Q1892" s="13">
        <f t="shared" si="2302"/>
        <v>7.9206468860894639E-3</v>
      </c>
      <c r="R1892" s="13">
        <f t="shared" si="2303"/>
        <v>0.1849891290972796</v>
      </c>
      <c r="S1892" s="13">
        <f t="shared" si="2304"/>
        <v>1.2410522019563284E-2</v>
      </c>
      <c r="T1892" s="13">
        <f t="shared" si="2305"/>
        <v>1.4021366737162155E-2</v>
      </c>
      <c r="U1892" s="13">
        <f t="shared" si="2306"/>
        <v>6.7761517988333519E-2</v>
      </c>
      <c r="V1892" s="13">
        <f t="shared" si="2307"/>
        <v>8.9415777066394479E-4</v>
      </c>
      <c r="W1892" s="13">
        <f t="shared" si="2308"/>
        <v>9.6711098479152348E-4</v>
      </c>
      <c r="X1892" s="13">
        <f t="shared" si="2309"/>
        <v>1.7120088786074989E-3</v>
      </c>
      <c r="Y1892" s="13">
        <f t="shared" si="2310"/>
        <v>1.5153247385886767E-3</v>
      </c>
      <c r="Z1892" s="13">
        <f t="shared" si="2311"/>
        <v>0.10915776866729247</v>
      </c>
      <c r="AA1892" s="13">
        <f t="shared" si="2312"/>
        <v>3.9984490662829233E-2</v>
      </c>
      <c r="AB1892" s="13">
        <f t="shared" si="2313"/>
        <v>7.3231594648971738E-3</v>
      </c>
      <c r="AC1892" s="13">
        <f t="shared" si="2314"/>
        <v>3.6237713541609986E-5</v>
      </c>
      <c r="AD1892" s="13">
        <f t="shared" si="2315"/>
        <v>8.8563188432283773E-5</v>
      </c>
      <c r="AE1892" s="13">
        <f t="shared" si="2316"/>
        <v>1.5677721305848173E-4</v>
      </c>
      <c r="AF1892" s="13">
        <f t="shared" si="2317"/>
        <v>1.387658629362581E-4</v>
      </c>
      <c r="AG1892" s="13">
        <f t="shared" si="2318"/>
        <v>8.1882497848550755E-5</v>
      </c>
      <c r="AH1892" s="13">
        <f t="shared" si="2319"/>
        <v>4.8308589206975269E-2</v>
      </c>
      <c r="AI1892" s="13">
        <f t="shared" si="2320"/>
        <v>1.7695436226515045E-2</v>
      </c>
      <c r="AJ1892" s="13">
        <f t="shared" si="2321"/>
        <v>3.2409191448862298E-3</v>
      </c>
      <c r="AK1892" s="13">
        <f t="shared" si="2322"/>
        <v>3.9571622759060864E-4</v>
      </c>
      <c r="AL1892" s="13">
        <f t="shared" si="2323"/>
        <v>9.3991243214178239E-7</v>
      </c>
      <c r="AM1892" s="13">
        <f t="shared" si="2324"/>
        <v>6.4881391845491124E-6</v>
      </c>
      <c r="AN1892" s="13">
        <f t="shared" si="2325"/>
        <v>1.1485498628664377E-5</v>
      </c>
      <c r="AO1892" s="13">
        <f t="shared" si="2326"/>
        <v>1.0165987118710273E-5</v>
      </c>
      <c r="AP1892" s="13">
        <f t="shared" si="2327"/>
        <v>5.9987117923848319E-6</v>
      </c>
      <c r="AQ1892" s="13">
        <f t="shared" si="2328"/>
        <v>2.6547748940583493E-6</v>
      </c>
      <c r="AR1892" s="13">
        <f t="shared" si="2329"/>
        <v>1.7103462774372767E-2</v>
      </c>
      <c r="AS1892" s="13">
        <f t="shared" si="2330"/>
        <v>6.2649984142527457E-3</v>
      </c>
      <c r="AT1892" s="13">
        <f t="shared" si="2331"/>
        <v>1.1474344595703903E-3</v>
      </c>
      <c r="AU1892" s="13">
        <f t="shared" si="2332"/>
        <v>1.4010174751354464E-4</v>
      </c>
      <c r="AV1892" s="13">
        <f t="shared" si="2333"/>
        <v>1.282981752855285E-5</v>
      </c>
      <c r="AW1892" s="13">
        <f t="shared" si="2334"/>
        <v>1.6929787554834769E-8</v>
      </c>
      <c r="AX1892" s="13">
        <f t="shared" si="2335"/>
        <v>3.9610089721672283E-7</v>
      </c>
      <c r="AY1892" s="13">
        <f t="shared" si="2336"/>
        <v>7.0118969127995936E-7</v>
      </c>
      <c r="AZ1892" s="13">
        <f t="shared" si="2337"/>
        <v>6.2063351359726141E-7</v>
      </c>
      <c r="BA1892" s="13">
        <f t="shared" si="2338"/>
        <v>3.6622135492509354E-7</v>
      </c>
      <c r="BB1892" s="13">
        <f t="shared" si="2339"/>
        <v>1.6207400728226203E-7</v>
      </c>
      <c r="BC1892" s="13">
        <f t="shared" si="2340"/>
        <v>5.7381653982255744E-8</v>
      </c>
      <c r="BD1892" s="13">
        <f t="shared" si="2341"/>
        <v>5.0461771511796528E-3</v>
      </c>
      <c r="BE1892" s="13">
        <f t="shared" si="2342"/>
        <v>1.848414690477107E-3</v>
      </c>
      <c r="BF1892" s="13">
        <f t="shared" si="2343"/>
        <v>3.385371505608821E-4</v>
      </c>
      <c r="BG1892" s="13">
        <f t="shared" si="2344"/>
        <v>4.1335386083483702E-5</v>
      </c>
      <c r="BH1892" s="13">
        <f t="shared" si="2345"/>
        <v>3.7852879805950199E-6</v>
      </c>
      <c r="BI1892" s="13">
        <f t="shared" si="2346"/>
        <v>2.7731019745839132E-7</v>
      </c>
      <c r="BJ1892" s="14">
        <f t="shared" si="2347"/>
        <v>6.9888318945075259E-2</v>
      </c>
      <c r="BK1892" s="14">
        <f t="shared" si="2348"/>
        <v>0.20796311202971982</v>
      </c>
      <c r="BL1892" s="14">
        <f t="shared" si="2349"/>
        <v>0.61064641851981927</v>
      </c>
      <c r="BM1892" s="14">
        <f t="shared" si="2350"/>
        <v>0.35787772293918735</v>
      </c>
      <c r="BN1892" s="14">
        <f t="shared" si="2351"/>
        <v>0.63977721096281559</v>
      </c>
    </row>
    <row r="1893" spans="1:66" x14ac:dyDescent="0.25">
      <c r="A1893" t="s">
        <v>80</v>
      </c>
      <c r="B1893" t="s">
        <v>83</v>
      </c>
      <c r="C1893" t="s">
        <v>369</v>
      </c>
      <c r="D1893" s="11">
        <v>44485</v>
      </c>
      <c r="E1893" s="10">
        <f>VLOOKUP(A1893,[1]home!$A$2:$E$405,3,FALSE)</f>
        <v>1.39393939393939</v>
      </c>
      <c r="F1893" s="10">
        <f>VLOOKUP(B1893,[1]home!$B$2:$E$405,3,FALSE)</f>
        <v>1.72</v>
      </c>
      <c r="G1893" s="10">
        <f>VLOOKUP(C1893,[1]away!$B$2:$E$405,4,FALSE)</f>
        <v>1.29</v>
      </c>
      <c r="H1893" s="10">
        <f>VLOOKUP(A1893,[1]away!$A$2:$E$405,3,FALSE)</f>
        <v>1.15151515151515</v>
      </c>
      <c r="I1893" s="10">
        <f>VLOOKUP(C1893,[1]away!$B$2:$E$405,3,FALSE)</f>
        <v>0.28999999999999998</v>
      </c>
      <c r="J1893" s="10">
        <f>VLOOKUP(B1893,[1]home!$B$2:$E$405,4,FALSE)</f>
        <v>1.04</v>
      </c>
      <c r="K1893" s="12">
        <f t="shared" si="2296"/>
        <v>3.0928727272727188</v>
      </c>
      <c r="L1893" s="12">
        <f t="shared" si="2297"/>
        <v>0.34729696969696922</v>
      </c>
      <c r="M1893" s="13">
        <f t="shared" si="2298"/>
        <v>3.2059244509584875E-2</v>
      </c>
      <c r="N1893" s="13">
        <f t="shared" si="2299"/>
        <v>9.9155163000662697E-2</v>
      </c>
      <c r="O1893" s="13">
        <f t="shared" si="2300"/>
        <v>1.1134078468953023E-2</v>
      </c>
      <c r="P1893" s="13">
        <f t="shared" si="2301"/>
        <v>3.4436287639939195E-2</v>
      </c>
      <c r="Q1893" s="13">
        <f t="shared" si="2302"/>
        <v>0.15333714970651535</v>
      </c>
      <c r="R1893" s="13">
        <f t="shared" si="2303"/>
        <v>1.9334158563178276E-3</v>
      </c>
      <c r="S1893" s="13">
        <f t="shared" si="2304"/>
        <v>9.2473943519324735E-3</v>
      </c>
      <c r="T1893" s="13">
        <f t="shared" si="2305"/>
        <v>5.3253527435043288E-2</v>
      </c>
      <c r="U1893" s="13">
        <f t="shared" si="2306"/>
        <v>5.9798091724820382E-3</v>
      </c>
      <c r="V1893" s="13">
        <f t="shared" si="2307"/>
        <v>1.103671713258831E-3</v>
      </c>
      <c r="W1893" s="13">
        <f t="shared" si="2308"/>
        <v>0.1580840961350051</v>
      </c>
      <c r="X1893" s="13">
        <f t="shared" si="2309"/>
        <v>5.4902127544971632E-2</v>
      </c>
      <c r="Y1893" s="13">
        <f t="shared" si="2310"/>
        <v>9.5336712631425742E-3</v>
      </c>
      <c r="Z1893" s="13">
        <f t="shared" si="2311"/>
        <v>2.238231560210841E-4</v>
      </c>
      <c r="AA1893" s="13">
        <f t="shared" si="2312"/>
        <v>6.922565349897176E-4</v>
      </c>
      <c r="AB1893" s="13">
        <f t="shared" si="2313"/>
        <v>1.0705306786730053E-3</v>
      </c>
      <c r="AC1893" s="13">
        <f t="shared" si="2314"/>
        <v>7.4093988253689749E-5</v>
      </c>
      <c r="AD1893" s="13">
        <f t="shared" si="2315"/>
        <v>0.12223349738787896</v>
      </c>
      <c r="AE1893" s="13">
        <f t="shared" si="2316"/>
        <v>4.2451323238272762E-2</v>
      </c>
      <c r="AF1893" s="13">
        <f t="shared" si="2317"/>
        <v>7.3716079601393297E-3</v>
      </c>
      <c r="AG1893" s="13">
        <f t="shared" si="2318"/>
        <v>8.533790354501486E-4</v>
      </c>
      <c r="AH1893" s="13">
        <f t="shared" si="2319"/>
        <v>1.9433275958533611E-5</v>
      </c>
      <c r="AI1893" s="13">
        <f t="shared" si="2320"/>
        <v>6.0104649213713204E-5</v>
      </c>
      <c r="AJ1893" s="13">
        <f t="shared" si="2321"/>
        <v>9.2948015167693644E-5</v>
      </c>
      <c r="AK1893" s="13">
        <f t="shared" si="2322"/>
        <v>9.5825460388763555E-5</v>
      </c>
      <c r="AL1893" s="13">
        <f t="shared" si="2323"/>
        <v>3.1835084462224262E-6</v>
      </c>
      <c r="AM1893" s="13">
        <f t="shared" si="2324"/>
        <v>7.5610530086026362E-2</v>
      </c>
      <c r="AN1893" s="13">
        <f t="shared" si="2325"/>
        <v>2.6259307976058473E-2</v>
      </c>
      <c r="AO1893" s="13">
        <f t="shared" si="2326"/>
        <v>4.5598890432122802E-3</v>
      </c>
      <c r="AP1893" s="13">
        <f t="shared" si="2327"/>
        <v>5.2787854895401242E-4</v>
      </c>
      <c r="AQ1893" s="13">
        <f t="shared" si="2328"/>
        <v>4.5832655104940419E-5</v>
      </c>
      <c r="AR1893" s="13">
        <f t="shared" si="2329"/>
        <v>1.3498235703367372E-6</v>
      </c>
      <c r="AS1893" s="13">
        <f t="shared" si="2330"/>
        <v>4.1748325073243828E-6</v>
      </c>
      <c r="AT1893" s="13">
        <f t="shared" si="2331"/>
        <v>6.4561128014175848E-6</v>
      </c>
      <c r="AU1893" s="13">
        <f t="shared" si="2332"/>
        <v>6.655978402566907E-6</v>
      </c>
      <c r="AV1893" s="13">
        <f t="shared" si="2333"/>
        <v>5.146523518653855E-6</v>
      </c>
      <c r="AW1893" s="13">
        <f t="shared" si="2334"/>
        <v>9.4987519924518561E-8</v>
      </c>
      <c r="AX1893" s="13">
        <f t="shared" si="2335"/>
        <v>3.8975624399617388E-2</v>
      </c>
      <c r="AY1893" s="13">
        <f t="shared" si="2336"/>
        <v>1.3536116246034374E-2</v>
      </c>
      <c r="AZ1893" s="13">
        <f t="shared" si="2337"/>
        <v>2.3505260768568259E-3</v>
      </c>
      <c r="BA1893" s="13">
        <f t="shared" si="2338"/>
        <v>2.7211019456202702E-4</v>
      </c>
      <c r="BB1893" s="13">
        <f t="shared" si="2339"/>
        <v>2.3625761498761168E-5</v>
      </c>
      <c r="BC1893" s="13">
        <f t="shared" si="2340"/>
        <v>1.6410310750606156E-6</v>
      </c>
      <c r="BD1893" s="13">
        <f t="shared" si="2341"/>
        <v>7.813160593391543E-8</v>
      </c>
      <c r="BE1893" s="13">
        <f t="shared" si="2342"/>
        <v>2.4165111313102632E-7</v>
      </c>
      <c r="BF1893" s="13">
        <f t="shared" si="2343"/>
        <v>3.7369806865902297E-7</v>
      </c>
      <c r="BG1893" s="13">
        <f t="shared" si="2344"/>
        <v>3.852668549299934E-7</v>
      </c>
      <c r="BH1893" s="13">
        <f t="shared" si="2345"/>
        <v>2.9789533708377787E-7</v>
      </c>
      <c r="BI1893" s="13">
        <f t="shared" si="2346"/>
        <v>1.8427047272962591E-7</v>
      </c>
      <c r="BJ1893" s="14">
        <f t="shared" si="2347"/>
        <v>0.86333862472608214</v>
      </c>
      <c r="BK1893" s="14">
        <f t="shared" si="2348"/>
        <v>9.0459991957449651E-2</v>
      </c>
      <c r="BL1893" s="14">
        <f t="shared" si="2349"/>
        <v>2.1103746296397084E-2</v>
      </c>
      <c r="BM1893" s="14">
        <f t="shared" si="2350"/>
        <v>0.62953482569546293</v>
      </c>
      <c r="BN1893" s="14">
        <f t="shared" si="2351"/>
        <v>0.332055339181973</v>
      </c>
    </row>
    <row r="1894" spans="1:66" x14ac:dyDescent="0.25">
      <c r="A1894" t="s">
        <v>80</v>
      </c>
      <c r="B1894" t="s">
        <v>87</v>
      </c>
      <c r="C1894" t="s">
        <v>85</v>
      </c>
      <c r="D1894" s="11">
        <v>44485</v>
      </c>
      <c r="E1894" s="10">
        <f>VLOOKUP(A1894,[1]home!$A$2:$E$405,3,FALSE)</f>
        <v>1.39393939393939</v>
      </c>
      <c r="F1894" s="10">
        <f>VLOOKUP(B1894,[1]home!$B$2:$E$405,3,FALSE)</f>
        <v>0.43</v>
      </c>
      <c r="G1894" s="10">
        <f>VLOOKUP(C1894,[1]away!$B$2:$E$405,4,FALSE)</f>
        <v>0.14000000000000001</v>
      </c>
      <c r="H1894" s="10">
        <f>VLOOKUP(A1894,[1]away!$A$2:$E$405,3,FALSE)</f>
        <v>1.15151515151515</v>
      </c>
      <c r="I1894" s="10">
        <f>VLOOKUP(C1894,[1]away!$B$2:$E$405,3,FALSE)</f>
        <v>0.72</v>
      </c>
      <c r="J1894" s="10">
        <f>VLOOKUP(B1894,[1]home!$B$2:$E$405,4,FALSE)</f>
        <v>0.69</v>
      </c>
      <c r="K1894" s="12">
        <f t="shared" si="2296"/>
        <v>8.391515151515129E-2</v>
      </c>
      <c r="L1894" s="12">
        <f t="shared" si="2297"/>
        <v>0.57207272727272651</v>
      </c>
      <c r="M1894" s="13">
        <f t="shared" si="2298"/>
        <v>0.51892917017136708</v>
      </c>
      <c r="N1894" s="13">
        <f t="shared" si="2299"/>
        <v>4.3546019940561995E-2</v>
      </c>
      <c r="O1894" s="13">
        <f t="shared" si="2300"/>
        <v>0.29686522564130668</v>
      </c>
      <c r="P1894" s="13">
        <f t="shared" si="2301"/>
        <v>2.4911490389269823E-2</v>
      </c>
      <c r="Q1894" s="13">
        <f t="shared" si="2302"/>
        <v>1.8270854305970287E-3</v>
      </c>
      <c r="R1894" s="13">
        <f t="shared" si="2303"/>
        <v>8.4914249632527833E-2</v>
      </c>
      <c r="S1894" s="13">
        <f t="shared" si="2304"/>
        <v>2.9897257134810261E-4</v>
      </c>
      <c r="T1894" s="13">
        <f t="shared" si="2305"/>
        <v>1.0452257452419058E-3</v>
      </c>
      <c r="U1894" s="13">
        <f t="shared" si="2306"/>
        <v>7.125592123708952E-3</v>
      </c>
      <c r="V1894" s="13">
        <f t="shared" si="2307"/>
        <v>1.5947053975987652E-6</v>
      </c>
      <c r="W1894" s="13">
        <f t="shared" si="2308"/>
        <v>5.1106716913225022E-5</v>
      </c>
      <c r="X1894" s="13">
        <f t="shared" si="2309"/>
        <v>2.9236758926503811E-5</v>
      </c>
      <c r="Y1894" s="13">
        <f t="shared" si="2310"/>
        <v>8.3627762078501335E-6</v>
      </c>
      <c r="Z1894" s="13">
        <f t="shared" si="2311"/>
        <v>1.6192375457199103E-2</v>
      </c>
      <c r="AA1894" s="13">
        <f t="shared" si="2312"/>
        <v>1.3587856398810799E-3</v>
      </c>
      <c r="AB1894" s="13">
        <f t="shared" si="2313"/>
        <v>5.7011351423616288E-5</v>
      </c>
      <c r="AC1894" s="13">
        <f t="shared" si="2314"/>
        <v>4.7846713084272422E-9</v>
      </c>
      <c r="AD1894" s="13">
        <f t="shared" si="2315"/>
        <v>1.0721569733038057E-6</v>
      </c>
      <c r="AE1894" s="13">
        <f t="shared" si="2316"/>
        <v>6.1335176378237983E-7</v>
      </c>
      <c r="AF1894" s="13">
        <f t="shared" si="2317"/>
        <v>1.7544090814226159E-7</v>
      </c>
      <c r="AG1894" s="13">
        <f t="shared" si="2318"/>
        <v>3.3454986265382496E-8</v>
      </c>
      <c r="AH1894" s="13">
        <f t="shared" si="2319"/>
        <v>2.3158040972059636E-3</v>
      </c>
      <c r="AI1894" s="13">
        <f t="shared" si="2320"/>
        <v>1.9433105169644653E-4</v>
      </c>
      <c r="AJ1894" s="13">
        <f t="shared" si="2321"/>
        <v>8.1536598236030019E-6</v>
      </c>
      <c r="AK1894" s="13">
        <f t="shared" si="2322"/>
        <v>2.2807186650021583E-7</v>
      </c>
      <c r="AL1894" s="13">
        <f t="shared" si="2323"/>
        <v>9.1876348578623203E-12</v>
      </c>
      <c r="AM1894" s="13">
        <f t="shared" si="2324"/>
        <v>1.7994042972562991E-8</v>
      </c>
      <c r="AN1894" s="13">
        <f t="shared" si="2325"/>
        <v>1.0293901237976745E-8</v>
      </c>
      <c r="AO1894" s="13">
        <f t="shared" si="2326"/>
        <v>2.9444300777427266E-9</v>
      </c>
      <c r="AP1894" s="13">
        <f t="shared" si="2327"/>
        <v>5.6147604827937591E-10</v>
      </c>
      <c r="AQ1894" s="13">
        <f t="shared" si="2328"/>
        <v>8.0301283559373904E-11</v>
      </c>
      <c r="AR1894" s="13">
        <f t="shared" si="2329"/>
        <v>2.6496167314359406E-4</v>
      </c>
      <c r="AS1894" s="13">
        <f t="shared" si="2330"/>
        <v>2.2234298947552684E-5</v>
      </c>
      <c r="AT1894" s="13">
        <f t="shared" si="2331"/>
        <v>9.3289728250852595E-7</v>
      </c>
      <c r="AU1894" s="13">
        <f t="shared" si="2332"/>
        <v>2.6094738936591943E-8</v>
      </c>
      <c r="AV1894" s="13">
        <f t="shared" si="2333"/>
        <v>5.4743599290310777E-10</v>
      </c>
      <c r="AW1894" s="13">
        <f t="shared" si="2334"/>
        <v>1.2251601236305653E-14</v>
      </c>
      <c r="AX1894" s="13">
        <f t="shared" si="2335"/>
        <v>2.5166214040212724E-10</v>
      </c>
      <c r="AY1894" s="13">
        <f t="shared" si="2336"/>
        <v>1.4396904701113671E-10</v>
      </c>
      <c r="AZ1894" s="13">
        <f t="shared" si="2337"/>
        <v>4.1180382683258179E-11</v>
      </c>
      <c r="BA1894" s="13">
        <f t="shared" si="2338"/>
        <v>7.8527246105820229E-12</v>
      </c>
      <c r="BB1894" s="13">
        <f t="shared" si="2339"/>
        <v>1.1230823961243291E-12</v>
      </c>
      <c r="BC1894" s="13">
        <f t="shared" si="2340"/>
        <v>1.2849696186056676E-13</v>
      </c>
      <c r="BD1894" s="13">
        <f t="shared" si="2341"/>
        <v>2.5262891163000083E-5</v>
      </c>
      <c r="BE1894" s="13">
        <f t="shared" si="2342"/>
        <v>2.1199393396539284E-6</v>
      </c>
      <c r="BF1894" s="13">
        <f t="shared" si="2343"/>
        <v>8.8947515444994553E-8</v>
      </c>
      <c r="BG1894" s="13">
        <f t="shared" si="2344"/>
        <v>2.4880147451543253E-9</v>
      </c>
      <c r="BH1894" s="13">
        <f t="shared" si="2345"/>
        <v>5.2195533577888937E-11</v>
      </c>
      <c r="BI1894" s="13">
        <f t="shared" si="2346"/>
        <v>8.7599922172054397E-13</v>
      </c>
      <c r="BJ1894" s="14">
        <f t="shared" si="2347"/>
        <v>4.6508964093147503E-2</v>
      </c>
      <c r="BK1894" s="14">
        <f t="shared" si="2348"/>
        <v>0.54414123277521076</v>
      </c>
      <c r="BL1894" s="14">
        <f t="shared" si="2349"/>
        <v>0.3931550111000936</v>
      </c>
      <c r="BM1894" s="14">
        <f t="shared" si="2350"/>
        <v>2.9004342076063585E-2</v>
      </c>
      <c r="BN1894" s="14">
        <f t="shared" si="2351"/>
        <v>0.97099324120563046</v>
      </c>
    </row>
    <row r="1895" spans="1:66" x14ac:dyDescent="0.25">
      <c r="A1895" t="s">
        <v>80</v>
      </c>
      <c r="B1895" t="s">
        <v>76</v>
      </c>
      <c r="C1895" t="s">
        <v>410</v>
      </c>
      <c r="D1895" s="11">
        <v>44485</v>
      </c>
      <c r="E1895" s="10">
        <f>VLOOKUP(A1895,[1]home!$A$2:$E$405,3,FALSE)</f>
        <v>1.39393939393939</v>
      </c>
      <c r="F1895" s="10">
        <f>VLOOKUP(B1895,[1]home!$B$2:$E$405,3,FALSE)</f>
        <v>1.43</v>
      </c>
      <c r="G1895" s="10">
        <f>VLOOKUP(C1895,[1]away!$B$2:$E$405,4,FALSE)</f>
        <v>1.29</v>
      </c>
      <c r="H1895" s="10">
        <f>VLOOKUP(A1895,[1]away!$A$2:$E$405,3,FALSE)</f>
        <v>1.15151515151515</v>
      </c>
      <c r="I1895" s="10">
        <f>VLOOKUP(C1895,[1]away!$B$2:$E$405,3,FALSE)</f>
        <v>1.58</v>
      </c>
      <c r="J1895" s="10">
        <f>VLOOKUP(B1895,[1]home!$B$2:$E$405,4,FALSE)</f>
        <v>0.69</v>
      </c>
      <c r="K1895" s="12">
        <f t="shared" si="2296"/>
        <v>2.5713999999999926</v>
      </c>
      <c r="L1895" s="12">
        <f t="shared" si="2297"/>
        <v>1.2553818181818166</v>
      </c>
      <c r="M1895" s="13">
        <f t="shared" si="2298"/>
        <v>2.1779593660766771E-2</v>
      </c>
      <c r="N1895" s="13">
        <f t="shared" si="2299"/>
        <v>5.6004047139295514E-2</v>
      </c>
      <c r="O1895" s="13">
        <f t="shared" si="2300"/>
        <v>2.7341705889114554E-2</v>
      </c>
      <c r="P1895" s="13">
        <f t="shared" si="2301"/>
        <v>7.030646252326897E-2</v>
      </c>
      <c r="Q1895" s="13">
        <f t="shared" si="2302"/>
        <v>7.2004403406992046E-2</v>
      </c>
      <c r="R1895" s="13">
        <f t="shared" si="2303"/>
        <v>1.7162140225634559E-2</v>
      </c>
      <c r="S1895" s="13">
        <f t="shared" si="2304"/>
        <v>5.6738876187575775E-2</v>
      </c>
      <c r="T1895" s="13">
        <f t="shared" si="2305"/>
        <v>9.0393018866166658E-2</v>
      </c>
      <c r="U1895" s="13">
        <f t="shared" si="2306"/>
        <v>4.4130727376196575E-2</v>
      </c>
      <c r="V1895" s="13">
        <f t="shared" si="2307"/>
        <v>2.0350903462038415E-2</v>
      </c>
      <c r="W1895" s="13">
        <f t="shared" si="2308"/>
        <v>6.1717374306912931E-2</v>
      </c>
      <c r="X1895" s="13">
        <f t="shared" si="2309"/>
        <v>7.7478869570820091E-2</v>
      </c>
      <c r="Y1895" s="13">
        <f t="shared" si="2310"/>
        <v>4.8632782076243976E-2</v>
      </c>
      <c r="Z1895" s="13">
        <f t="shared" si="2311"/>
        <v>7.1816796001161363E-3</v>
      </c>
      <c r="AA1895" s="13">
        <f t="shared" si="2312"/>
        <v>1.8466970923738581E-2</v>
      </c>
      <c r="AB1895" s="13">
        <f t="shared" si="2313"/>
        <v>2.3742984516650627E-2</v>
      </c>
      <c r="AC1895" s="13">
        <f t="shared" si="2314"/>
        <v>4.1059077302308591E-3</v>
      </c>
      <c r="AD1895" s="13">
        <f t="shared" si="2315"/>
        <v>3.9675014073198858E-2</v>
      </c>
      <c r="AE1895" s="13">
        <f t="shared" si="2316"/>
        <v>4.9807291303601543E-2</v>
      </c>
      <c r="AF1895" s="13">
        <f t="shared" si="2317"/>
        <v>3.1263583957713351E-2</v>
      </c>
      <c r="AG1895" s="13">
        <f t="shared" si="2318"/>
        <v>1.3082578290571354E-2</v>
      </c>
      <c r="AH1895" s="13">
        <f t="shared" si="2319"/>
        <v>2.2539374984982649E-3</v>
      </c>
      <c r="AI1895" s="13">
        <f t="shared" si="2320"/>
        <v>5.795774883638422E-3</v>
      </c>
      <c r="AJ1895" s="13">
        <f t="shared" si="2321"/>
        <v>7.4516277678938984E-3</v>
      </c>
      <c r="AK1895" s="13">
        <f t="shared" si="2322"/>
        <v>6.3870385474541049E-3</v>
      </c>
      <c r="AL1895" s="13">
        <f t="shared" si="2323"/>
        <v>5.3016939150610991E-4</v>
      </c>
      <c r="AM1895" s="13">
        <f t="shared" si="2324"/>
        <v>2.0404066237564647E-2</v>
      </c>
      <c r="AN1895" s="13">
        <f t="shared" si="2325"/>
        <v>2.5614893771616125E-2</v>
      </c>
      <c r="AO1895" s="13">
        <f t="shared" si="2326"/>
        <v>1.6078235957772771E-2</v>
      </c>
      <c r="AP1895" s="13">
        <f t="shared" si="2327"/>
        <v>6.728108363275016E-3</v>
      </c>
      <c r="AQ1895" s="13">
        <f t="shared" si="2328"/>
        <v>2.1115862275031196E-3</v>
      </c>
      <c r="AR1895" s="13">
        <f t="shared" si="2329"/>
        <v>5.6591043098658549E-4</v>
      </c>
      <c r="AS1895" s="13">
        <f t="shared" si="2330"/>
        <v>1.4551820822389018E-3</v>
      </c>
      <c r="AT1895" s="13">
        <f t="shared" si="2331"/>
        <v>1.8709276031345506E-3</v>
      </c>
      <c r="AU1895" s="13">
        <f t="shared" si="2332"/>
        <v>1.6036344129000566E-3</v>
      </c>
      <c r="AV1895" s="13">
        <f t="shared" si="2333"/>
        <v>1.0308963823327983E-3</v>
      </c>
      <c r="AW1895" s="13">
        <f t="shared" si="2334"/>
        <v>4.7539829963318354E-5</v>
      </c>
      <c r="AX1895" s="13">
        <f t="shared" si="2335"/>
        <v>8.7445026538789418E-3</v>
      </c>
      <c r="AY1895" s="13">
        <f t="shared" si="2336"/>
        <v>1.0977689640722266E-2</v>
      </c>
      <c r="AZ1895" s="13">
        <f t="shared" si="2337"/>
        <v>6.8905959903028061E-3</v>
      </c>
      <c r="BA1895" s="13">
        <f t="shared" si="2338"/>
        <v>2.8834429742208914E-3</v>
      </c>
      <c r="BB1895" s="13">
        <f t="shared" si="2339"/>
        <v>9.0495547090025221E-4</v>
      </c>
      <c r="BC1895" s="13">
        <f t="shared" si="2340"/>
        <v>2.2721292888646812E-4</v>
      </c>
      <c r="BD1895" s="13">
        <f t="shared" si="2341"/>
        <v>1.1840561096333251E-4</v>
      </c>
      <c r="BE1895" s="13">
        <f t="shared" si="2342"/>
        <v>3.0446818803111239E-4</v>
      </c>
      <c r="BF1895" s="13">
        <f t="shared" si="2343"/>
        <v>3.914547493516001E-4</v>
      </c>
      <c r="BG1895" s="13">
        <f t="shared" si="2344"/>
        <v>3.3552891416090049E-4</v>
      </c>
      <c r="BH1895" s="13">
        <f t="shared" si="2345"/>
        <v>2.1569476246833424E-4</v>
      </c>
      <c r="BI1895" s="13">
        <f t="shared" si="2346"/>
        <v>1.1092750244221459E-4</v>
      </c>
      <c r="BJ1895" s="14">
        <f t="shared" si="2347"/>
        <v>0.64162425320815963</v>
      </c>
      <c r="BK1895" s="14">
        <f t="shared" si="2348"/>
        <v>0.18478960259610916</v>
      </c>
      <c r="BL1895" s="14">
        <f t="shared" si="2349"/>
        <v>0.16073593826782995</v>
      </c>
      <c r="BM1895" s="14">
        <f t="shared" si="2350"/>
        <v>0.71880297101638346</v>
      </c>
      <c r="BN1895" s="14">
        <f t="shared" si="2351"/>
        <v>0.26459835284507238</v>
      </c>
    </row>
    <row r="1896" spans="1:66" x14ac:dyDescent="0.25">
      <c r="A1896" t="s">
        <v>80</v>
      </c>
      <c r="B1896" t="s">
        <v>96</v>
      </c>
      <c r="C1896" t="s">
        <v>110</v>
      </c>
      <c r="D1896" s="11">
        <v>44485</v>
      </c>
      <c r="E1896" s="10">
        <f>VLOOKUP(A1896,[1]home!$A$2:$E$405,3,FALSE)</f>
        <v>1.39393939393939</v>
      </c>
      <c r="F1896" s="10">
        <f>VLOOKUP(B1896,[1]home!$B$2:$E$405,3,FALSE)</f>
        <v>1.29</v>
      </c>
      <c r="G1896" s="10">
        <f>VLOOKUP(C1896,[1]away!$B$2:$E$405,4,FALSE)</f>
        <v>1</v>
      </c>
      <c r="H1896" s="10">
        <f>VLOOKUP(A1896,[1]away!$A$2:$E$405,3,FALSE)</f>
        <v>1.15151515151515</v>
      </c>
      <c r="I1896" s="10">
        <f>VLOOKUP(C1896,[1]away!$B$2:$E$405,3,FALSE)</f>
        <v>0.56999999999999995</v>
      </c>
      <c r="J1896" s="10">
        <f>VLOOKUP(B1896,[1]home!$B$2:$E$405,4,FALSE)</f>
        <v>1.56</v>
      </c>
      <c r="K1896" s="12">
        <f t="shared" si="2296"/>
        <v>1.7981818181818132</v>
      </c>
      <c r="L1896" s="12">
        <f t="shared" si="2297"/>
        <v>1.0239272727272715</v>
      </c>
      <c r="M1896" s="13">
        <f t="shared" si="2298"/>
        <v>5.9480360835390218E-2</v>
      </c>
      <c r="N1896" s="13">
        <f t="shared" si="2299"/>
        <v>0.10695650339309229</v>
      </c>
      <c r="O1896" s="13">
        <f t="shared" si="2300"/>
        <v>6.0903563651015111E-2</v>
      </c>
      <c r="P1896" s="13">
        <f t="shared" si="2301"/>
        <v>0.10951568081973413</v>
      </c>
      <c r="Q1896" s="13">
        <f t="shared" si="2302"/>
        <v>9.6163619868880001E-2</v>
      </c>
      <c r="R1896" s="13">
        <f t="shared" si="2303"/>
        <v>3.1180409914277837E-2</v>
      </c>
      <c r="S1896" s="13">
        <f t="shared" si="2304"/>
        <v>5.0410270621096175E-2</v>
      </c>
      <c r="T1896" s="13">
        <f t="shared" si="2305"/>
        <v>9.846455302792434E-2</v>
      </c>
      <c r="U1896" s="13">
        <f t="shared" si="2306"/>
        <v>5.6068046191310353E-2</v>
      </c>
      <c r="V1896" s="13">
        <f t="shared" si="2307"/>
        <v>1.0312862617059201E-2</v>
      </c>
      <c r="W1896" s="13">
        <f t="shared" si="2308"/>
        <v>5.7639890939589128E-2</v>
      </c>
      <c r="X1896" s="13">
        <f t="shared" si="2309"/>
        <v>5.901905633007086E-2</v>
      </c>
      <c r="Y1896" s="13">
        <f t="shared" si="2310"/>
        <v>3.0215610693493326E-2</v>
      </c>
      <c r="Z1896" s="13">
        <f t="shared" si="2311"/>
        <v>1.0642157362014962E-2</v>
      </c>
      <c r="AA1896" s="13">
        <f t="shared" si="2312"/>
        <v>1.9136533874605035E-2</v>
      </c>
      <c r="AB1896" s="13">
        <f t="shared" si="2313"/>
        <v>1.7205483638167571E-2</v>
      </c>
      <c r="AC1896" s="13">
        <f t="shared" si="2314"/>
        <v>1.1867574385531782E-3</v>
      </c>
      <c r="AD1896" s="13">
        <f t="shared" si="2315"/>
        <v>2.5911750972387952E-2</v>
      </c>
      <c r="AE1896" s="13">
        <f t="shared" si="2316"/>
        <v>2.653174850474542E-2</v>
      </c>
      <c r="AF1896" s="13">
        <f t="shared" si="2317"/>
        <v>1.3583290443574918E-2</v>
      </c>
      <c r="AG1896" s="13">
        <f t="shared" si="2318"/>
        <v>4.6361005128506922E-3</v>
      </c>
      <c r="AH1896" s="13">
        <f t="shared" si="2319"/>
        <v>2.7241987909056081E-3</v>
      </c>
      <c r="AI1896" s="13">
        <f t="shared" si="2320"/>
        <v>4.8986047349193432E-3</v>
      </c>
      <c r="AJ1896" s="13">
        <f t="shared" si="2321"/>
        <v>4.4042909843956526E-3</v>
      </c>
      <c r="AK1896" s="13">
        <f t="shared" si="2322"/>
        <v>2.6399053233741145E-3</v>
      </c>
      <c r="AL1896" s="13">
        <f t="shared" si="2323"/>
        <v>8.7402663350155866E-5</v>
      </c>
      <c r="AM1896" s="13">
        <f t="shared" si="2324"/>
        <v>9.3188078951605864E-3</v>
      </c>
      <c r="AN1896" s="13">
        <f t="shared" si="2325"/>
        <v>9.5417815531611428E-3</v>
      </c>
      <c r="AO1896" s="13">
        <f t="shared" si="2326"/>
        <v>4.8850451813438386E-3</v>
      </c>
      <c r="AP1896" s="13">
        <f t="shared" si="2327"/>
        <v>1.6673103298942989E-3</v>
      </c>
      <c r="AQ1896" s="13">
        <f t="shared" si="2328"/>
        <v>4.2680112971966907E-4</v>
      </c>
      <c r="AR1896" s="13">
        <f t="shared" si="2329"/>
        <v>5.5787628766778218E-4</v>
      </c>
      <c r="AS1896" s="13">
        <f t="shared" si="2330"/>
        <v>1.0031629972789727E-3</v>
      </c>
      <c r="AT1896" s="13">
        <f t="shared" si="2331"/>
        <v>9.0193473118991034E-4</v>
      </c>
      <c r="AU1896" s="13">
        <f t="shared" si="2332"/>
        <v>5.4061421160413268E-4</v>
      </c>
      <c r="AV1896" s="13">
        <f t="shared" si="2333"/>
        <v>2.4303066148931171E-4</v>
      </c>
      <c r="AW1896" s="13">
        <f t="shared" si="2334"/>
        <v>4.4701786381504633E-6</v>
      </c>
      <c r="AX1896" s="13">
        <f t="shared" si="2335"/>
        <v>2.7928184873678161E-3</v>
      </c>
      <c r="AY1896" s="13">
        <f t="shared" si="2336"/>
        <v>2.8596430169928314E-3</v>
      </c>
      <c r="AZ1896" s="13">
        <f t="shared" si="2337"/>
        <v>1.4640332376815279E-3</v>
      </c>
      <c r="BA1896" s="13">
        <f t="shared" si="2338"/>
        <v>4.9968785341377483E-4</v>
      </c>
      <c r="BB1896" s="13">
        <f t="shared" si="2339"/>
        <v>1.2791100524022774E-4</v>
      </c>
      <c r="BC1896" s="13">
        <f t="shared" si="2340"/>
        <v>2.6194313349486031E-5</v>
      </c>
      <c r="BD1896" s="13">
        <f t="shared" si="2341"/>
        <v>9.5204124291814449E-5</v>
      </c>
      <c r="BE1896" s="13">
        <f t="shared" si="2342"/>
        <v>1.7119432531746223E-4</v>
      </c>
      <c r="BF1896" s="13">
        <f t="shared" si="2343"/>
        <v>1.5391926158088155E-4</v>
      </c>
      <c r="BG1896" s="13">
        <f t="shared" si="2344"/>
        <v>9.2258272547570568E-5</v>
      </c>
      <c r="BH1896" s="13">
        <f t="shared" si="2345"/>
        <v>4.1474287067975927E-5</v>
      </c>
      <c r="BI1896" s="13">
        <f t="shared" si="2346"/>
        <v>1.4915661785537483E-5</v>
      </c>
      <c r="BJ1896" s="14">
        <f t="shared" si="2347"/>
        <v>0.55273215868993397</v>
      </c>
      <c r="BK1896" s="14">
        <f t="shared" si="2348"/>
        <v>0.23385297801217592</v>
      </c>
      <c r="BL1896" s="14">
        <f t="shared" si="2349"/>
        <v>0.20297662192479199</v>
      </c>
      <c r="BM1896" s="14">
        <f t="shared" si="2350"/>
        <v>0.53314860466817282</v>
      </c>
      <c r="BN1896" s="14">
        <f t="shared" si="2351"/>
        <v>0.46420013848238956</v>
      </c>
    </row>
    <row r="1897" spans="1:66" x14ac:dyDescent="0.25">
      <c r="A1897" t="s">
        <v>80</v>
      </c>
      <c r="B1897" t="s">
        <v>81</v>
      </c>
      <c r="C1897" t="s">
        <v>114</v>
      </c>
      <c r="D1897" s="11">
        <v>44485</v>
      </c>
      <c r="E1897" s="10">
        <f>VLOOKUP(A1897,[1]home!$A$2:$E$405,3,FALSE)</f>
        <v>1.39393939393939</v>
      </c>
      <c r="F1897" s="10">
        <f>VLOOKUP(B1897,[1]home!$B$2:$E$405,3,FALSE)</f>
        <v>1.1499999999999999</v>
      </c>
      <c r="G1897" s="10">
        <f>VLOOKUP(C1897,[1]away!$B$2:$E$405,4,FALSE)</f>
        <v>2.2999999999999998</v>
      </c>
      <c r="H1897" s="10">
        <f>VLOOKUP(A1897,[1]away!$A$2:$E$405,3,FALSE)</f>
        <v>1.15151515151515</v>
      </c>
      <c r="I1897" s="10">
        <f>VLOOKUP(C1897,[1]away!$B$2:$E$405,3,FALSE)</f>
        <v>0.43</v>
      </c>
      <c r="J1897" s="10">
        <f>VLOOKUP(B1897,[1]home!$B$2:$E$405,4,FALSE)</f>
        <v>1.22</v>
      </c>
      <c r="K1897" s="12">
        <f t="shared" si="2296"/>
        <v>3.6869696969696859</v>
      </c>
      <c r="L1897" s="12">
        <f t="shared" si="2297"/>
        <v>0.60408484848484767</v>
      </c>
      <c r="M1897" s="13">
        <f t="shared" si="2298"/>
        <v>1.3690480448401432E-2</v>
      </c>
      <c r="N1897" s="13">
        <f t="shared" si="2299"/>
        <v>5.0476386550212041E-2</v>
      </c>
      <c r="O1897" s="13">
        <f t="shared" si="2300"/>
        <v>8.2702118073573472E-3</v>
      </c>
      <c r="P1897" s="13">
        <f t="shared" si="2301"/>
        <v>3.049202032124744E-2</v>
      </c>
      <c r="Q1897" s="13">
        <f t="shared" si="2302"/>
        <v>9.3052453811580019E-2</v>
      </c>
      <c r="R1897" s="13">
        <f t="shared" si="2303"/>
        <v>2.4979548232925302E-3</v>
      </c>
      <c r="S1897" s="13">
        <f t="shared" si="2304"/>
        <v>1.6978281127086568E-2</v>
      </c>
      <c r="T1897" s="13">
        <f t="shared" si="2305"/>
        <v>5.6211577461911591E-2</v>
      </c>
      <c r="U1897" s="13">
        <f t="shared" si="2306"/>
        <v>9.2098837378788261E-3</v>
      </c>
      <c r="V1897" s="13">
        <f t="shared" si="2307"/>
        <v>4.201638869498185E-3</v>
      </c>
      <c r="W1897" s="13">
        <f t="shared" si="2308"/>
        <v>0.11436052581065562</v>
      </c>
      <c r="X1897" s="13">
        <f t="shared" si="2309"/>
        <v>6.9083460906977395E-2</v>
      </c>
      <c r="Y1897" s="13">
        <f t="shared" si="2310"/>
        <v>2.0866136007400164E-2</v>
      </c>
      <c r="Z1897" s="13">
        <f t="shared" si="2311"/>
        <v>5.0299222031688752E-4</v>
      </c>
      <c r="AA1897" s="13">
        <f t="shared" si="2312"/>
        <v>1.8545170741198645E-3</v>
      </c>
      <c r="AB1897" s="13">
        <f t="shared" si="2313"/>
        <v>3.4187741273964132E-3</v>
      </c>
      <c r="AC1897" s="13">
        <f t="shared" si="2314"/>
        <v>5.8487929931561175E-4</v>
      </c>
      <c r="AD1897" s="13">
        <f t="shared" si="2315"/>
        <v>0.10541094829835174</v>
      </c>
      <c r="AE1897" s="13">
        <f t="shared" si="2316"/>
        <v>6.367715673145391E-2</v>
      </c>
      <c r="AF1897" s="13">
        <f t="shared" si="2317"/>
        <v>1.9233202788033112E-2</v>
      </c>
      <c r="AG1897" s="13">
        <f t="shared" si="2318"/>
        <v>3.8728287973624443E-3</v>
      </c>
      <c r="AH1897" s="13">
        <f t="shared" si="2319"/>
        <v>7.5962494799796027E-5</v>
      </c>
      <c r="AI1897" s="13">
        <f t="shared" si="2320"/>
        <v>2.8007141643306534E-4</v>
      </c>
      <c r="AJ1897" s="13">
        <f t="shared" si="2321"/>
        <v>5.163074126880449E-4</v>
      </c>
      <c r="AK1897" s="13">
        <f t="shared" si="2322"/>
        <v>6.3453659496721438E-4</v>
      </c>
      <c r="AL1897" s="13">
        <f t="shared" si="2323"/>
        <v>5.2106722031924042E-5</v>
      </c>
      <c r="AM1897" s="13">
        <f t="shared" si="2324"/>
        <v>7.7729394420972223E-2</v>
      </c>
      <c r="AN1897" s="13">
        <f t="shared" si="2325"/>
        <v>4.6955149451611965E-2</v>
      </c>
      <c r="AO1897" s="13">
        <f t="shared" si="2326"/>
        <v>1.4182447171030193E-2</v>
      </c>
      <c r="AP1897" s="13">
        <f t="shared" si="2327"/>
        <v>2.8558004834853771E-3</v>
      </c>
      <c r="AQ1897" s="13">
        <f t="shared" si="2328"/>
        <v>4.312864505923047E-4</v>
      </c>
      <c r="AR1897" s="13">
        <f t="shared" si="2329"/>
        <v>9.1775584323331669E-6</v>
      </c>
      <c r="AS1897" s="13">
        <f t="shared" si="2330"/>
        <v>3.3837379832181002E-5</v>
      </c>
      <c r="AT1897" s="13">
        <f t="shared" si="2331"/>
        <v>6.2378697033052281E-5</v>
      </c>
      <c r="AU1897" s="13">
        <f t="shared" si="2332"/>
        <v>7.6662788565772202E-5</v>
      </c>
      <c r="AV1897" s="13">
        <f t="shared" si="2333"/>
        <v>7.0663344581799073E-5</v>
      </c>
      <c r="AW1897" s="13">
        <f t="shared" si="2334"/>
        <v>3.2237307624472966E-6</v>
      </c>
      <c r="AX1897" s="13">
        <f t="shared" si="2335"/>
        <v>4.7764320298988194E-2</v>
      </c>
      <c r="AY1897" s="13">
        <f t="shared" si="2336"/>
        <v>2.8853702190796013E-2</v>
      </c>
      <c r="AZ1897" s="13">
        <f t="shared" si="2337"/>
        <v>8.7150421580769622E-3</v>
      </c>
      <c r="BA1897" s="13">
        <f t="shared" si="2338"/>
        <v>1.754874973866994E-3</v>
      </c>
      <c r="BB1897" s="13">
        <f t="shared" si="2339"/>
        <v>2.6502334567457352E-4</v>
      </c>
      <c r="BC1897" s="13">
        <f t="shared" si="2340"/>
        <v>3.2019317523354445E-5</v>
      </c>
      <c r="BD1897" s="13">
        <f t="shared" si="2341"/>
        <v>9.2400399917613538E-7</v>
      </c>
      <c r="BE1897" s="13">
        <f t="shared" si="2342"/>
        <v>3.4067747448412143E-6</v>
      </c>
      <c r="BF1897" s="13">
        <f t="shared" si="2343"/>
        <v>6.2803376243155959E-6</v>
      </c>
      <c r="BG1897" s="13">
        <f t="shared" si="2344"/>
        <v>7.7184715025300631E-6</v>
      </c>
      <c r="BH1897" s="13">
        <f t="shared" si="2345"/>
        <v>7.114442634188106E-6</v>
      </c>
      <c r="BI1897" s="13">
        <f t="shared" si="2346"/>
        <v>5.2461468806161473E-6</v>
      </c>
      <c r="BJ1897" s="14">
        <f t="shared" si="2347"/>
        <v>0.82578373742655597</v>
      </c>
      <c r="BK1897" s="14">
        <f t="shared" si="2348"/>
        <v>9.4853108978377176E-2</v>
      </c>
      <c r="BL1897" s="14">
        <f t="shared" si="2349"/>
        <v>2.704162943476391E-2</v>
      </c>
      <c r="BM1897" s="14">
        <f t="shared" si="2350"/>
        <v>0.72085148183788972</v>
      </c>
      <c r="BN1897" s="14">
        <f t="shared" si="2351"/>
        <v>0.19847950776209081</v>
      </c>
    </row>
    <row r="1898" spans="1:66" x14ac:dyDescent="0.25">
      <c r="A1898" t="s">
        <v>80</v>
      </c>
      <c r="B1898" t="s">
        <v>94</v>
      </c>
      <c r="C1898" t="s">
        <v>86</v>
      </c>
      <c r="D1898" s="11">
        <v>44485</v>
      </c>
      <c r="E1898" s="10">
        <f>VLOOKUP(A1898,[1]home!$A$2:$E$405,3,FALSE)</f>
        <v>1.39393939393939</v>
      </c>
      <c r="F1898" s="10">
        <f>VLOOKUP(B1898,[1]home!$B$2:$E$405,3,FALSE)</f>
        <v>0.86</v>
      </c>
      <c r="G1898" s="10">
        <f>VLOOKUP(C1898,[1]away!$B$2:$E$405,4,FALSE)</f>
        <v>1.1499999999999999</v>
      </c>
      <c r="H1898" s="10">
        <f>VLOOKUP(A1898,[1]away!$A$2:$E$405,3,FALSE)</f>
        <v>1.15151515151515</v>
      </c>
      <c r="I1898" s="10">
        <f>VLOOKUP(C1898,[1]away!$B$2:$E$405,3,FALSE)</f>
        <v>1</v>
      </c>
      <c r="J1898" s="10">
        <f>VLOOKUP(B1898,[1]home!$B$2:$E$405,4,FALSE)</f>
        <v>0.87</v>
      </c>
      <c r="K1898" s="12">
        <f t="shared" si="2296"/>
        <v>1.3786060606060566</v>
      </c>
      <c r="L1898" s="12">
        <f t="shared" si="2297"/>
        <v>1.0018181818181806</v>
      </c>
      <c r="M1898" s="13">
        <f t="shared" si="2298"/>
        <v>9.2511321956500164E-2</v>
      </c>
      <c r="N1898" s="13">
        <f t="shared" si="2299"/>
        <v>0.12753666912390929</v>
      </c>
      <c r="O1898" s="13">
        <f t="shared" si="2300"/>
        <v>9.267952436005733E-2</v>
      </c>
      <c r="P1898" s="13">
        <f t="shared" si="2301"/>
        <v>0.12776855397686171</v>
      </c>
      <c r="Q1898" s="13">
        <f t="shared" si="2302"/>
        <v>8.7911412501865363E-2</v>
      </c>
      <c r="R1898" s="13">
        <f t="shared" si="2303"/>
        <v>4.6424016293083195E-2</v>
      </c>
      <c r="S1898" s="13">
        <f t="shared" si="2304"/>
        <v>4.4115690490873972E-2</v>
      </c>
      <c r="T1898" s="13">
        <f t="shared" si="2305"/>
        <v>8.8071251433686826E-2</v>
      </c>
      <c r="U1898" s="13">
        <f t="shared" si="2306"/>
        <v>6.4000430219318824E-2</v>
      </c>
      <c r="V1898" s="13">
        <f t="shared" si="2307"/>
        <v>6.7698596386819004E-3</v>
      </c>
      <c r="W1898" s="13">
        <f t="shared" si="2308"/>
        <v>4.0398402023836863E-2</v>
      </c>
      <c r="X1898" s="13">
        <f t="shared" si="2309"/>
        <v>4.0471853663880154E-2</v>
      </c>
      <c r="Y1898" s="13">
        <f t="shared" si="2310"/>
        <v>2.027271942617994E-2</v>
      </c>
      <c r="Z1898" s="13">
        <f t="shared" si="2311"/>
        <v>1.5502807865144737E-2</v>
      </c>
      <c r="AA1898" s="13">
        <f t="shared" si="2312"/>
        <v>2.1372264879299777E-2</v>
      </c>
      <c r="AB1898" s="13">
        <f t="shared" si="2313"/>
        <v>1.4731966945740325E-2</v>
      </c>
      <c r="AC1898" s="13">
        <f t="shared" si="2314"/>
        <v>5.8437116017771525E-4</v>
      </c>
      <c r="AD1898" s="13">
        <f t="shared" si="2315"/>
        <v>1.3923370467215384E-2</v>
      </c>
      <c r="AE1898" s="13">
        <f t="shared" si="2316"/>
        <v>1.3948685686246666E-2</v>
      </c>
      <c r="AF1898" s="13">
        <f t="shared" si="2317"/>
        <v>6.9870234664744573E-3</v>
      </c>
      <c r="AG1898" s="13">
        <f t="shared" si="2318"/>
        <v>2.3332423818348013E-3</v>
      </c>
      <c r="AH1898" s="13">
        <f t="shared" si="2319"/>
        <v>3.8827486971339717E-3</v>
      </c>
      <c r="AI1898" s="13">
        <f t="shared" si="2320"/>
        <v>5.3527808856791642E-3</v>
      </c>
      <c r="AJ1898" s="13">
        <f t="shared" si="2321"/>
        <v>3.689688085046776E-3</v>
      </c>
      <c r="AK1898" s="13">
        <f t="shared" si="2322"/>
        <v>1.6955421185971462E-3</v>
      </c>
      <c r="AL1898" s="13">
        <f t="shared" si="2323"/>
        <v>3.2283295295162118E-5</v>
      </c>
      <c r="AM1898" s="13">
        <f t="shared" si="2324"/>
        <v>3.8389685820333021E-3</v>
      </c>
      <c r="AN1898" s="13">
        <f t="shared" si="2325"/>
        <v>3.8459485249097217E-3</v>
      </c>
      <c r="AO1898" s="13">
        <f t="shared" si="2326"/>
        <v>1.9264705792956852E-3</v>
      </c>
      <c r="AP1898" s="13">
        <f t="shared" si="2327"/>
        <v>6.4332441769207366E-4</v>
      </c>
      <c r="AQ1898" s="13">
        <f t="shared" si="2328"/>
        <v>1.611235246128782E-4</v>
      </c>
      <c r="AR1898" s="13">
        <f t="shared" si="2329"/>
        <v>7.7796164804393338E-4</v>
      </c>
      <c r="AS1898" s="13">
        <f t="shared" si="2330"/>
        <v>1.0725026429124426E-3</v>
      </c>
      <c r="AT1898" s="13">
        <f t="shared" si="2331"/>
        <v>7.3927932176755349E-4</v>
      </c>
      <c r="AU1898" s="13">
        <f t="shared" si="2332"/>
        <v>3.3972498448982795E-4</v>
      </c>
      <c r="AV1898" s="13">
        <f t="shared" si="2333"/>
        <v>1.1708673063924395E-4</v>
      </c>
      <c r="AW1898" s="13">
        <f t="shared" si="2334"/>
        <v>1.238524068140665E-6</v>
      </c>
      <c r="AX1898" s="13">
        <f t="shared" si="2335"/>
        <v>8.8207089227788959E-4</v>
      </c>
      <c r="AY1898" s="13">
        <f t="shared" si="2336"/>
        <v>8.8367465753657552E-4</v>
      </c>
      <c r="AZ1898" s="13">
        <f t="shared" si="2337"/>
        <v>4.4264066936604767E-4</v>
      </c>
      <c r="BA1898" s="13">
        <f t="shared" si="2338"/>
        <v>1.4781515686102548E-4</v>
      </c>
      <c r="BB1898" s="13">
        <f t="shared" si="2339"/>
        <v>3.7020977922920418E-5</v>
      </c>
      <c r="BC1898" s="13">
        <f t="shared" si="2340"/>
        <v>7.4176577583742306E-6</v>
      </c>
      <c r="BD1898" s="13">
        <f t="shared" si="2341"/>
        <v>1.2989602062794139E-4</v>
      </c>
      <c r="BE1898" s="13">
        <f t="shared" si="2342"/>
        <v>1.7907544128628936E-4</v>
      </c>
      <c r="BF1898" s="13">
        <f t="shared" si="2343"/>
        <v>1.234372443314913E-4</v>
      </c>
      <c r="BG1898" s="13">
        <f t="shared" si="2344"/>
        <v>5.6723777713301479E-5</v>
      </c>
      <c r="BH1898" s="13">
        <f t="shared" si="2345"/>
        <v>1.9549935934007062E-5</v>
      </c>
      <c r="BI1898" s="13">
        <f t="shared" si="2346"/>
        <v>5.3903320326164537E-6</v>
      </c>
      <c r="BJ1898" s="14">
        <f t="shared" si="2347"/>
        <v>0.45467110581539621</v>
      </c>
      <c r="BK1898" s="14">
        <f t="shared" si="2348"/>
        <v>0.27266575517592717</v>
      </c>
      <c r="BL1898" s="14">
        <f t="shared" si="2349"/>
        <v>0.25738959056373523</v>
      </c>
      <c r="BM1898" s="14">
        <f t="shared" si="2350"/>
        <v>0.42451532507445772</v>
      </c>
      <c r="BN1898" s="14">
        <f t="shared" si="2351"/>
        <v>0.57483149821227708</v>
      </c>
    </row>
    <row r="1899" spans="1:66" x14ac:dyDescent="0.25">
      <c r="A1899" t="s">
        <v>80</v>
      </c>
      <c r="B1899" t="s">
        <v>93</v>
      </c>
      <c r="C1899" t="s">
        <v>111</v>
      </c>
      <c r="D1899" s="11">
        <v>44485</v>
      </c>
      <c r="E1899" s="10">
        <f>VLOOKUP(A1899,[1]home!$A$2:$E$405,3,FALSE)</f>
        <v>1.39393939393939</v>
      </c>
      <c r="F1899" s="10">
        <f>VLOOKUP(B1899,[1]home!$B$2:$E$405,3,FALSE)</f>
        <v>0.56999999999999995</v>
      </c>
      <c r="G1899" s="10">
        <f>VLOOKUP(C1899,[1]away!$B$2:$E$405,4,FALSE)</f>
        <v>1</v>
      </c>
      <c r="H1899" s="10">
        <f>VLOOKUP(A1899,[1]away!$A$2:$E$405,3,FALSE)</f>
        <v>1.15151515151515</v>
      </c>
      <c r="I1899" s="10">
        <f>VLOOKUP(C1899,[1]away!$B$2:$E$405,3,FALSE)</f>
        <v>1</v>
      </c>
      <c r="J1899" s="10">
        <f>VLOOKUP(B1899,[1]home!$B$2:$E$405,4,FALSE)</f>
        <v>1.56</v>
      </c>
      <c r="K1899" s="12">
        <f t="shared" si="2296"/>
        <v>0.79454545454545222</v>
      </c>
      <c r="L1899" s="12">
        <f t="shared" si="2297"/>
        <v>1.7963636363636342</v>
      </c>
      <c r="M1899" s="13">
        <f t="shared" si="2298"/>
        <v>7.4951871039510842E-2</v>
      </c>
      <c r="N1899" s="13">
        <f t="shared" si="2299"/>
        <v>5.9552668444120264E-2</v>
      </c>
      <c r="O1899" s="13">
        <f t="shared" si="2300"/>
        <v>0.13464081561279384</v>
      </c>
      <c r="P1899" s="13">
        <f t="shared" si="2301"/>
        <v>0.10697824804143771</v>
      </c>
      <c r="Q1899" s="13">
        <f t="shared" si="2302"/>
        <v>2.3658651009164072E-2</v>
      </c>
      <c r="R1899" s="13">
        <f t="shared" si="2303"/>
        <v>0.12093193256858201</v>
      </c>
      <c r="S1899" s="13">
        <f t="shared" si="2304"/>
        <v>3.8172314430891571E-2</v>
      </c>
      <c r="T1899" s="13">
        <f t="shared" si="2305"/>
        <v>4.2499540358280123E-2</v>
      </c>
      <c r="U1899" s="13">
        <f t="shared" si="2306"/>
        <v>9.608591733176397E-2</v>
      </c>
      <c r="V1899" s="13">
        <f t="shared" si="2307"/>
        <v>6.0536733845450684E-3</v>
      </c>
      <c r="W1899" s="13">
        <f t="shared" si="2308"/>
        <v>6.265957873336162E-3</v>
      </c>
      <c r="X1899" s="13">
        <f t="shared" si="2309"/>
        <v>1.125593887064749E-2</v>
      </c>
      <c r="Y1899" s="13">
        <f t="shared" si="2310"/>
        <v>1.0109879640181556E-2</v>
      </c>
      <c r="Z1899" s="13">
        <f t="shared" si="2311"/>
        <v>7.241257538045992E-2</v>
      </c>
      <c r="AA1899" s="13">
        <f t="shared" si="2312"/>
        <v>5.7535082620474347E-2</v>
      </c>
      <c r="AB1899" s="13">
        <f t="shared" si="2313"/>
        <v>2.2857119186497469E-2</v>
      </c>
      <c r="AC1899" s="13">
        <f t="shared" si="2314"/>
        <v>5.4002268715240315E-4</v>
      </c>
      <c r="AD1899" s="13">
        <f t="shared" si="2315"/>
        <v>1.244647086658134E-3</v>
      </c>
      <c r="AE1899" s="13">
        <f t="shared" si="2316"/>
        <v>2.2358387665786083E-3</v>
      </c>
      <c r="AF1899" s="13">
        <f t="shared" si="2317"/>
        <v>2.0081897285269667E-3</v>
      </c>
      <c r="AG1899" s="13">
        <f t="shared" si="2318"/>
        <v>1.2024796677482668E-3</v>
      </c>
      <c r="AH1899" s="13">
        <f t="shared" si="2319"/>
        <v>3.2519829307224704E-2</v>
      </c>
      <c r="AI1899" s="13">
        <f t="shared" si="2320"/>
        <v>2.5838482558649373E-2</v>
      </c>
      <c r="AJ1899" s="13">
        <f t="shared" si="2321"/>
        <v>1.0264924434663401E-2</v>
      </c>
      <c r="AK1899" s="13">
        <f t="shared" si="2322"/>
        <v>2.7186496836047835E-3</v>
      </c>
      <c r="AL1899" s="13">
        <f t="shared" si="2323"/>
        <v>3.083081458699794E-5</v>
      </c>
      <c r="AM1899" s="13">
        <f t="shared" si="2324"/>
        <v>1.9778573704349201E-4</v>
      </c>
      <c r="AN1899" s="13">
        <f t="shared" si="2325"/>
        <v>3.5529510581630878E-4</v>
      </c>
      <c r="AO1899" s="13">
        <f t="shared" si="2326"/>
        <v>3.1911960413319343E-4</v>
      </c>
      <c r="AP1899" s="13">
        <f t="shared" si="2327"/>
        <v>1.9108495083854226E-4</v>
      </c>
      <c r="AQ1899" s="13">
        <f t="shared" si="2328"/>
        <v>8.5814514285672549E-5</v>
      </c>
      <c r="AR1899" s="13">
        <f t="shared" si="2329"/>
        <v>1.1683487765650162E-2</v>
      </c>
      <c r="AS1899" s="13">
        <f t="shared" si="2330"/>
        <v>9.283062097434739E-3</v>
      </c>
      <c r="AT1899" s="13">
        <f t="shared" si="2331"/>
        <v>3.6879073968899717E-3</v>
      </c>
      <c r="AU1899" s="13">
        <f t="shared" si="2332"/>
        <v>9.7673668632782592E-4</v>
      </c>
      <c r="AV1899" s="13">
        <f t="shared" si="2333"/>
        <v>1.940154236023903E-4</v>
      </c>
      <c r="AW1899" s="13">
        <f t="shared" si="2334"/>
        <v>1.2223497872198175E-6</v>
      </c>
      <c r="AX1899" s="13">
        <f t="shared" si="2335"/>
        <v>2.6191626390304769E-5</v>
      </c>
      <c r="AY1899" s="13">
        <f t="shared" si="2336"/>
        <v>4.704968522476559E-5</v>
      </c>
      <c r="AZ1899" s="13">
        <f t="shared" si="2337"/>
        <v>4.2259171820062149E-5</v>
      </c>
      <c r="BA1899" s="13">
        <f t="shared" si="2338"/>
        <v>2.5304279853467484E-5</v>
      </c>
      <c r="BB1899" s="13">
        <f t="shared" si="2339"/>
        <v>1.1363922043284481E-5</v>
      </c>
      <c r="BC1899" s="13">
        <f t="shared" si="2340"/>
        <v>4.0827472650054715E-6</v>
      </c>
      <c r="BD1899" s="13">
        <f t="shared" si="2341"/>
        <v>3.4979654280188907E-3</v>
      </c>
      <c r="BE1899" s="13">
        <f t="shared" si="2342"/>
        <v>2.7792925309895471E-3</v>
      </c>
      <c r="BF1899" s="13">
        <f t="shared" si="2343"/>
        <v>1.1041371236749349E-3</v>
      </c>
      <c r="BG1899" s="13">
        <f t="shared" si="2344"/>
        <v>2.9242904427026977E-4</v>
      </c>
      <c r="BH1899" s="13">
        <f t="shared" si="2345"/>
        <v>5.808704197550341E-5</v>
      </c>
      <c r="BI1899" s="13">
        <f t="shared" si="2346"/>
        <v>9.2305590339254251E-6</v>
      </c>
      <c r="BJ1899" s="14">
        <f t="shared" si="2347"/>
        <v>0.16133914278995579</v>
      </c>
      <c r="BK1899" s="14">
        <f t="shared" si="2348"/>
        <v>0.22677401008334933</v>
      </c>
      <c r="BL1899" s="14">
        <f t="shared" si="2349"/>
        <v>0.53695910440212224</v>
      </c>
      <c r="BM1899" s="14">
        <f t="shared" si="2350"/>
        <v>0.47672481860484073</v>
      </c>
      <c r="BN1899" s="14">
        <f t="shared" si="2351"/>
        <v>0.52071418671560876</v>
      </c>
    </row>
    <row r="1900" spans="1:66" x14ac:dyDescent="0.25">
      <c r="A1900" t="s">
        <v>80</v>
      </c>
      <c r="B1900" t="s">
        <v>88</v>
      </c>
      <c r="C1900" t="s">
        <v>91</v>
      </c>
      <c r="D1900" s="11">
        <v>44485</v>
      </c>
      <c r="E1900" s="10">
        <f>VLOOKUP(A1900,[1]home!$A$2:$E$405,3,FALSE)</f>
        <v>1.39393939393939</v>
      </c>
      <c r="F1900" s="10">
        <f>VLOOKUP(B1900,[1]home!$B$2:$E$405,3,FALSE)</f>
        <v>1</v>
      </c>
      <c r="G1900" s="10">
        <f>VLOOKUP(C1900,[1]away!$B$2:$E$405,4,FALSE)</f>
        <v>0.72</v>
      </c>
      <c r="H1900" s="10">
        <f>VLOOKUP(A1900,[1]away!$A$2:$E$405,3,FALSE)</f>
        <v>1.15151515151515</v>
      </c>
      <c r="I1900" s="10">
        <f>VLOOKUP(C1900,[1]away!$B$2:$E$405,3,FALSE)</f>
        <v>0.28999999999999998</v>
      </c>
      <c r="J1900" s="10">
        <f>VLOOKUP(B1900,[1]home!$B$2:$E$405,4,FALSE)</f>
        <v>1.22</v>
      </c>
      <c r="K1900" s="12">
        <f t="shared" si="2296"/>
        <v>1.0036363636363608</v>
      </c>
      <c r="L1900" s="12">
        <f t="shared" si="2297"/>
        <v>0.40740606060606005</v>
      </c>
      <c r="M1900" s="13">
        <f t="shared" si="2298"/>
        <v>0.24388891487931552</v>
      </c>
      <c r="N1900" s="13">
        <f t="shared" si="2299"/>
        <v>0.24477578366069419</v>
      </c>
      <c r="O1900" s="13">
        <f t="shared" si="2300"/>
        <v>9.9361822036468636E-2</v>
      </c>
      <c r="P1900" s="13">
        <f t="shared" si="2301"/>
        <v>9.9723137752964611E-2</v>
      </c>
      <c r="Q1900" s="13">
        <f t="shared" si="2302"/>
        <v>0.12283293870972979</v>
      </c>
      <c r="R1900" s="13">
        <f t="shared" si="2303"/>
        <v>2.0240304245259046E-2</v>
      </c>
      <c r="S1900" s="13">
        <f t="shared" si="2304"/>
        <v>1.0193887049169218E-2</v>
      </c>
      <c r="T1900" s="13">
        <f t="shared" si="2305"/>
        <v>5.0042883672396628E-2</v>
      </c>
      <c r="U1900" s="13">
        <f t="shared" si="2306"/>
        <v>2.0313905351605387E-2</v>
      </c>
      <c r="V1900" s="13">
        <f t="shared" si="2307"/>
        <v>4.6312815221429606E-4</v>
      </c>
      <c r="W1900" s="13">
        <f t="shared" si="2308"/>
        <v>4.1093201313800398E-2</v>
      </c>
      <c r="X1900" s="13">
        <f t="shared" si="2309"/>
        <v>1.6741619264947192E-2</v>
      </c>
      <c r="Y1900" s="13">
        <f t="shared" si="2310"/>
        <v>3.4103185764493291E-3</v>
      </c>
      <c r="Z1900" s="13">
        <f t="shared" si="2311"/>
        <v>2.7486742060097019E-3</v>
      </c>
      <c r="AA1900" s="13">
        <f t="shared" si="2312"/>
        <v>2.7586693849406384E-3</v>
      </c>
      <c r="AB1900" s="13">
        <f t="shared" si="2313"/>
        <v>1.3843504549883889E-3</v>
      </c>
      <c r="AC1900" s="13">
        <f t="shared" si="2314"/>
        <v>1.1835458097643523E-5</v>
      </c>
      <c r="AD1900" s="13">
        <f t="shared" si="2315"/>
        <v>1.0310657784189887E-2</v>
      </c>
      <c r="AE1900" s="13">
        <f t="shared" si="2316"/>
        <v>4.2006244701140102E-3</v>
      </c>
      <c r="AF1900" s="13">
        <f t="shared" si="2317"/>
        <v>8.5567993372728357E-4</v>
      </c>
      <c r="AG1900" s="13">
        <f t="shared" si="2318"/>
        <v>1.1620306364649576E-4</v>
      </c>
      <c r="AH1900" s="13">
        <f t="shared" si="2319"/>
        <v>2.7995663253997557E-4</v>
      </c>
      <c r="AI1900" s="13">
        <f t="shared" si="2320"/>
        <v>2.8097465665830192E-4</v>
      </c>
      <c r="AJ1900" s="13">
        <f t="shared" si="2321"/>
        <v>1.4099819134125654E-4</v>
      </c>
      <c r="AK1900" s="13">
        <f t="shared" si="2322"/>
        <v>4.7170304012347513E-5</v>
      </c>
      <c r="AL1900" s="13">
        <f t="shared" si="2323"/>
        <v>1.9357485252247452E-7</v>
      </c>
      <c r="AM1900" s="13">
        <f t="shared" si="2324"/>
        <v>2.0696302170446559E-3</v>
      </c>
      <c r="AN1900" s="13">
        <f t="shared" si="2325"/>
        <v>8.4317989363742827E-4</v>
      </c>
      <c r="AO1900" s="13">
        <f t="shared" si="2326"/>
        <v>1.7175829942453071E-4</v>
      </c>
      <c r="AP1900" s="13">
        <f t="shared" si="2327"/>
        <v>2.3325124048314729E-5</v>
      </c>
      <c r="AQ1900" s="13">
        <f t="shared" si="2328"/>
        <v>2.3756992254178943E-6</v>
      </c>
      <c r="AR1900" s="13">
        <f t="shared" si="2329"/>
        <v>2.2811205760729956E-5</v>
      </c>
      <c r="AS1900" s="13">
        <f t="shared" si="2330"/>
        <v>2.2894155599859818E-5</v>
      </c>
      <c r="AT1900" s="13">
        <f t="shared" si="2331"/>
        <v>1.1488703537384164E-5</v>
      </c>
      <c r="AU1900" s="13">
        <f t="shared" si="2332"/>
        <v>3.843493547052146E-6</v>
      </c>
      <c r="AV1900" s="13">
        <f t="shared" si="2333"/>
        <v>9.6436747180580837E-7</v>
      </c>
      <c r="AW1900" s="13">
        <f t="shared" si="2334"/>
        <v>2.1986206863846586E-9</v>
      </c>
      <c r="AX1900" s="13">
        <f t="shared" si="2335"/>
        <v>3.4619269085110489E-4</v>
      </c>
      <c r="AY1900" s="13">
        <f t="shared" si="2336"/>
        <v>1.4104100039026026E-4</v>
      </c>
      <c r="AZ1900" s="13">
        <f t="shared" si="2337"/>
        <v>2.8730479176466854E-5</v>
      </c>
      <c r="BA1900" s="13">
        <f t="shared" si="2338"/>
        <v>3.9016571135362684E-6</v>
      </c>
      <c r="BB1900" s="13">
        <f t="shared" si="2339"/>
        <v>3.9738968861535548E-7</v>
      </c>
      <c r="BC1900" s="13">
        <f t="shared" si="2340"/>
        <v>3.2379793512850173E-8</v>
      </c>
      <c r="BD1900" s="13">
        <f t="shared" si="2341"/>
        <v>1.5489039127755428E-6</v>
      </c>
      <c r="BE1900" s="13">
        <f t="shared" si="2342"/>
        <v>1.554536290640177E-6</v>
      </c>
      <c r="BF1900" s="13">
        <f t="shared" si="2343"/>
        <v>7.8009457493943182E-7</v>
      </c>
      <c r="BG1900" s="13">
        <f t="shared" si="2344"/>
        <v>2.6097709416155464E-7</v>
      </c>
      <c r="BH1900" s="13">
        <f t="shared" si="2345"/>
        <v>6.5481525444171704E-8</v>
      </c>
      <c r="BI1900" s="13">
        <f t="shared" si="2346"/>
        <v>1.314392801643007E-8</v>
      </c>
      <c r="BJ1900" s="14">
        <f t="shared" si="2347"/>
        <v>0.49801047528008896</v>
      </c>
      <c r="BK1900" s="14">
        <f t="shared" si="2348"/>
        <v>0.35442213786700405</v>
      </c>
      <c r="BL1900" s="14">
        <f t="shared" si="2349"/>
        <v>0.14487437632105674</v>
      </c>
      <c r="BM1900" s="14">
        <f t="shared" si="2350"/>
        <v>0.16909172358795815</v>
      </c>
      <c r="BN1900" s="14">
        <f t="shared" si="2351"/>
        <v>0.8308229012844317</v>
      </c>
    </row>
    <row r="1901" spans="1:66" x14ac:dyDescent="0.25">
      <c r="A1901" t="s">
        <v>80</v>
      </c>
      <c r="B1901" t="s">
        <v>412</v>
      </c>
      <c r="C1901" t="s">
        <v>97</v>
      </c>
      <c r="D1901" s="11">
        <v>44485</v>
      </c>
      <c r="E1901" s="10">
        <f>VLOOKUP(A1901,[1]home!$A$2:$E$405,3,FALSE)</f>
        <v>1.39393939393939</v>
      </c>
      <c r="F1901" s="10">
        <f>VLOOKUP(B1901,[1]home!$B$2:$E$405,3,FALSE)</f>
        <v>1.58</v>
      </c>
      <c r="G1901" s="10">
        <f>VLOOKUP(C1901,[1]away!$B$2:$E$405,4,FALSE)</f>
        <v>1.1499999999999999</v>
      </c>
      <c r="H1901" s="10">
        <f>VLOOKUP(A1901,[1]away!$A$2:$E$405,3,FALSE)</f>
        <v>1.15151515151515</v>
      </c>
      <c r="I1901" s="10">
        <f>VLOOKUP(C1901,[1]away!$B$2:$E$405,3,FALSE)</f>
        <v>0.56999999999999995</v>
      </c>
      <c r="J1901" s="10">
        <f>VLOOKUP(B1901,[1]home!$B$2:$E$405,4,FALSE)</f>
        <v>1.39</v>
      </c>
      <c r="K1901" s="12">
        <f t="shared" si="2296"/>
        <v>2.5327878787878717</v>
      </c>
      <c r="L1901" s="12">
        <f t="shared" si="2297"/>
        <v>0.91234545454545324</v>
      </c>
      <c r="M1901" s="13">
        <f t="shared" si="2298"/>
        <v>3.1900508357921173E-2</v>
      </c>
      <c r="N1901" s="13">
        <f t="shared" si="2299"/>
        <v>8.0797220896113936E-2</v>
      </c>
      <c r="O1901" s="13">
        <f t="shared" si="2300"/>
        <v>2.9104283798038619E-2</v>
      </c>
      <c r="P1901" s="13">
        <f t="shared" si="2301"/>
        <v>7.3714977224474454E-2</v>
      </c>
      <c r="Q1901" s="13">
        <f t="shared" si="2302"/>
        <v>0.10232111086271177</v>
      </c>
      <c r="R1901" s="13">
        <f t="shared" si="2303"/>
        <v>1.3276580515470707E-2</v>
      </c>
      <c r="S1901" s="13">
        <f t="shared" si="2304"/>
        <v>4.2584727853212288E-2</v>
      </c>
      <c r="T1901" s="13">
        <f t="shared" si="2305"/>
        <v>9.3352200399636473E-2</v>
      </c>
      <c r="U1901" s="13">
        <f t="shared" si="2306"/>
        <v>3.3626762201335439E-2</v>
      </c>
      <c r="V1901" s="13">
        <f t="shared" si="2307"/>
        <v>1.0933759036721899E-2</v>
      </c>
      <c r="W1901" s="13">
        <f t="shared" si="2308"/>
        <v>8.6385889779062142E-2</v>
      </c>
      <c r="X1901" s="13">
        <f t="shared" si="2309"/>
        <v>7.8813773876791865E-2</v>
      </c>
      <c r="Y1901" s="13">
        <f t="shared" si="2310"/>
        <v>3.595269417603212E-2</v>
      </c>
      <c r="Z1901" s="13">
        <f t="shared" si="2311"/>
        <v>4.0376092950654774E-3</v>
      </c>
      <c r="AA1901" s="13">
        <f t="shared" si="2312"/>
        <v>1.0226407881823083E-2</v>
      </c>
      <c r="AB1901" s="13">
        <f t="shared" si="2313"/>
        <v>1.2950660963311132E-2</v>
      </c>
      <c r="AC1901" s="13">
        <f t="shared" si="2314"/>
        <v>1.5790927791157639E-3</v>
      </c>
      <c r="AD1901" s="13">
        <f t="shared" si="2315"/>
        <v>5.4699283632678404E-2</v>
      </c>
      <c r="AE1901" s="13">
        <f t="shared" si="2316"/>
        <v>4.9904642789166648E-2</v>
      </c>
      <c r="AF1901" s="13">
        <f t="shared" si="2317"/>
        <v>2.2765137004705359E-2</v>
      </c>
      <c r="AG1901" s="13">
        <f t="shared" si="2318"/>
        <v>6.9232230894491435E-3</v>
      </c>
      <c r="AH1901" s="13">
        <f t="shared" si="2319"/>
        <v>9.2092362189586481E-4</v>
      </c>
      <c r="AI1901" s="13">
        <f t="shared" si="2320"/>
        <v>2.3325041868272715E-3</v>
      </c>
      <c r="AJ1901" s="13">
        <f t="shared" si="2321"/>
        <v>2.9538691658090375E-3</v>
      </c>
      <c r="AK1901" s="13">
        <f t="shared" si="2322"/>
        <v>2.4938413395621242E-3</v>
      </c>
      <c r="AL1901" s="13">
        <f t="shared" si="2323"/>
        <v>1.4595728311514108E-4</v>
      </c>
      <c r="AM1901" s="13">
        <f t="shared" si="2324"/>
        <v>2.7708336512645534E-2</v>
      </c>
      <c r="AN1901" s="13">
        <f t="shared" si="2325"/>
        <v>2.5279574870327965E-2</v>
      </c>
      <c r="AO1901" s="13">
        <f t="shared" si="2326"/>
        <v>1.1531852612892591E-2</v>
      </c>
      <c r="AP1901" s="13">
        <f t="shared" si="2327"/>
        <v>3.5070111046202218E-3</v>
      </c>
      <c r="AQ1901" s="13">
        <f t="shared" si="2328"/>
        <v>7.9990141008517198E-4</v>
      </c>
      <c r="AR1901" s="13">
        <f t="shared" si="2329"/>
        <v>1.6804009608404564E-4</v>
      </c>
      <c r="AS1901" s="13">
        <f t="shared" si="2330"/>
        <v>4.256099185120201E-4</v>
      </c>
      <c r="AT1901" s="13">
        <f t="shared" si="2331"/>
        <v>5.3898982134956922E-4</v>
      </c>
      <c r="AU1901" s="13">
        <f t="shared" si="2332"/>
        <v>4.5504896210140977E-4</v>
      </c>
      <c r="AV1901" s="13">
        <f t="shared" si="2333"/>
        <v>2.8813562386636299E-4</v>
      </c>
      <c r="AW1901" s="13">
        <f t="shared" si="2334"/>
        <v>9.3687446397239925E-6</v>
      </c>
      <c r="AX1901" s="13">
        <f t="shared" si="2335"/>
        <v>1.1696556476767341E-2</v>
      </c>
      <c r="AY1901" s="13">
        <f t="shared" si="2336"/>
        <v>1.0671300135412863E-2</v>
      </c>
      <c r="AZ1901" s="13">
        <f t="shared" si="2337"/>
        <v>4.8679560863171024E-3</v>
      </c>
      <c r="BA1901" s="13">
        <f t="shared" si="2338"/>
        <v>1.4804192027594277E-3</v>
      </c>
      <c r="BB1901" s="13">
        <f t="shared" si="2339"/>
        <v>3.3766343261484188E-4</v>
      </c>
      <c r="BC1901" s="13">
        <f t="shared" si="2340"/>
        <v>6.1613139582473205E-5</v>
      </c>
      <c r="BD1901" s="13">
        <f t="shared" si="2341"/>
        <v>2.5551769640610036E-5</v>
      </c>
      <c r="BE1901" s="13">
        <f t="shared" si="2342"/>
        <v>6.4717212427317026E-5</v>
      </c>
      <c r="BF1901" s="13">
        <f t="shared" si="2343"/>
        <v>8.1957485592424196E-5</v>
      </c>
      <c r="BG1901" s="13">
        <f t="shared" si="2344"/>
        <v>6.9193642028141209E-5</v>
      </c>
      <c r="BH1901" s="13">
        <f t="shared" si="2345"/>
        <v>4.3813204454515765E-5</v>
      </c>
      <c r="BI1901" s="13">
        <f t="shared" si="2346"/>
        <v>2.2193910634650459E-5</v>
      </c>
      <c r="BJ1901" s="14">
        <f t="shared" si="2347"/>
        <v>0.70985736149037348</v>
      </c>
      <c r="BK1901" s="14">
        <f t="shared" si="2348"/>
        <v>0.17153032266997359</v>
      </c>
      <c r="BL1901" s="14">
        <f t="shared" si="2349"/>
        <v>0.11006908532076436</v>
      </c>
      <c r="BM1901" s="14">
        <f t="shared" si="2350"/>
        <v>0.65371776573067319</v>
      </c>
      <c r="BN1901" s="14">
        <f t="shared" si="2351"/>
        <v>0.33111468165473068</v>
      </c>
    </row>
    <row r="1902" spans="1:66" x14ac:dyDescent="0.25">
      <c r="A1902" t="s">
        <v>80</v>
      </c>
      <c r="B1902" t="s">
        <v>258</v>
      </c>
      <c r="C1902" t="s">
        <v>84</v>
      </c>
      <c r="D1902" s="11">
        <v>44485</v>
      </c>
      <c r="E1902" s="10">
        <f>VLOOKUP(A1902,[1]home!$A$2:$E$405,3,FALSE)</f>
        <v>1.39393939393939</v>
      </c>
      <c r="F1902" s="10">
        <f>VLOOKUP(B1902,[1]home!$B$2:$E$405,3,FALSE)</f>
        <v>1.43</v>
      </c>
      <c r="G1902" s="10">
        <f>VLOOKUP(C1902,[1]away!$B$2:$E$405,4,FALSE)</f>
        <v>1</v>
      </c>
      <c r="H1902" s="10">
        <f>VLOOKUP(A1902,[1]away!$A$2:$E$405,3,FALSE)</f>
        <v>1.15151515151515</v>
      </c>
      <c r="I1902" s="10">
        <f>VLOOKUP(C1902,[1]away!$B$2:$E$405,3,FALSE)</f>
        <v>0.72</v>
      </c>
      <c r="J1902" s="10">
        <f>VLOOKUP(B1902,[1]home!$B$2:$E$405,4,FALSE)</f>
        <v>1.22</v>
      </c>
      <c r="K1902" s="12">
        <f t="shared" si="2296"/>
        <v>1.9933333333333276</v>
      </c>
      <c r="L1902" s="12">
        <f t="shared" si="2297"/>
        <v>1.0114909090909077</v>
      </c>
      <c r="M1902" s="13">
        <f t="shared" si="2298"/>
        <v>4.9547461904999902E-2</v>
      </c>
      <c r="N1902" s="13">
        <f t="shared" si="2299"/>
        <v>9.8764607397299517E-2</v>
      </c>
      <c r="O1902" s="13">
        <f t="shared" si="2300"/>
        <v>5.0116807285435473E-2</v>
      </c>
      <c r="P1902" s="13">
        <f t="shared" si="2301"/>
        <v>9.9899502522301079E-2</v>
      </c>
      <c r="Q1902" s="13">
        <f t="shared" si="2302"/>
        <v>9.8435392039308248E-2</v>
      </c>
      <c r="R1902" s="13">
        <f t="shared" si="2303"/>
        <v>2.5346347480939471E-2</v>
      </c>
      <c r="S1902" s="13">
        <f t="shared" si="2304"/>
        <v>5.0355306914299035E-2</v>
      </c>
      <c r="T1902" s="13">
        <f t="shared" si="2305"/>
        <v>9.9566504180559803E-2</v>
      </c>
      <c r="U1902" s="13">
        <f t="shared" si="2306"/>
        <v>5.052371931200586E-2</v>
      </c>
      <c r="V1902" s="13">
        <f t="shared" si="2307"/>
        <v>1.1280923418755896E-2</v>
      </c>
      <c r="W1902" s="13">
        <f t="shared" si="2308"/>
        <v>6.5404849377229068E-2</v>
      </c>
      <c r="X1902" s="13">
        <f t="shared" si="2309"/>
        <v>6.6156410555527317E-2</v>
      </c>
      <c r="Y1902" s="13">
        <f t="shared" si="2310"/>
        <v>3.3458303927500814E-2</v>
      </c>
      <c r="Z1902" s="13">
        <f t="shared" si="2311"/>
        <v>8.5458666852098342E-3</v>
      </c>
      <c r="AA1902" s="13">
        <f t="shared" si="2312"/>
        <v>1.7034760925851555E-2</v>
      </c>
      <c r="AB1902" s="13">
        <f t="shared" si="2313"/>
        <v>1.6977978389432002E-2</v>
      </c>
      <c r="AC1902" s="13">
        <f t="shared" si="2314"/>
        <v>1.4215645390760255E-3</v>
      </c>
      <c r="AD1902" s="13">
        <f t="shared" si="2315"/>
        <v>3.2593416606319058E-2</v>
      </c>
      <c r="AE1902" s="13">
        <f t="shared" si="2316"/>
        <v>3.2967944593504356E-2</v>
      </c>
      <c r="AF1902" s="13">
        <f t="shared" si="2317"/>
        <v>1.6673388123871192E-2</v>
      </c>
      <c r="AG1902" s="13">
        <f t="shared" si="2318"/>
        <v>5.6216601703466731E-3</v>
      </c>
      <c r="AH1902" s="13">
        <f t="shared" si="2319"/>
        <v>2.1610166155981488E-3</v>
      </c>
      <c r="AI1902" s="13">
        <f t="shared" si="2320"/>
        <v>4.3076264537589646E-3</v>
      </c>
      <c r="AJ1902" s="13">
        <f t="shared" si="2321"/>
        <v>4.2932676989130888E-3</v>
      </c>
      <c r="AK1902" s="13">
        <f t="shared" si="2322"/>
        <v>2.8526378710555774E-3</v>
      </c>
      <c r="AL1902" s="13">
        <f t="shared" si="2323"/>
        <v>1.1464852874145584E-4</v>
      </c>
      <c r="AM1902" s="13">
        <f t="shared" si="2324"/>
        <v>1.2993908753719158E-2</v>
      </c>
      <c r="AN1902" s="13">
        <f t="shared" si="2325"/>
        <v>1.3143220577943697E-2</v>
      </c>
      <c r="AO1902" s="13">
        <f t="shared" si="2326"/>
        <v>6.6471240653832959E-3</v>
      </c>
      <c r="AP1902" s="13">
        <f t="shared" si="2327"/>
        <v>2.2411685212448667E-3</v>
      </c>
      <c r="AQ1902" s="13">
        <f t="shared" si="2328"/>
        <v>5.6673039624497378E-4</v>
      </c>
      <c r="AR1902" s="13">
        <f t="shared" si="2329"/>
        <v>4.3716973221438591E-4</v>
      </c>
      <c r="AS1902" s="13">
        <f t="shared" si="2330"/>
        <v>8.7142499954733995E-4</v>
      </c>
      <c r="AT1902" s="13">
        <f t="shared" si="2331"/>
        <v>8.6852024954884644E-4</v>
      </c>
      <c r="AU1902" s="13">
        <f t="shared" si="2332"/>
        <v>5.7708345470023183E-4</v>
      </c>
      <c r="AV1902" s="13">
        <f t="shared" si="2333"/>
        <v>2.8757992159228138E-4</v>
      </c>
      <c r="AW1902" s="13">
        <f t="shared" si="2334"/>
        <v>6.4210773007826513E-6</v>
      </c>
      <c r="AX1902" s="13">
        <f t="shared" si="2335"/>
        <v>4.3168652415133523E-3</v>
      </c>
      <c r="AY1902" s="13">
        <f t="shared" si="2336"/>
        <v>4.3664699475612825E-3</v>
      </c>
      <c r="AZ1902" s="13">
        <f t="shared" si="2337"/>
        <v>2.208322328388444E-3</v>
      </c>
      <c r="BA1902" s="13">
        <f t="shared" si="2338"/>
        <v>7.4456598650245913E-4</v>
      </c>
      <c r="BB1902" s="13">
        <f t="shared" si="2339"/>
        <v>1.8828043164138518E-4</v>
      </c>
      <c r="BC1902" s="13">
        <f t="shared" si="2340"/>
        <v>3.8088788992994662E-5</v>
      </c>
      <c r="BD1902" s="13">
        <f t="shared" si="2341"/>
        <v>7.369886831075961E-5</v>
      </c>
      <c r="BE1902" s="13">
        <f t="shared" si="2342"/>
        <v>1.4690641083278037E-4</v>
      </c>
      <c r="BF1902" s="13">
        <f t="shared" si="2343"/>
        <v>1.464167227966707E-4</v>
      </c>
      <c r="BG1902" s="13">
        <f t="shared" si="2344"/>
        <v>9.7285778036009806E-5</v>
      </c>
      <c r="BH1902" s="13">
        <f t="shared" si="2345"/>
        <v>4.8480746054611417E-5</v>
      </c>
      <c r="BI1902" s="13">
        <f t="shared" si="2346"/>
        <v>1.9327657427105027E-5</v>
      </c>
      <c r="BJ1902" s="14">
        <f t="shared" si="2347"/>
        <v>0.597097222010602</v>
      </c>
      <c r="BK1902" s="14">
        <f t="shared" si="2348"/>
        <v>0.21698587777573469</v>
      </c>
      <c r="BL1902" s="14">
        <f t="shared" si="2349"/>
        <v>0.17718805657405112</v>
      </c>
      <c r="BM1902" s="14">
        <f t="shared" si="2350"/>
        <v>0.57334685554505349</v>
      </c>
      <c r="BN1902" s="14">
        <f t="shared" si="2351"/>
        <v>0.42211011863028364</v>
      </c>
    </row>
    <row r="1903" spans="1:66" x14ac:dyDescent="0.25">
      <c r="A1903" t="s">
        <v>80</v>
      </c>
      <c r="B1903" t="s">
        <v>98</v>
      </c>
      <c r="C1903" t="s">
        <v>89</v>
      </c>
      <c r="D1903" s="11">
        <v>44485</v>
      </c>
      <c r="E1903" s="10">
        <f>VLOOKUP(A1903,[1]home!$A$2:$E$405,3,FALSE)</f>
        <v>1.39393939393939</v>
      </c>
      <c r="F1903" s="10">
        <f>VLOOKUP(B1903,[1]home!$B$2:$E$405,3,FALSE)</f>
        <v>0.28999999999999998</v>
      </c>
      <c r="G1903" s="10">
        <f>VLOOKUP(C1903,[1]away!$B$2:$E$405,4,FALSE)</f>
        <v>1.29</v>
      </c>
      <c r="H1903" s="10">
        <f>VLOOKUP(A1903,[1]away!$A$2:$E$405,3,FALSE)</f>
        <v>1.15151515151515</v>
      </c>
      <c r="I1903" s="10">
        <f>VLOOKUP(C1903,[1]away!$B$2:$E$405,3,FALSE)</f>
        <v>1</v>
      </c>
      <c r="J1903" s="10">
        <f>VLOOKUP(B1903,[1]home!$B$2:$E$405,4,FALSE)</f>
        <v>0.52</v>
      </c>
      <c r="K1903" s="12">
        <f t="shared" si="2296"/>
        <v>0.52147272727272576</v>
      </c>
      <c r="L1903" s="12">
        <f t="shared" si="2297"/>
        <v>0.59878787878787809</v>
      </c>
      <c r="M1903" s="13">
        <f t="shared" si="2298"/>
        <v>0.32619477520987644</v>
      </c>
      <c r="N1903" s="13">
        <f t="shared" si="2299"/>
        <v>0.17010167905080797</v>
      </c>
      <c r="O1903" s="13">
        <f t="shared" si="2300"/>
        <v>0.19532147751961065</v>
      </c>
      <c r="P1903" s="13">
        <f t="shared" si="2301"/>
        <v>0.10185482357708975</v>
      </c>
      <c r="Q1903" s="13">
        <f t="shared" si="2302"/>
        <v>4.4351693244147353E-2</v>
      </c>
      <c r="R1903" s="13">
        <f t="shared" si="2303"/>
        <v>5.8478066602840939E-2</v>
      </c>
      <c r="S1903" s="13">
        <f t="shared" si="2304"/>
        <v>7.9510815886345045E-3</v>
      </c>
      <c r="T1903" s="13">
        <f t="shared" si="2305"/>
        <v>2.6557256318313661E-2</v>
      </c>
      <c r="U1903" s="13">
        <f t="shared" si="2306"/>
        <v>3.0494716877019559E-2</v>
      </c>
      <c r="V1903" s="13">
        <f t="shared" si="2307"/>
        <v>2.7585972622112256E-4</v>
      </c>
      <c r="W1903" s="13">
        <f t="shared" si="2308"/>
        <v>7.7093994783962831E-3</v>
      </c>
      <c r="X1903" s="13">
        <f t="shared" si="2309"/>
        <v>4.6162949603972842E-3</v>
      </c>
      <c r="Y1903" s="13">
        <f t="shared" si="2310"/>
        <v>1.3820907335977306E-3</v>
      </c>
      <c r="Z1903" s="13">
        <f t="shared" si="2311"/>
        <v>1.1671985818910463E-2</v>
      </c>
      <c r="AA1903" s="13">
        <f t="shared" si="2312"/>
        <v>6.0866222776758171E-3</v>
      </c>
      <c r="AB1903" s="13">
        <f t="shared" si="2313"/>
        <v>1.5870037595092691E-3</v>
      </c>
      <c r="AC1903" s="13">
        <f t="shared" si="2314"/>
        <v>5.3836016625723172E-6</v>
      </c>
      <c r="AD1903" s="13">
        <f t="shared" si="2315"/>
        <v>1.0050603929085595E-3</v>
      </c>
      <c r="AE1903" s="13">
        <f t="shared" si="2316"/>
        <v>6.0181798072342775E-4</v>
      </c>
      <c r="AF1903" s="13">
        <f t="shared" si="2317"/>
        <v>1.8018065604689267E-4</v>
      </c>
      <c r="AG1903" s="13">
        <f t="shared" si="2318"/>
        <v>3.5963330944309047E-5</v>
      </c>
      <c r="AH1903" s="13">
        <f t="shared" si="2319"/>
        <v>1.7472609074368972E-3</v>
      </c>
      <c r="AI1903" s="13">
        <f t="shared" si="2320"/>
        <v>9.1114891065813633E-4</v>
      </c>
      <c r="AJ1903" s="13">
        <f t="shared" si="2321"/>
        <v>2.3756965369623573E-4</v>
      </c>
      <c r="AK1903" s="13">
        <f t="shared" si="2322"/>
        <v>4.1295365076737684E-5</v>
      </c>
      <c r="AL1903" s="13">
        <f t="shared" si="2323"/>
        <v>6.7241518163228741E-8</v>
      </c>
      <c r="AM1903" s="13">
        <f t="shared" si="2324"/>
        <v>1.0482231683276478E-4</v>
      </c>
      <c r="AN1903" s="13">
        <f t="shared" si="2325"/>
        <v>6.2766332745922126E-5</v>
      </c>
      <c r="AO1903" s="13">
        <f t="shared" si="2326"/>
        <v>1.8791859622112418E-5</v>
      </c>
      <c r="AP1903" s="13">
        <f t="shared" si="2327"/>
        <v>3.7507792538680908E-6</v>
      </c>
      <c r="AQ1903" s="13">
        <f t="shared" si="2328"/>
        <v>5.6148028830631349E-7</v>
      </c>
      <c r="AR1903" s="13">
        <f t="shared" si="2329"/>
        <v>2.0924773049062458E-4</v>
      </c>
      <c r="AS1903" s="13">
        <f t="shared" si="2330"/>
        <v>1.0911698469457428E-4</v>
      </c>
      <c r="AT1903" s="13">
        <f t="shared" si="2331"/>
        <v>2.8450765800227959E-5</v>
      </c>
      <c r="AU1903" s="13">
        <f t="shared" si="2332"/>
        <v>4.9454328116141563E-6</v>
      </c>
      <c r="AV1903" s="13">
        <f t="shared" si="2333"/>
        <v>6.4472708395411447E-7</v>
      </c>
      <c r="AW1903" s="13">
        <f t="shared" si="2334"/>
        <v>5.8322967084489772E-10</v>
      </c>
      <c r="AX1903" s="13">
        <f t="shared" si="2335"/>
        <v>9.1103299063045987E-6</v>
      </c>
      <c r="AY1903" s="13">
        <f t="shared" si="2336"/>
        <v>5.4551551196538995E-6</v>
      </c>
      <c r="AZ1903" s="13">
        <f t="shared" si="2337"/>
        <v>1.6332403812781956E-6</v>
      </c>
      <c r="BA1903" s="13">
        <f t="shared" si="2338"/>
        <v>3.2598818115209206E-7</v>
      </c>
      <c r="BB1903" s="13">
        <f t="shared" si="2339"/>
        <v>4.879944287549493E-8</v>
      </c>
      <c r="BC1903" s="13">
        <f t="shared" si="2340"/>
        <v>5.8441029770895693E-9</v>
      </c>
      <c r="BD1903" s="13">
        <f t="shared" si="2341"/>
        <v>2.0882500780276446E-5</v>
      </c>
      <c r="BE1903" s="13">
        <f t="shared" si="2342"/>
        <v>1.0889654634165581E-5</v>
      </c>
      <c r="BF1903" s="13">
        <f t="shared" si="2343"/>
        <v>2.839328950568201E-6</v>
      </c>
      <c r="BG1903" s="13">
        <f t="shared" si="2344"/>
        <v>4.9354420382573543E-7</v>
      </c>
      <c r="BH1903" s="13">
        <f t="shared" si="2345"/>
        <v>6.4342460499663064E-8</v>
      </c>
      <c r="BI1903" s="13">
        <f t="shared" si="2346"/>
        <v>6.7105676712393859E-9</v>
      </c>
      <c r="BJ1903" s="14">
        <f t="shared" si="2347"/>
        <v>0.25674870827216073</v>
      </c>
      <c r="BK1903" s="14">
        <f t="shared" si="2348"/>
        <v>0.43628744610012221</v>
      </c>
      <c r="BL1903" s="14">
        <f t="shared" si="2349"/>
        <v>0.29529274359600216</v>
      </c>
      <c r="BM1903" s="14">
        <f t="shared" si="2350"/>
        <v>0.1036929140109325</v>
      </c>
      <c r="BN1903" s="14">
        <f t="shared" si="2351"/>
        <v>0.8963025152043731</v>
      </c>
    </row>
    <row r="1904" spans="1:66" x14ac:dyDescent="0.25">
      <c r="A1904" t="s">
        <v>80</v>
      </c>
      <c r="B1904" t="s">
        <v>71</v>
      </c>
      <c r="C1904" t="s">
        <v>82</v>
      </c>
      <c r="D1904" s="11">
        <v>44485</v>
      </c>
      <c r="E1904" s="10">
        <f>VLOOKUP(A1904,[1]home!$A$2:$E$405,3,FALSE)</f>
        <v>1.39393939393939</v>
      </c>
      <c r="F1904" s="10">
        <f>VLOOKUP(B1904,[1]home!$B$2:$E$405,3,FALSE)</f>
        <v>1.43</v>
      </c>
      <c r="G1904" s="10">
        <f>VLOOKUP(C1904,[1]away!$B$2:$E$405,4,FALSE)</f>
        <v>0.86</v>
      </c>
      <c r="H1904" s="10">
        <f>VLOOKUP(A1904,[1]away!$A$2:$E$405,3,FALSE)</f>
        <v>1.15151515151515</v>
      </c>
      <c r="I1904" s="10">
        <f>VLOOKUP(C1904,[1]away!$B$2:$E$405,3,FALSE)</f>
        <v>1</v>
      </c>
      <c r="J1904" s="10">
        <f>VLOOKUP(B1904,[1]home!$B$2:$E$405,4,FALSE)</f>
        <v>0.69</v>
      </c>
      <c r="K1904" s="12">
        <f t="shared" si="2296"/>
        <v>1.7142666666666617</v>
      </c>
      <c r="L1904" s="12">
        <f t="shared" si="2297"/>
        <v>0.79454545454545344</v>
      </c>
      <c r="M1904" s="13">
        <f t="shared" si="2298"/>
        <v>8.1364833418143476E-2</v>
      </c>
      <c r="N1904" s="13">
        <f t="shared" si="2299"/>
        <v>0.13948102176760901</v>
      </c>
      <c r="O1904" s="13">
        <f t="shared" si="2300"/>
        <v>6.4648058552233906E-2</v>
      </c>
      <c r="P1904" s="13">
        <f t="shared" si="2301"/>
        <v>0.11082401184080919</v>
      </c>
      <c r="Q1904" s="13">
        <f t="shared" si="2302"/>
        <v>0.11955383312440962</v>
      </c>
      <c r="R1904" s="13">
        <f t="shared" si="2303"/>
        <v>2.5682910533932887E-2</v>
      </c>
      <c r="S1904" s="13">
        <f t="shared" si="2304"/>
        <v>3.7737315632950928E-2</v>
      </c>
      <c r="T1904" s="13">
        <f t="shared" si="2305"/>
        <v>9.4990954682485335E-2</v>
      </c>
      <c r="U1904" s="13">
        <f t="shared" si="2306"/>
        <v>4.4027357431303218E-2</v>
      </c>
      <c r="V1904" s="13">
        <f t="shared" si="2307"/>
        <v>5.7111770375643002E-3</v>
      </c>
      <c r="W1904" s="13">
        <f t="shared" si="2308"/>
        <v>6.8315716999134662E-2</v>
      </c>
      <c r="X1904" s="13">
        <f t="shared" si="2309"/>
        <v>5.4279942415676012E-2</v>
      </c>
      <c r="Y1904" s="13">
        <f t="shared" si="2310"/>
        <v>2.1563940759682165E-2</v>
      </c>
      <c r="Z1904" s="13">
        <f t="shared" si="2311"/>
        <v>6.8020799414113082E-3</v>
      </c>
      <c r="AA1904" s="13">
        <f t="shared" si="2312"/>
        <v>1.1660578907563324E-2</v>
      </c>
      <c r="AB1904" s="13">
        <f t="shared" si="2313"/>
        <v>9.9946708676360834E-3</v>
      </c>
      <c r="AC1904" s="13">
        <f t="shared" si="2314"/>
        <v>4.8618635736588233E-4</v>
      </c>
      <c r="AD1904" s="13">
        <f t="shared" si="2315"/>
        <v>2.9277839115262411E-2</v>
      </c>
      <c r="AE1904" s="13">
        <f t="shared" si="2316"/>
        <v>2.3262573987944832E-2</v>
      </c>
      <c r="AF1904" s="13">
        <f t="shared" si="2317"/>
        <v>9.2415862115744311E-3</v>
      </c>
      <c r="AG1904" s="13">
        <f t="shared" si="2318"/>
        <v>2.4476201057321346E-3</v>
      </c>
      <c r="AH1904" s="13">
        <f t="shared" si="2319"/>
        <v>1.3511404247257895E-3</v>
      </c>
      <c r="AI1904" s="13">
        <f t="shared" si="2320"/>
        <v>2.3162149920932565E-3</v>
      </c>
      <c r="AJ1904" s="13">
        <f t="shared" si="2321"/>
        <v>1.9853050768895279E-3</v>
      </c>
      <c r="AK1904" s="13">
        <f t="shared" si="2322"/>
        <v>1.1344474388252704E-3</v>
      </c>
      <c r="AL1904" s="13">
        <f t="shared" si="2323"/>
        <v>2.6488653813696106E-5</v>
      </c>
      <c r="AM1904" s="13">
        <f t="shared" si="2324"/>
        <v>1.0038004733464726E-2</v>
      </c>
      <c r="AN1904" s="13">
        <f t="shared" si="2325"/>
        <v>7.9756510336801457E-3</v>
      </c>
      <c r="AO1904" s="13">
        <f t="shared" si="2326"/>
        <v>3.1685086379256524E-3</v>
      </c>
      <c r="AP1904" s="13">
        <f t="shared" si="2327"/>
        <v>8.3917471198394471E-4</v>
      </c>
      <c r="AQ1904" s="13">
        <f t="shared" si="2328"/>
        <v>1.6669061324408327E-4</v>
      </c>
      <c r="AR1904" s="13">
        <f t="shared" si="2329"/>
        <v>2.1470849658369789E-4</v>
      </c>
      <c r="AS1904" s="13">
        <f t="shared" si="2330"/>
        <v>3.6806761874354612E-4</v>
      </c>
      <c r="AT1904" s="13">
        <f t="shared" si="2331"/>
        <v>3.1548302494571729E-4</v>
      </c>
      <c r="AU1904" s="13">
        <f t="shared" si="2332"/>
        <v>1.8027401118787001E-4</v>
      </c>
      <c r="AV1904" s="13">
        <f t="shared" si="2333"/>
        <v>7.7259432061414654E-5</v>
      </c>
      <c r="AW1904" s="13">
        <f t="shared" si="2334"/>
        <v>1.0022002683510804E-6</v>
      </c>
      <c r="AX1904" s="13">
        <f t="shared" si="2335"/>
        <v>2.8679694857367951E-3</v>
      </c>
      <c r="AY1904" s="13">
        <f t="shared" si="2336"/>
        <v>2.2787321186672322E-3</v>
      </c>
      <c r="AZ1904" s="13">
        <f t="shared" si="2337"/>
        <v>9.0527812350688997E-4</v>
      </c>
      <c r="BA1904" s="13">
        <f t="shared" si="2338"/>
        <v>2.3976153937727907E-4</v>
      </c>
      <c r="BB1904" s="13">
        <f t="shared" si="2339"/>
        <v>4.7625360321759448E-5</v>
      </c>
      <c r="BC1904" s="13">
        <f t="shared" si="2340"/>
        <v>7.5681027129486728E-6</v>
      </c>
      <c r="BD1904" s="13">
        <f t="shared" si="2341"/>
        <v>2.8432610002144193E-5</v>
      </c>
      <c r="BE1904" s="13">
        <f t="shared" si="2342"/>
        <v>4.874107557300891E-5</v>
      </c>
      <c r="BF1904" s="13">
        <f t="shared" si="2343"/>
        <v>4.1777600576144924E-5</v>
      </c>
      <c r="BG1904" s="13">
        <f t="shared" si="2344"/>
        <v>2.3872649360333054E-5</v>
      </c>
      <c r="BH1904" s="13">
        <f t="shared" si="2345"/>
        <v>1.0231021760860045E-5</v>
      </c>
      <c r="BI1904" s="13">
        <f t="shared" si="2346"/>
        <v>3.5077399141167216E-6</v>
      </c>
      <c r="BJ1904" s="14">
        <f t="shared" si="2347"/>
        <v>0.59094999363013201</v>
      </c>
      <c r="BK1904" s="14">
        <f t="shared" si="2348"/>
        <v>0.23842874505931469</v>
      </c>
      <c r="BL1904" s="14">
        <f t="shared" si="2349"/>
        <v>0.16411303950591211</v>
      </c>
      <c r="BM1904" s="14">
        <f t="shared" si="2350"/>
        <v>0.4564614589812333</v>
      </c>
      <c r="BN1904" s="14">
        <f t="shared" si="2351"/>
        <v>0.54155466923713813</v>
      </c>
    </row>
    <row r="1905" spans="1:66" x14ac:dyDescent="0.25">
      <c r="A1905" t="s">
        <v>99</v>
      </c>
      <c r="B1905" t="s">
        <v>126</v>
      </c>
      <c r="C1905" t="s">
        <v>102</v>
      </c>
      <c r="D1905" s="11">
        <v>44485</v>
      </c>
      <c r="E1905" s="10">
        <f>VLOOKUP(A1905,[1]home!$A$2:$E$405,3,FALSE)</f>
        <v>1.515625</v>
      </c>
      <c r="F1905" s="10">
        <f>VLOOKUP(B1905,[1]home!$B$2:$E$405,3,FALSE)</f>
        <v>0.66</v>
      </c>
      <c r="G1905" s="10">
        <f>VLOOKUP(C1905,[1]away!$B$2:$E$405,4,FALSE)</f>
        <v>1.54</v>
      </c>
      <c r="H1905" s="10">
        <f>VLOOKUP(A1905,[1]away!$A$2:$E$405,3,FALSE)</f>
        <v>1.203125</v>
      </c>
      <c r="I1905" s="10">
        <f>VLOOKUP(C1905,[1]away!$B$2:$E$405,3,FALSE)</f>
        <v>0.77</v>
      </c>
      <c r="J1905" s="10">
        <f>VLOOKUP(B1905,[1]home!$B$2:$E$405,4,FALSE)</f>
        <v>1.1599999999999999</v>
      </c>
      <c r="K1905" s="12">
        <f t="shared" si="2296"/>
        <v>1.54048125</v>
      </c>
      <c r="L1905" s="12">
        <f t="shared" si="2297"/>
        <v>1.0746312499999999</v>
      </c>
      <c r="M1905" s="13">
        <f t="shared" si="2298"/>
        <v>7.3159557782751489E-2</v>
      </c>
      <c r="N1905" s="13">
        <f t="shared" si="2299"/>
        <v>0.11270092702262023</v>
      </c>
      <c r="O1905" s="13">
        <f t="shared" si="2300"/>
        <v>7.8619547029525449E-2</v>
      </c>
      <c r="P1905" s="13">
        <f t="shared" si="2301"/>
        <v>0.12111193808247714</v>
      </c>
      <c r="Q1905" s="13">
        <f t="shared" si="2302"/>
        <v>8.6806832467982417E-2</v>
      </c>
      <c r="R1905" s="13">
        <f t="shared" si="2303"/>
        <v>4.2243511049386347E-2</v>
      </c>
      <c r="S1905" s="13">
        <f t="shared" si="2304"/>
        <v>5.0123668016320407E-2</v>
      </c>
      <c r="T1905" s="13">
        <f t="shared" si="2305"/>
        <v>9.3285334883608517E-2</v>
      </c>
      <c r="U1905" s="13">
        <f t="shared" si="2306"/>
        <v>6.5075336705747486E-2</v>
      </c>
      <c r="V1905" s="13">
        <f t="shared" si="2307"/>
        <v>9.2196878549362076E-3</v>
      </c>
      <c r="W1905" s="13">
        <f t="shared" si="2308"/>
        <v>4.4574765929606054E-2</v>
      </c>
      <c r="X1905" s="13">
        <f t="shared" si="2309"/>
        <v>4.7901436429389953E-2</v>
      </c>
      <c r="Y1905" s="13">
        <f t="shared" si="2310"/>
        <v>2.5738190253455428E-2</v>
      </c>
      <c r="Z1905" s="13">
        <f t="shared" si="2311"/>
        <v>1.5132065694463622E-2</v>
      </c>
      <c r="AA1905" s="13">
        <f t="shared" si="2312"/>
        <v>2.3310663476089438E-2</v>
      </c>
      <c r="AB1905" s="13">
        <f t="shared" si="2313"/>
        <v>1.7954820004987805E-2</v>
      </c>
      <c r="AC1905" s="13">
        <f t="shared" si="2314"/>
        <v>9.5392035783503258E-4</v>
      </c>
      <c r="AD1905" s="13">
        <f t="shared" si="2315"/>
        <v>1.7166647784424234E-2</v>
      </c>
      <c r="AE1905" s="13">
        <f t="shared" si="2316"/>
        <v>1.8447816166885542E-2</v>
      </c>
      <c r="AF1905" s="13">
        <f t="shared" si="2317"/>
        <v>9.9122998735952077E-3</v>
      </c>
      <c r="AG1905" s="13">
        <f t="shared" si="2318"/>
        <v>3.5506890678454867E-3</v>
      </c>
      <c r="AH1905" s="13">
        <f t="shared" si="2319"/>
        <v>4.0653476680808896E-3</v>
      </c>
      <c r="AI1905" s="13">
        <f t="shared" si="2320"/>
        <v>6.2625918574098337E-3</v>
      </c>
      <c r="AJ1905" s="13">
        <f t="shared" si="2321"/>
        <v>4.8237026663712629E-3</v>
      </c>
      <c r="AK1905" s="13">
        <f t="shared" si="2322"/>
        <v>2.4769411710399789E-3</v>
      </c>
      <c r="AL1905" s="13">
        <f t="shared" si="2323"/>
        <v>6.3166671212968545E-5</v>
      </c>
      <c r="AM1905" s="13">
        <f t="shared" si="2324"/>
        <v>5.2889798074519144E-3</v>
      </c>
      <c r="AN1905" s="13">
        <f t="shared" si="2325"/>
        <v>5.6837029817068093E-3</v>
      </c>
      <c r="AO1905" s="13">
        <f t="shared" si="2326"/>
        <v>3.0539424199301571E-3</v>
      </c>
      <c r="AP1905" s="13">
        <f t="shared" si="2327"/>
        <v>1.09395398671919E-3</v>
      </c>
      <c r="AQ1905" s="13">
        <f t="shared" si="2328"/>
        <v>2.9389928504763163E-4</v>
      </c>
      <c r="AR1905" s="13">
        <f t="shared" si="2329"/>
        <v>8.7374992924687059E-4</v>
      </c>
      <c r="AS1905" s="13">
        <f t="shared" si="2330"/>
        <v>1.3459953831936307E-3</v>
      </c>
      <c r="AT1905" s="13">
        <f t="shared" si="2331"/>
        <v>1.036740325198177E-3</v>
      </c>
      <c r="AU1905" s="13">
        <f t="shared" si="2332"/>
        <v>5.3235967736223134E-4</v>
      </c>
      <c r="AV1905" s="13">
        <f t="shared" si="2333"/>
        <v>2.050225253081417E-4</v>
      </c>
      <c r="AW1905" s="13">
        <f t="shared" si="2334"/>
        <v>2.9047005859054984E-6</v>
      </c>
      <c r="AX1905" s="13">
        <f t="shared" si="2335"/>
        <v>1.3579290375013806E-3</v>
      </c>
      <c r="AY1905" s="13">
        <f t="shared" si="2336"/>
        <v>1.4592729789814052E-3</v>
      </c>
      <c r="AZ1905" s="13">
        <f t="shared" si="2337"/>
        <v>7.8409017274700538E-4</v>
      </c>
      <c r="BA1905" s="13">
        <f t="shared" si="2338"/>
        <v>2.8086926748394347E-4</v>
      </c>
      <c r="BB1905" s="13">
        <f t="shared" si="2339"/>
        <v>7.5457723000713626E-5</v>
      </c>
      <c r="BC1905" s="13">
        <f t="shared" si="2340"/>
        <v>1.6217845438082132E-5</v>
      </c>
      <c r="BD1905" s="13">
        <f t="shared" si="2341"/>
        <v>1.5649316310899594E-4</v>
      </c>
      <c r="BE1905" s="13">
        <f t="shared" si="2342"/>
        <v>2.4107478352259991E-4</v>
      </c>
      <c r="BF1905" s="13">
        <f t="shared" si="2343"/>
        <v>1.8568559193218713E-4</v>
      </c>
      <c r="BG1905" s="13">
        <f t="shared" si="2344"/>
        <v>9.5348390922228517E-5</v>
      </c>
      <c r="BH1905" s="13">
        <f t="shared" si="2345"/>
        <v>3.6720602108340807E-5</v>
      </c>
      <c r="BI1905" s="13">
        <f t="shared" si="2346"/>
        <v>1.1313479807321895E-5</v>
      </c>
      <c r="BJ1905" s="14">
        <f t="shared" si="2347"/>
        <v>0.47947325538542135</v>
      </c>
      <c r="BK1905" s="14">
        <f t="shared" si="2348"/>
        <v>0.25609121174451466</v>
      </c>
      <c r="BL1905" s="14">
        <f t="shared" si="2349"/>
        <v>0.24955296548034922</v>
      </c>
      <c r="BM1905" s="14">
        <f t="shared" si="2350"/>
        <v>0.48415081659161024</v>
      </c>
      <c r="BN1905" s="14">
        <f t="shared" si="2351"/>
        <v>0.51464231343474309</v>
      </c>
    </row>
    <row r="1906" spans="1:66" x14ac:dyDescent="0.25">
      <c r="A1906" t="s">
        <v>99</v>
      </c>
      <c r="B1906" t="s">
        <v>395</v>
      </c>
      <c r="C1906" t="s">
        <v>105</v>
      </c>
      <c r="D1906" s="11">
        <v>44485</v>
      </c>
      <c r="E1906" s="10">
        <f>VLOOKUP(A1906,[1]home!$A$2:$E$405,3,FALSE)</f>
        <v>1.515625</v>
      </c>
      <c r="F1906" s="10">
        <f>VLOOKUP(B1906,[1]home!$B$2:$E$405,3,FALSE)</f>
        <v>0.66</v>
      </c>
      <c r="G1906" s="10">
        <f>VLOOKUP(C1906,[1]away!$B$2:$E$405,4,FALSE)</f>
        <v>1.06</v>
      </c>
      <c r="H1906" s="10">
        <f>VLOOKUP(A1906,[1]away!$A$2:$E$405,3,FALSE)</f>
        <v>1.203125</v>
      </c>
      <c r="I1906" s="10">
        <f>VLOOKUP(C1906,[1]away!$B$2:$E$405,3,FALSE)</f>
        <v>0.79</v>
      </c>
      <c r="J1906" s="10">
        <f>VLOOKUP(B1906,[1]home!$B$2:$E$405,4,FALSE)</f>
        <v>1</v>
      </c>
      <c r="K1906" s="12">
        <f t="shared" si="2296"/>
        <v>1.0603312499999999</v>
      </c>
      <c r="L1906" s="12">
        <f t="shared" si="2297"/>
        <v>0.95046875000000008</v>
      </c>
      <c r="M1906" s="13">
        <f t="shared" si="2298"/>
        <v>0.13388152659401442</v>
      </c>
      <c r="N1906" s="13">
        <f t="shared" si="2299"/>
        <v>0.1419587664453395</v>
      </c>
      <c r="O1906" s="13">
        <f t="shared" si="2300"/>
        <v>0.12725020722990463</v>
      </c>
      <c r="P1906" s="13">
        <f t="shared" si="2301"/>
        <v>0.13492737129484378</v>
      </c>
      <c r="Q1906" s="13">
        <f t="shared" si="2302"/>
        <v>7.5261658136722448E-2</v>
      </c>
      <c r="R1906" s="13">
        <f t="shared" si="2303"/>
        <v>6.0473672701524206E-2</v>
      </c>
      <c r="S1906" s="13">
        <f t="shared" si="2304"/>
        <v>3.3995346459827727E-2</v>
      </c>
      <c r="T1906" s="13">
        <f t="shared" si="2305"/>
        <v>7.153385413213792E-2</v>
      </c>
      <c r="U1906" s="13">
        <f t="shared" si="2306"/>
        <v>6.4122124967698022E-2</v>
      </c>
      <c r="V1906" s="13">
        <f t="shared" si="2307"/>
        <v>3.8067676124424596E-3</v>
      </c>
      <c r="W1906" s="13">
        <f t="shared" si="2308"/>
        <v>2.6600762683061194E-2</v>
      </c>
      <c r="X1906" s="13">
        <f t="shared" si="2309"/>
        <v>2.528319365641582E-2</v>
      </c>
      <c r="Y1906" s="13">
        <f t="shared" si="2310"/>
        <v>1.2015442735310735E-2</v>
      </c>
      <c r="Z1906" s="13">
        <f t="shared" si="2311"/>
        <v>1.9159445366842283E-2</v>
      </c>
      <c r="AA1906" s="13">
        <f t="shared" si="2312"/>
        <v>2.0315358655130584E-2</v>
      </c>
      <c r="AB1906" s="13">
        <f t="shared" si="2313"/>
        <v>1.0770504818496465E-2</v>
      </c>
      <c r="AC1906" s="13">
        <f t="shared" si="2314"/>
        <v>2.3978156291624511E-4</v>
      </c>
      <c r="AD1906" s="13">
        <f t="shared" si="2315"/>
        <v>7.0514049866709063E-3</v>
      </c>
      <c r="AE1906" s="13">
        <f t="shared" si="2316"/>
        <v>6.702140083424863E-3</v>
      </c>
      <c r="AF1906" s="13">
        <f t="shared" si="2317"/>
        <v>3.1850873537088626E-3</v>
      </c>
      <c r="AG1906" s="13">
        <f t="shared" si="2318"/>
        <v>1.0091086652401571E-3</v>
      </c>
      <c r="AH1906" s="13">
        <f t="shared" si="2319"/>
        <v>4.552613522128969E-3</v>
      </c>
      <c r="AI1906" s="13">
        <f t="shared" si="2320"/>
        <v>4.8272783866859115E-3</v>
      </c>
      <c r="AJ1906" s="13">
        <f t="shared" si="2321"/>
        <v>2.5592570629263279E-3</v>
      </c>
      <c r="AK1906" s="13">
        <f t="shared" si="2322"/>
        <v>9.0455341353466723E-4</v>
      </c>
      <c r="AL1906" s="13">
        <f t="shared" si="2323"/>
        <v>9.6661867525208305E-6</v>
      </c>
      <c r="AM1906" s="13">
        <f t="shared" si="2324"/>
        <v>1.4953650127545995E-3</v>
      </c>
      <c r="AN1906" s="13">
        <f t="shared" si="2325"/>
        <v>1.4212977144665983E-3</v>
      </c>
      <c r="AO1906" s="13">
        <f t="shared" si="2326"/>
        <v>6.7544953102346224E-4</v>
      </c>
      <c r="AP1906" s="13">
        <f t="shared" si="2327"/>
        <v>2.1399789047998552E-4</v>
      </c>
      <c r="AQ1906" s="13">
        <f t="shared" si="2328"/>
        <v>5.0849576866787181E-5</v>
      </c>
      <c r="AR1906" s="13">
        <f t="shared" si="2329"/>
        <v>8.6542337672220414E-4</v>
      </c>
      <c r="AS1906" s="13">
        <f t="shared" si="2330"/>
        <v>9.1763545081907541E-4</v>
      </c>
      <c r="AT1906" s="13">
        <f t="shared" si="2331"/>
        <v>4.8649877230565186E-4</v>
      </c>
      <c r="AU1906" s="13">
        <f t="shared" si="2332"/>
        <v>1.7194995045410574E-4</v>
      </c>
      <c r="AV1906" s="13">
        <f t="shared" si="2333"/>
        <v>4.5580976475609993E-5</v>
      </c>
      <c r="AW1906" s="13">
        <f t="shared" si="2334"/>
        <v>2.7060267431602372E-7</v>
      </c>
      <c r="AX1906" s="13">
        <f t="shared" si="2335"/>
        <v>2.6426370886339164E-4</v>
      </c>
      <c r="AY1906" s="13">
        <f t="shared" si="2336"/>
        <v>2.5117439703375175E-4</v>
      </c>
      <c r="AZ1906" s="13">
        <f t="shared" si="2337"/>
        <v>1.1936670759033686E-4</v>
      </c>
      <c r="BA1906" s="13">
        <f t="shared" si="2338"/>
        <v>3.7818108451667673E-5</v>
      </c>
      <c r="BB1906" s="13">
        <f t="shared" si="2339"/>
        <v>8.9862325668552511E-6</v>
      </c>
      <c r="BC1906" s="13">
        <f t="shared" si="2340"/>
        <v>1.7082266470056412E-6</v>
      </c>
      <c r="BD1906" s="13">
        <f t="shared" si="2341"/>
        <v>1.3709297918232201E-4</v>
      </c>
      <c r="BE1906" s="13">
        <f t="shared" si="2342"/>
        <v>1.4536396998261544E-4</v>
      </c>
      <c r="BF1906" s="13">
        <f t="shared" si="2343"/>
        <v>7.7066979998314551E-5</v>
      </c>
      <c r="BG1906" s="13">
        <f t="shared" si="2344"/>
        <v>2.7238842411779286E-5</v>
      </c>
      <c r="BH1906" s="13">
        <f t="shared" si="2345"/>
        <v>7.2205489557587352E-6</v>
      </c>
      <c r="BI1906" s="13">
        <f t="shared" si="2346"/>
        <v>1.5312347399891714E-6</v>
      </c>
      <c r="BJ1906" s="14">
        <f t="shared" si="2347"/>
        <v>0.37514169598477692</v>
      </c>
      <c r="BK1906" s="14">
        <f t="shared" si="2348"/>
        <v>0.30711163410783093</v>
      </c>
      <c r="BL1906" s="14">
        <f t="shared" si="2349"/>
        <v>0.29865817384007715</v>
      </c>
      <c r="BM1906" s="14">
        <f t="shared" si="2350"/>
        <v>0.3260668431028188</v>
      </c>
      <c r="BN1906" s="14">
        <f t="shared" si="2351"/>
        <v>0.67375320240234893</v>
      </c>
    </row>
    <row r="1907" spans="1:66" x14ac:dyDescent="0.25">
      <c r="A1907" t="s">
        <v>99</v>
      </c>
      <c r="B1907" t="s">
        <v>108</v>
      </c>
      <c r="C1907" t="s">
        <v>117</v>
      </c>
      <c r="D1907" s="11">
        <v>44485</v>
      </c>
      <c r="E1907" s="10">
        <f>VLOOKUP(A1907,[1]home!$A$2:$E$405,3,FALSE)</f>
        <v>1.515625</v>
      </c>
      <c r="F1907" s="10">
        <f>VLOOKUP(B1907,[1]home!$B$2:$E$405,3,FALSE)</f>
        <v>0.99</v>
      </c>
      <c r="G1907" s="10">
        <f>VLOOKUP(C1907,[1]away!$B$2:$E$405,4,FALSE)</f>
        <v>0.88</v>
      </c>
      <c r="H1907" s="10">
        <f>VLOOKUP(A1907,[1]away!$A$2:$E$405,3,FALSE)</f>
        <v>1.203125</v>
      </c>
      <c r="I1907" s="10">
        <f>VLOOKUP(C1907,[1]away!$B$2:$E$405,3,FALSE)</f>
        <v>0.33</v>
      </c>
      <c r="J1907" s="10">
        <f>VLOOKUP(B1907,[1]home!$B$2:$E$405,4,FALSE)</f>
        <v>1.45</v>
      </c>
      <c r="K1907" s="12">
        <f t="shared" si="2296"/>
        <v>1.3204125</v>
      </c>
      <c r="L1907" s="12">
        <f t="shared" si="2297"/>
        <v>0.57569531249999994</v>
      </c>
      <c r="M1907" s="13">
        <f t="shared" si="2298"/>
        <v>0.15015190272078327</v>
      </c>
      <c r="N1907" s="13">
        <f t="shared" si="2299"/>
        <v>0.19826244925130621</v>
      </c>
      <c r="O1907" s="13">
        <f t="shared" si="2300"/>
        <v>8.6441746559310917E-2</v>
      </c>
      <c r="P1907" s="13">
        <f t="shared" si="2301"/>
        <v>0.11413876267874611</v>
      </c>
      <c r="Q1907" s="13">
        <f t="shared" si="2302"/>
        <v>0.1308941081360202</v>
      </c>
      <c r="R1907" s="13">
        <f t="shared" si="2303"/>
        <v>2.4882054149254144E-2</v>
      </c>
      <c r="S1907" s="13">
        <f t="shared" si="2304"/>
        <v>2.1690795970232993E-2</v>
      </c>
      <c r="T1907" s="13">
        <f t="shared" si="2305"/>
        <v>7.5355124487774941E-2</v>
      </c>
      <c r="U1907" s="13">
        <f t="shared" si="2306"/>
        <v>3.2854575324352035E-2</v>
      </c>
      <c r="V1907" s="13">
        <f t="shared" si="2307"/>
        <v>1.8320414702254013E-3</v>
      </c>
      <c r="W1907" s="13">
        <f t="shared" si="2308"/>
        <v>5.7611405519717593E-2</v>
      </c>
      <c r="X1907" s="13">
        <f t="shared" si="2309"/>
        <v>3.3166616104238045E-2</v>
      </c>
      <c r="Y1907" s="13">
        <f t="shared" si="2310"/>
        <v>9.5469327113484239E-3</v>
      </c>
      <c r="Z1907" s="13">
        <f t="shared" si="2311"/>
        <v>4.7748273130322622E-3</v>
      </c>
      <c r="AA1907" s="13">
        <f t="shared" si="2312"/>
        <v>6.304741669469211E-3</v>
      </c>
      <c r="AB1907" s="13">
        <f t="shared" si="2313"/>
        <v>4.1624298548190077E-3</v>
      </c>
      <c r="AC1907" s="13">
        <f t="shared" si="2314"/>
        <v>8.7039750578671269E-5</v>
      </c>
      <c r="AD1907" s="13">
        <f t="shared" si="2315"/>
        <v>1.9017704997701033E-2</v>
      </c>
      <c r="AE1907" s="13">
        <f t="shared" si="2316"/>
        <v>1.0948403621684305E-2</v>
      </c>
      <c r="AF1907" s="13">
        <f t="shared" si="2317"/>
        <v>3.1514723221808386E-3</v>
      </c>
      <c r="AG1907" s="13">
        <f t="shared" si="2318"/>
        <v>6.0476261445099953E-4</v>
      </c>
      <c r="AH1907" s="13">
        <f t="shared" si="2319"/>
        <v>6.8721142552741058E-4</v>
      </c>
      <c r="AI1907" s="13">
        <f t="shared" si="2320"/>
        <v>9.0740255640921197E-4</v>
      </c>
      <c r="AJ1907" s="13">
        <f t="shared" si="2321"/>
        <v>5.9907283900733938E-4</v>
      </c>
      <c r="AK1907" s="13">
        <f t="shared" si="2322"/>
        <v>2.6367442167859285E-4</v>
      </c>
      <c r="AL1907" s="13">
        <f t="shared" si="2323"/>
        <v>2.6465490626223353E-6</v>
      </c>
      <c r="AM1907" s="13">
        <f t="shared" si="2324"/>
        <v>5.0222430800553851E-3</v>
      </c>
      <c r="AN1907" s="13">
        <f t="shared" si="2325"/>
        <v>2.891281799423447E-3</v>
      </c>
      <c r="AO1907" s="13">
        <f t="shared" si="2326"/>
        <v>8.3224868952232168E-4</v>
      </c>
      <c r="AP1907" s="13">
        <f t="shared" si="2327"/>
        <v>1.5970722313075618E-4</v>
      </c>
      <c r="AQ1907" s="13">
        <f t="shared" si="2328"/>
        <v>2.2985674932191964E-5</v>
      </c>
      <c r="AR1907" s="13">
        <f t="shared" si="2329"/>
        <v>7.9124879274514658E-5</v>
      </c>
      <c r="AS1907" s="13">
        <f t="shared" si="2330"/>
        <v>1.0447747965506008E-4</v>
      </c>
      <c r="AT1907" s="13">
        <f t="shared" si="2331"/>
        <v>6.8976685052518522E-5</v>
      </c>
      <c r="AU1907" s="13">
        <f t="shared" si="2332"/>
        <v>3.0359225717302869E-5</v>
      </c>
      <c r="AV1907" s="13">
        <f t="shared" si="2333"/>
        <v>1.0021675281862047E-5</v>
      </c>
      <c r="AW1907" s="13">
        <f t="shared" si="2334"/>
        <v>5.5883007271426881E-8</v>
      </c>
      <c r="AX1907" s="13">
        <f t="shared" si="2335"/>
        <v>1.105238756823937E-3</v>
      </c>
      <c r="AY1907" s="13">
        <f t="shared" si="2336"/>
        <v>6.3628077149686783E-4</v>
      </c>
      <c r="AZ1907" s="13">
        <f t="shared" si="2337"/>
        <v>1.8315192879231519E-4</v>
      </c>
      <c r="BA1907" s="13">
        <f t="shared" si="2338"/>
        <v>3.5146568960356542E-5</v>
      </c>
      <c r="BB1907" s="13">
        <f t="shared" si="2339"/>
        <v>5.0584287502338133E-6</v>
      </c>
      <c r="BC1907" s="13">
        <f t="shared" si="2340"/>
        <v>5.8242274402496815E-7</v>
      </c>
      <c r="BD1907" s="13">
        <f t="shared" si="2341"/>
        <v>7.5919703500777421E-6</v>
      </c>
      <c r="BE1907" s="13">
        <f t="shared" si="2342"/>
        <v>1.0024532549872025E-5</v>
      </c>
      <c r="BF1907" s="13">
        <f t="shared" si="2343"/>
        <v>6.6182590427539492E-6</v>
      </c>
      <c r="BG1907" s="13">
        <f t="shared" si="2344"/>
        <v>2.9129439894301164E-6</v>
      </c>
      <c r="BH1907" s="13">
        <f t="shared" si="2345"/>
        <v>9.6157191386084859E-7</v>
      </c>
      <c r="BI1907" s="13">
        <f t="shared" si="2346"/>
        <v>2.5393431494215769E-7</v>
      </c>
      <c r="BJ1907" s="14">
        <f t="shared" si="2347"/>
        <v>0.54945290511105438</v>
      </c>
      <c r="BK1907" s="14">
        <f t="shared" si="2348"/>
        <v>0.28853946991112595</v>
      </c>
      <c r="BL1907" s="14">
        <f t="shared" si="2349"/>
        <v>0.15742423195697008</v>
      </c>
      <c r="BM1907" s="14">
        <f t="shared" si="2350"/>
        <v>0.29478418590827227</v>
      </c>
      <c r="BN1907" s="14">
        <f t="shared" si="2351"/>
        <v>0.70477102349542087</v>
      </c>
    </row>
    <row r="1908" spans="1:66" x14ac:dyDescent="0.25">
      <c r="A1908" t="s">
        <v>99</v>
      </c>
      <c r="B1908" t="s">
        <v>130</v>
      </c>
      <c r="C1908" t="s">
        <v>107</v>
      </c>
      <c r="D1908" s="11">
        <v>44485</v>
      </c>
      <c r="E1908" s="10">
        <f>VLOOKUP(A1908,[1]home!$A$2:$E$405,3,FALSE)</f>
        <v>1.515625</v>
      </c>
      <c r="F1908" s="10">
        <f>VLOOKUP(B1908,[1]home!$B$2:$E$405,3,FALSE)</f>
        <v>0.88</v>
      </c>
      <c r="G1908" s="10">
        <f>VLOOKUP(C1908,[1]away!$B$2:$E$405,4,FALSE)</f>
        <v>0.99</v>
      </c>
      <c r="H1908" s="10">
        <f>VLOOKUP(A1908,[1]away!$A$2:$E$405,3,FALSE)</f>
        <v>1.203125</v>
      </c>
      <c r="I1908" s="10">
        <f>VLOOKUP(C1908,[1]away!$B$2:$E$405,3,FALSE)</f>
        <v>0.66</v>
      </c>
      <c r="J1908" s="10">
        <f>VLOOKUP(B1908,[1]home!$B$2:$E$405,4,FALSE)</f>
        <v>1.39</v>
      </c>
      <c r="K1908" s="12">
        <f t="shared" si="2296"/>
        <v>1.3204125</v>
      </c>
      <c r="L1908" s="12">
        <f t="shared" si="2297"/>
        <v>1.1037468749999999</v>
      </c>
      <c r="M1908" s="13">
        <f t="shared" si="2298"/>
        <v>8.8552527231217357E-2</v>
      </c>
      <c r="N1908" s="13">
        <f t="shared" si="2299"/>
        <v>0.11692586386268977</v>
      </c>
      <c r="O1908" s="13">
        <f t="shared" si="2300"/>
        <v>9.773957520480854E-2</v>
      </c>
      <c r="P1908" s="13">
        <f t="shared" si="2301"/>
        <v>0.12905655684511924</v>
      </c>
      <c r="Q1908" s="13">
        <f t="shared" si="2302"/>
        <v>7.7195186108796943E-2</v>
      </c>
      <c r="R1908" s="13">
        <f t="shared" si="2303"/>
        <v>5.3939875348067469E-2</v>
      </c>
      <c r="S1908" s="13">
        <f t="shared" si="2304"/>
        <v>4.7021794254466856E-2</v>
      </c>
      <c r="T1908" s="13">
        <f t="shared" si="2305"/>
        <v>8.520394543262802E-2</v>
      </c>
      <c r="U1908" s="13">
        <f t="shared" si="2306"/>
        <v>7.122288565803013E-2</v>
      </c>
      <c r="V1908" s="13">
        <f t="shared" si="2307"/>
        <v>7.6144019988345687E-3</v>
      </c>
      <c r="W1908" s="13">
        <f t="shared" si="2308"/>
        <v>3.397649622596062E-2</v>
      </c>
      <c r="X1908" s="13">
        <f t="shared" si="2309"/>
        <v>3.7501451532853315E-2</v>
      </c>
      <c r="Y1908" s="13">
        <f t="shared" si="2310"/>
        <v>2.0696054968675409E-2</v>
      </c>
      <c r="Z1908" s="13">
        <f t="shared" si="2311"/>
        <v>1.9845322951106335E-2</v>
      </c>
      <c r="AA1908" s="13">
        <f t="shared" si="2312"/>
        <v>2.6204012491177691E-2</v>
      </c>
      <c r="AB1908" s="13">
        <f t="shared" si="2313"/>
        <v>1.7300052821753585E-2</v>
      </c>
      <c r="AC1908" s="13">
        <f t="shared" si="2314"/>
        <v>6.9357739915083772E-4</v>
      </c>
      <c r="AD1908" s="13">
        <f t="shared" si="2315"/>
        <v>1.1215747580740308E-2</v>
      </c>
      <c r="AE1908" s="13">
        <f t="shared" si="2316"/>
        <v>1.2379346343030923E-2</v>
      </c>
      <c r="AF1908" s="13">
        <f t="shared" si="2317"/>
        <v>6.8318324203315312E-3</v>
      </c>
      <c r="AG1908" s="13">
        <f t="shared" si="2318"/>
        <v>2.5135378948215382E-3</v>
      </c>
      <c r="AH1908" s="13">
        <f t="shared" si="2319"/>
        <v>5.4760532976623477E-3</v>
      </c>
      <c r="AI1908" s="13">
        <f t="shared" si="2320"/>
        <v>7.2306492248995838E-3</v>
      </c>
      <c r="AJ1908" s="13">
        <f t="shared" si="2321"/>
        <v>4.7737198098363621E-3</v>
      </c>
      <c r="AK1908" s="13">
        <f t="shared" si="2322"/>
        <v>2.1010931028018517E-3</v>
      </c>
      <c r="AL1908" s="13">
        <f t="shared" si="2323"/>
        <v>4.0432820536575238E-5</v>
      </c>
      <c r="AM1908" s="13">
        <f t="shared" si="2324"/>
        <v>2.9618826604908537E-3</v>
      </c>
      <c r="AN1908" s="13">
        <f t="shared" si="2325"/>
        <v>3.269168730633465E-3</v>
      </c>
      <c r="AO1908" s="13">
        <f t="shared" si="2326"/>
        <v>1.8041673851422024E-3</v>
      </c>
      <c r="AP1908" s="13">
        <f t="shared" si="2327"/>
        <v>6.6378137110920912E-4</v>
      </c>
      <c r="AQ1908" s="13">
        <f t="shared" si="2328"/>
        <v>1.8316165351125118E-4</v>
      </c>
      <c r="AR1908" s="13">
        <f t="shared" si="2329"/>
        <v>1.2088353429256518E-3</v>
      </c>
      <c r="AS1908" s="13">
        <f t="shared" si="2330"/>
        <v>1.5961612972408171E-3</v>
      </c>
      <c r="AT1908" s="13">
        <f t="shared" si="2331"/>
        <v>1.0537956644464954E-3</v>
      </c>
      <c r="AU1908" s="13">
        <f t="shared" si="2332"/>
        <v>4.6381498926031939E-4</v>
      </c>
      <c r="AV1908" s="13">
        <f t="shared" si="2333"/>
        <v>1.531067773766729E-4</v>
      </c>
      <c r="AW1908" s="13">
        <f t="shared" si="2334"/>
        <v>1.6368566661137721E-6</v>
      </c>
      <c r="AX1908" s="13">
        <f t="shared" si="2335"/>
        <v>6.5181781474089569E-4</v>
      </c>
      <c r="AY1908" s="13">
        <f t="shared" si="2336"/>
        <v>7.1944187608959228E-4</v>
      </c>
      <c r="AZ1908" s="13">
        <f t="shared" si="2337"/>
        <v>3.9704086123901249E-4</v>
      </c>
      <c r="BA1908" s="13">
        <f t="shared" si="2338"/>
        <v>1.4607753661328955E-4</v>
      </c>
      <c r="BB1908" s="13">
        <f t="shared" si="2339"/>
        <v>4.0308156136154103E-5</v>
      </c>
      <c r="BC1908" s="13">
        <f t="shared" si="2340"/>
        <v>8.8980002744584296E-6</v>
      </c>
      <c r="BD1908" s="13">
        <f t="shared" si="2341"/>
        <v>2.2237470535729022E-4</v>
      </c>
      <c r="BE1908" s="13">
        <f t="shared" si="2342"/>
        <v>2.9362634063758293E-4</v>
      </c>
      <c r="BF1908" s="13">
        <f t="shared" si="2343"/>
        <v>1.9385394525356129E-4</v>
      </c>
      <c r="BG1908" s="13">
        <f t="shared" si="2344"/>
        <v>8.5322390829039332E-5</v>
      </c>
      <c r="BH1908" s="13">
        <f t="shared" si="2345"/>
        <v>2.816518784513723E-5</v>
      </c>
      <c r="BI1908" s="13">
        <f t="shared" si="2346"/>
        <v>7.4379332191134557E-6</v>
      </c>
      <c r="BJ1908" s="14">
        <f t="shared" si="2347"/>
        <v>0.41528520841650879</v>
      </c>
      <c r="BK1908" s="14">
        <f t="shared" si="2348"/>
        <v>0.27369873242541498</v>
      </c>
      <c r="BL1908" s="14">
        <f t="shared" si="2349"/>
        <v>0.29129441153342933</v>
      </c>
      <c r="BM1908" s="14">
        <f t="shared" si="2350"/>
        <v>0.43599628570633675</v>
      </c>
      <c r="BN1908" s="14">
        <f t="shared" si="2351"/>
        <v>0.56340958460069934</v>
      </c>
    </row>
    <row r="1909" spans="1:66" x14ac:dyDescent="0.25">
      <c r="A1909" t="s">
        <v>99</v>
      </c>
      <c r="B1909" t="s">
        <v>417</v>
      </c>
      <c r="C1909" t="s">
        <v>115</v>
      </c>
      <c r="D1909" s="11">
        <v>44485</v>
      </c>
      <c r="E1909" s="10">
        <f>VLOOKUP(A1909,[1]home!$A$2:$E$405,3,FALSE)</f>
        <v>1.515625</v>
      </c>
      <c r="F1909" s="10">
        <f>VLOOKUP(B1909,[1]home!$B$2:$E$405,3,FALSE)</f>
        <v>0.66</v>
      </c>
      <c r="G1909" s="10">
        <f>VLOOKUP(C1909,[1]away!$B$2:$E$405,4,FALSE)</f>
        <v>1.19</v>
      </c>
      <c r="H1909" s="10">
        <f>VLOOKUP(A1909,[1]away!$A$2:$E$405,3,FALSE)</f>
        <v>1.203125</v>
      </c>
      <c r="I1909" s="10">
        <f>VLOOKUP(C1909,[1]away!$B$2:$E$405,3,FALSE)</f>
        <v>1.45</v>
      </c>
      <c r="J1909" s="10">
        <f>VLOOKUP(B1909,[1]home!$B$2:$E$405,4,FALSE)</f>
        <v>1.25</v>
      </c>
      <c r="K1909" s="12">
        <f t="shared" si="2296"/>
        <v>1.1903718749999999</v>
      </c>
      <c r="L1909" s="12">
        <f t="shared" si="2297"/>
        <v>2.1806640625</v>
      </c>
      <c r="M1909" s="13">
        <f t="shared" si="2298"/>
        <v>3.4354030275070287E-2</v>
      </c>
      <c r="N1909" s="13">
        <f t="shared" si="2299"/>
        <v>4.0894071432342173E-2</v>
      </c>
      <c r="O1909" s="13">
        <f t="shared" si="2300"/>
        <v>7.4914599222882752E-2</v>
      </c>
      <c r="P1909" s="13">
        <f t="shared" si="2301"/>
        <v>8.9176231941816467E-2</v>
      </c>
      <c r="Q1909" s="13">
        <f t="shared" si="2302"/>
        <v>2.4339576243650549E-2</v>
      </c>
      <c r="R1909" s="13">
        <f t="shared" si="2303"/>
        <v>8.1681787140965439E-2</v>
      </c>
      <c r="S1909" s="13">
        <f t="shared" si="2304"/>
        <v>5.7870941776454958E-2</v>
      </c>
      <c r="T1909" s="13">
        <f t="shared" si="2305"/>
        <v>5.3076439211007492E-2</v>
      </c>
      <c r="U1909" s="13">
        <f t="shared" si="2306"/>
        <v>9.7231702112341903E-2</v>
      </c>
      <c r="V1909" s="13">
        <f t="shared" si="2307"/>
        <v>1.669127314491373E-2</v>
      </c>
      <c r="W1909" s="13">
        <f t="shared" si="2308"/>
        <v>9.6577156699532533E-3</v>
      </c>
      <c r="X1909" s="13">
        <f t="shared" si="2309"/>
        <v>2.1060233487310169E-2</v>
      </c>
      <c r="Y1909" s="13">
        <f t="shared" si="2310"/>
        <v>2.2962647156818172E-2</v>
      </c>
      <c r="Z1909" s="13">
        <f t="shared" si="2311"/>
        <v>5.9373512593025986E-2</v>
      </c>
      <c r="AA1909" s="13">
        <f t="shared" si="2312"/>
        <v>7.0676559510696443E-2</v>
      </c>
      <c r="AB1909" s="13">
        <f t="shared" si="2313"/>
        <v>4.2065694331648411E-2</v>
      </c>
      <c r="AC1909" s="13">
        <f t="shared" si="2314"/>
        <v>2.7079516461696903E-3</v>
      </c>
      <c r="AD1909" s="13">
        <f t="shared" si="2315"/>
        <v>2.8740682775647832E-3</v>
      </c>
      <c r="AE1909" s="13">
        <f t="shared" si="2316"/>
        <v>6.2673774060567969E-3</v>
      </c>
      <c r="AF1909" s="13">
        <f t="shared" si="2317"/>
        <v>6.8335223377562647E-3</v>
      </c>
      <c r="AG1909" s="13">
        <f t="shared" si="2318"/>
        <v>4.9672055274120244E-3</v>
      </c>
      <c r="AH1909" s="13">
        <f t="shared" si="2319"/>
        <v>3.2368421294000742E-2</v>
      </c>
      <c r="AI1909" s="13">
        <f t="shared" si="2320"/>
        <v>3.8530458346529579E-2</v>
      </c>
      <c r="AJ1909" s="13">
        <f t="shared" si="2321"/>
        <v>2.2932786973283912E-2</v>
      </c>
      <c r="AK1909" s="13">
        <f t="shared" si="2322"/>
        <v>9.0995148761211821E-3</v>
      </c>
      <c r="AL1909" s="13">
        <f t="shared" si="2323"/>
        <v>2.8117216192976414E-4</v>
      </c>
      <c r="AM1909" s="13">
        <f t="shared" si="2324"/>
        <v>6.8424200888856214E-4</v>
      </c>
      <c r="AN1909" s="13">
        <f t="shared" si="2325"/>
        <v>1.492101958836093E-3</v>
      </c>
      <c r="AO1909" s="13">
        <f t="shared" si="2326"/>
        <v>1.6268865596098614E-3</v>
      </c>
      <c r="AP1909" s="13">
        <f t="shared" si="2327"/>
        <v>1.182564351435163E-3</v>
      </c>
      <c r="AQ1909" s="13">
        <f t="shared" si="2328"/>
        <v>6.446938956920701E-4</v>
      </c>
      <c r="AR1909" s="13">
        <f t="shared" si="2329"/>
        <v>1.411693061513743E-2</v>
      </c>
      <c r="AS1909" s="13">
        <f t="shared" si="2330"/>
        <v>1.6804397165586044E-2</v>
      </c>
      <c r="AT1909" s="13">
        <f t="shared" si="2331"/>
        <v>1.0001740881121674E-2</v>
      </c>
      <c r="AU1909" s="13">
        <f t="shared" si="2332"/>
        <v>3.9685970153083196E-3</v>
      </c>
      <c r="AV1909" s="13">
        <f t="shared" si="2333"/>
        <v>1.1810265675579917E-3</v>
      </c>
      <c r="AW1909" s="13">
        <f t="shared" si="2334"/>
        <v>2.0274084071606664E-5</v>
      </c>
      <c r="AX1909" s="13">
        <f t="shared" si="2335"/>
        <v>1.3575040717907414E-4</v>
      </c>
      <c r="AY1909" s="13">
        <f t="shared" si="2336"/>
        <v>2.9602603440514894E-4</v>
      </c>
      <c r="AZ1909" s="13">
        <f t="shared" si="2337"/>
        <v>3.2276666739584849E-4</v>
      </c>
      <c r="BA1909" s="13">
        <f t="shared" si="2338"/>
        <v>2.3461522405433908E-4</v>
      </c>
      <c r="BB1909" s="13">
        <f t="shared" si="2339"/>
        <v>1.279042469026707E-4</v>
      </c>
      <c r="BC1909" s="13">
        <f t="shared" si="2340"/>
        <v>5.5783238932356177E-5</v>
      </c>
      <c r="BD1909" s="13">
        <f t="shared" si="2341"/>
        <v>5.1307138775393687E-3</v>
      </c>
      <c r="BE1909" s="13">
        <f t="shared" si="2342"/>
        <v>6.1074574984950579E-3</v>
      </c>
      <c r="BF1909" s="13">
        <f t="shared" si="2343"/>
        <v>3.6350728169831864E-3</v>
      </c>
      <c r="BG1909" s="13">
        <f t="shared" si="2344"/>
        <v>1.4423628149712691E-3</v>
      </c>
      <c r="BH1909" s="13">
        <f t="shared" si="2345"/>
        <v>4.2923703212190682E-4</v>
      </c>
      <c r="BI1909" s="13">
        <f t="shared" si="2346"/>
        <v>1.0219033814927788E-4</v>
      </c>
      <c r="BJ1909" s="14">
        <f t="shared" si="2347"/>
        <v>0.19973619134320289</v>
      </c>
      <c r="BK1909" s="14">
        <f t="shared" si="2348"/>
        <v>0.20137762698076006</v>
      </c>
      <c r="BL1909" s="14">
        <f t="shared" si="2349"/>
        <v>0.53242125043144195</v>
      </c>
      <c r="BM1909" s="14">
        <f t="shared" si="2350"/>
        <v>0.64727253314136968</v>
      </c>
      <c r="BN1909" s="14">
        <f t="shared" si="2351"/>
        <v>0.34536029625672771</v>
      </c>
    </row>
    <row r="1910" spans="1:66" x14ac:dyDescent="0.25">
      <c r="A1910" t="s">
        <v>99</v>
      </c>
      <c r="B1910" t="s">
        <v>106</v>
      </c>
      <c r="C1910" t="s">
        <v>138</v>
      </c>
      <c r="D1910" s="11">
        <v>44485</v>
      </c>
      <c r="E1910" s="10">
        <f>VLOOKUP(A1910,[1]home!$A$2:$E$405,3,FALSE)</f>
        <v>1.515625</v>
      </c>
      <c r="F1910" s="10">
        <f>VLOOKUP(B1910,[1]home!$B$2:$E$405,3,FALSE)</f>
        <v>0.88</v>
      </c>
      <c r="G1910" s="10">
        <f>VLOOKUP(C1910,[1]away!$B$2:$E$405,4,FALSE)</f>
        <v>1.32</v>
      </c>
      <c r="H1910" s="10">
        <f>VLOOKUP(A1910,[1]away!$A$2:$E$405,3,FALSE)</f>
        <v>1.203125</v>
      </c>
      <c r="I1910" s="10">
        <f>VLOOKUP(C1910,[1]away!$B$2:$E$405,3,FALSE)</f>
        <v>1.19</v>
      </c>
      <c r="J1910" s="10">
        <f>VLOOKUP(B1910,[1]home!$B$2:$E$405,4,FALSE)</f>
        <v>0.83</v>
      </c>
      <c r="K1910" s="12">
        <f t="shared" si="2296"/>
        <v>1.7605500000000001</v>
      </c>
      <c r="L1910" s="12">
        <f t="shared" si="2297"/>
        <v>1.1883265624999999</v>
      </c>
      <c r="M1910" s="13">
        <f t="shared" si="2298"/>
        <v>5.2398539378486757E-2</v>
      </c>
      <c r="N1910" s="13">
        <f t="shared" si="2299"/>
        <v>9.2250248502794868E-2</v>
      </c>
      <c r="O1910" s="13">
        <f t="shared" si="2300"/>
        <v>6.2266576179658049E-2</v>
      </c>
      <c r="P1910" s="13">
        <f t="shared" si="2301"/>
        <v>0.109623420693097</v>
      </c>
      <c r="Q1910" s="13">
        <f t="shared" si="2302"/>
        <v>8.1205587500797774E-2</v>
      </c>
      <c r="R1910" s="13">
        <f t="shared" si="2303"/>
        <v>3.6996513215108724E-2</v>
      </c>
      <c r="S1910" s="13">
        <f t="shared" si="2304"/>
        <v>5.7336017888075262E-2</v>
      </c>
      <c r="T1910" s="13">
        <f t="shared" si="2305"/>
        <v>9.6498756650615983E-2</v>
      </c>
      <c r="U1910" s="13">
        <f t="shared" si="2306"/>
        <v>6.5134211340859671E-2</v>
      </c>
      <c r="V1910" s="13">
        <f t="shared" si="2307"/>
        <v>1.3328128956697138E-2</v>
      </c>
      <c r="W1910" s="13">
        <f t="shared" si="2308"/>
        <v>4.7655499024843159E-2</v>
      </c>
      <c r="X1910" s="13">
        <f t="shared" si="2309"/>
        <v>5.6630295340413972E-2</v>
      </c>
      <c r="Y1910" s="13">
        <f t="shared" si="2310"/>
        <v>3.3647642097616955E-2</v>
      </c>
      <c r="Z1910" s="13">
        <f t="shared" si="2311"/>
        <v>1.4654646457798645E-2</v>
      </c>
      <c r="AA1910" s="13">
        <f t="shared" si="2312"/>
        <v>2.5800237821277407E-2</v>
      </c>
      <c r="AB1910" s="13">
        <f t="shared" si="2313"/>
        <v>2.2711304348124975E-2</v>
      </c>
      <c r="AC1910" s="13">
        <f t="shared" si="2314"/>
        <v>1.7427431005258755E-3</v>
      </c>
      <c r="AD1910" s="13">
        <f t="shared" si="2315"/>
        <v>2.0974972202046901E-2</v>
      </c>
      <c r="AE1910" s="13">
        <f t="shared" si="2316"/>
        <v>2.492511661539145E-2</v>
      </c>
      <c r="AF1910" s="13">
        <f t="shared" si="2317"/>
        <v>1.4809589073739882E-2</v>
      </c>
      <c r="AG1910" s="13">
        <f t="shared" si="2318"/>
        <v>5.8662093586782857E-3</v>
      </c>
      <c r="AH1910" s="13">
        <f t="shared" si="2319"/>
        <v>4.3536264124621697E-3</v>
      </c>
      <c r="AI1910" s="13">
        <f t="shared" si="2320"/>
        <v>7.6647769804602736E-3</v>
      </c>
      <c r="AJ1910" s="13">
        <f t="shared" si="2321"/>
        <v>6.7471115564746694E-3</v>
      </c>
      <c r="AK1910" s="13">
        <f t="shared" si="2322"/>
        <v>3.9595424169171587E-3</v>
      </c>
      <c r="AL1910" s="13">
        <f t="shared" si="2323"/>
        <v>1.4584029427917828E-4</v>
      </c>
      <c r="AM1910" s="13">
        <f t="shared" si="2324"/>
        <v>7.3854974620627427E-3</v>
      </c>
      <c r="AN1910" s="13">
        <f t="shared" si="2325"/>
        <v>8.7763828114454934E-3</v>
      </c>
      <c r="AO1910" s="13">
        <f t="shared" si="2326"/>
        <v>5.2146044087545548E-3</v>
      </c>
      <c r="AP1910" s="13">
        <f t="shared" si="2327"/>
        <v>2.0655509772842134E-3</v>
      </c>
      <c r="AQ1910" s="13">
        <f t="shared" si="2328"/>
        <v>6.1363727312616664E-4</v>
      </c>
      <c r="AR1910" s="13">
        <f t="shared" si="2329"/>
        <v>1.0347059818260754E-3</v>
      </c>
      <c r="AS1910" s="13">
        <f t="shared" si="2330"/>
        <v>1.8216516163038975E-3</v>
      </c>
      <c r="AT1910" s="13">
        <f t="shared" si="2331"/>
        <v>1.6035543765419138E-3</v>
      </c>
      <c r="AU1910" s="13">
        <f t="shared" si="2332"/>
        <v>9.410458858736218E-4</v>
      </c>
      <c r="AV1910" s="13">
        <f t="shared" si="2333"/>
        <v>4.1418958359370117E-4</v>
      </c>
      <c r="AW1910" s="13">
        <f t="shared" si="2334"/>
        <v>8.4753804015041749E-6</v>
      </c>
      <c r="AX1910" s="13">
        <f t="shared" si="2335"/>
        <v>2.1670895928057551E-3</v>
      </c>
      <c r="AY1910" s="13">
        <f t="shared" si="2336"/>
        <v>2.5752101264483874E-3</v>
      </c>
      <c r="AZ1910" s="13">
        <f t="shared" si="2337"/>
        <v>1.5300952986388016E-3</v>
      </c>
      <c r="BA1910" s="13">
        <f t="shared" si="2338"/>
        <v>6.0608429550961884E-4</v>
      </c>
      <c r="BB1910" s="13">
        <f t="shared" si="2339"/>
        <v>1.8005651686704504E-4</v>
      </c>
      <c r="BC1910" s="13">
        <f t="shared" si="2340"/>
        <v>4.2793188348867781E-5</v>
      </c>
      <c r="BD1910" s="13">
        <f t="shared" si="2341"/>
        <v>2.0492810043026106E-4</v>
      </c>
      <c r="BE1910" s="13">
        <f t="shared" si="2342"/>
        <v>3.6078616721249617E-4</v>
      </c>
      <c r="BF1910" s="13">
        <f t="shared" si="2343"/>
        <v>3.1759104334298018E-4</v>
      </c>
      <c r="BG1910" s="13">
        <f t="shared" si="2344"/>
        <v>1.8637830378582786E-4</v>
      </c>
      <c r="BH1910" s="13">
        <f t="shared" si="2345"/>
        <v>8.2032080682534794E-5</v>
      </c>
      <c r="BI1910" s="13">
        <f t="shared" si="2346"/>
        <v>2.8884315929127355E-5</v>
      </c>
      <c r="BJ1910" s="14">
        <f t="shared" si="2347"/>
        <v>0.50562091831823075</v>
      </c>
      <c r="BK1910" s="14">
        <f t="shared" si="2348"/>
        <v>0.23714990043760958</v>
      </c>
      <c r="BL1910" s="14">
        <f t="shared" si="2349"/>
        <v>0.24262964772686552</v>
      </c>
      <c r="BM1910" s="14">
        <f t="shared" si="2350"/>
        <v>0.56274749272451452</v>
      </c>
      <c r="BN1910" s="14">
        <f t="shared" si="2351"/>
        <v>0.43474088546994316</v>
      </c>
    </row>
    <row r="1911" spans="1:66" x14ac:dyDescent="0.25">
      <c r="A1911" t="s">
        <v>99</v>
      </c>
      <c r="B1911" t="s">
        <v>113</v>
      </c>
      <c r="C1911" t="s">
        <v>116</v>
      </c>
      <c r="D1911" s="11">
        <v>44485</v>
      </c>
      <c r="E1911" s="10">
        <f>VLOOKUP(A1911,[1]home!$A$2:$E$405,3,FALSE)</f>
        <v>1.515625</v>
      </c>
      <c r="F1911" s="10">
        <f>VLOOKUP(B1911,[1]home!$B$2:$E$405,3,FALSE)</f>
        <v>1.32</v>
      </c>
      <c r="G1911" s="10">
        <f>VLOOKUP(C1911,[1]away!$B$2:$E$405,4,FALSE)</f>
        <v>0.79</v>
      </c>
      <c r="H1911" s="10">
        <f>VLOOKUP(A1911,[1]away!$A$2:$E$405,3,FALSE)</f>
        <v>1.203125</v>
      </c>
      <c r="I1911" s="10">
        <f>VLOOKUP(C1911,[1]away!$B$2:$E$405,3,FALSE)</f>
        <v>1.06</v>
      </c>
      <c r="J1911" s="10">
        <f>VLOOKUP(B1911,[1]home!$B$2:$E$405,4,FALSE)</f>
        <v>0.55000000000000004</v>
      </c>
      <c r="K1911" s="12">
        <f t="shared" si="2296"/>
        <v>1.58049375</v>
      </c>
      <c r="L1911" s="12">
        <f t="shared" si="2297"/>
        <v>0.70142187500000008</v>
      </c>
      <c r="M1911" s="13">
        <f t="shared" si="2298"/>
        <v>0.10208845608431033</v>
      </c>
      <c r="N1911" s="13">
        <f t="shared" si="2299"/>
        <v>0.16135016678840192</v>
      </c>
      <c r="O1911" s="13">
        <f t="shared" si="2300"/>
        <v>7.1607076282512117E-2</v>
      </c>
      <c r="P1911" s="13">
        <f t="shared" si="2301"/>
        <v>0.11317453652028361</v>
      </c>
      <c r="Q1911" s="13">
        <f t="shared" si="2302"/>
        <v>0.12750646508526342</v>
      </c>
      <c r="R1911" s="13">
        <f t="shared" si="2303"/>
        <v>2.5113384854673841E-2</v>
      </c>
      <c r="S1911" s="13">
        <f t="shared" si="2304"/>
        <v>3.1366121616147921E-2</v>
      </c>
      <c r="T1911" s="13">
        <f t="shared" si="2305"/>
        <v>8.9435823814727519E-2</v>
      </c>
      <c r="U1911" s="13">
        <f t="shared" si="2306"/>
        <v>3.9691547804156659E-2</v>
      </c>
      <c r="V1911" s="13">
        <f t="shared" si="2307"/>
        <v>3.8635843773829606E-3</v>
      </c>
      <c r="W1911" s="13">
        <f t="shared" si="2308"/>
        <v>6.7174390383950691E-2</v>
      </c>
      <c r="X1911" s="13">
        <f t="shared" si="2309"/>
        <v>4.7117586855092666E-2</v>
      </c>
      <c r="Y1911" s="13">
        <f t="shared" si="2310"/>
        <v>1.6524653058687229E-2</v>
      </c>
      <c r="Z1911" s="13">
        <f t="shared" si="2311"/>
        <v>5.8716924974539769E-3</v>
      </c>
      <c r="AA1911" s="13">
        <f t="shared" si="2312"/>
        <v>9.2801732941478997E-3</v>
      </c>
      <c r="AB1911" s="13">
        <f t="shared" si="2313"/>
        <v>7.3336279451588346E-3</v>
      </c>
      <c r="AC1911" s="13">
        <f t="shared" si="2314"/>
        <v>2.6769638555913957E-4</v>
      </c>
      <c r="AD1911" s="13">
        <f t="shared" si="2315"/>
        <v>2.6542176040473538E-2</v>
      </c>
      <c r="AE1911" s="13">
        <f t="shared" si="2316"/>
        <v>1.8617262884889026E-2</v>
      </c>
      <c r="AF1911" s="13">
        <f t="shared" si="2317"/>
        <v>6.529277720043386E-3</v>
      </c>
      <c r="AG1911" s="13">
        <f t="shared" si="2318"/>
        <v>1.5265927402628523E-3</v>
      </c>
      <c r="AH1911" s="13">
        <f t="shared" si="2319"/>
        <v>1.0296333902469006E-3</v>
      </c>
      <c r="AI1911" s="13">
        <f t="shared" si="2320"/>
        <v>1.627329138076537E-3</v>
      </c>
      <c r="AJ1911" s="13">
        <f t="shared" si="2321"/>
        <v>1.2859917659614271E-3</v>
      </c>
      <c r="AK1911" s="13">
        <f t="shared" si="2322"/>
        <v>6.7750064955116615E-4</v>
      </c>
      <c r="AL1911" s="13">
        <f t="shared" si="2323"/>
        <v>1.1870652383572263E-5</v>
      </c>
      <c r="AM1911" s="13">
        <f t="shared" si="2324"/>
        <v>8.3899486686736333E-3</v>
      </c>
      <c r="AN1911" s="13">
        <f t="shared" si="2325"/>
        <v>5.8848935263348138E-3</v>
      </c>
      <c r="AO1911" s="13">
        <f t="shared" si="2326"/>
        <v>2.0638965257085639E-3</v>
      </c>
      <c r="AP1911" s="13">
        <f t="shared" si="2327"/>
        <v>4.8255405695616223E-4</v>
      </c>
      <c r="AQ1911" s="13">
        <f t="shared" si="2328"/>
        <v>8.4618492854762043E-5</v>
      </c>
      <c r="AR1911" s="13">
        <f t="shared" si="2329"/>
        <v>1.4444147662991759E-4</v>
      </c>
      <c r="AS1911" s="13">
        <f t="shared" si="2330"/>
        <v>2.2828885105435578E-4</v>
      </c>
      <c r="AT1911" s="13">
        <f t="shared" si="2331"/>
        <v>1.8040455114304516E-4</v>
      </c>
      <c r="AU1911" s="13">
        <f t="shared" si="2332"/>
        <v>9.5042755184379416E-5</v>
      </c>
      <c r="AV1911" s="13">
        <f t="shared" si="2333"/>
        <v>3.7553620137922931E-5</v>
      </c>
      <c r="AW1911" s="13">
        <f t="shared" si="2334"/>
        <v>3.6554780074325728E-7</v>
      </c>
      <c r="AX1911" s="13">
        <f t="shared" si="2335"/>
        <v>2.2100435722765869E-3</v>
      </c>
      <c r="AY1911" s="13">
        <f t="shared" si="2336"/>
        <v>1.5501729062979417E-3</v>
      </c>
      <c r="AZ1911" s="13">
        <f t="shared" si="2337"/>
        <v>5.4366259325485083E-4</v>
      </c>
      <c r="BA1911" s="13">
        <f t="shared" si="2338"/>
        <v>1.2711227850939328E-4</v>
      </c>
      <c r="BB1911" s="13">
        <f t="shared" si="2339"/>
        <v>2.2289833181895218E-5</v>
      </c>
      <c r="BC1911" s="13">
        <f t="shared" si="2340"/>
        <v>3.1269153167764329E-6</v>
      </c>
      <c r="BD1911" s="13">
        <f t="shared" si="2341"/>
        <v>1.6885735227587571E-5</v>
      </c>
      <c r="BE1911" s="13">
        <f t="shared" si="2342"/>
        <v>2.668779899135698E-5</v>
      </c>
      <c r="BF1911" s="13">
        <f t="shared" si="2343"/>
        <v>2.1089949753548008E-5</v>
      </c>
      <c r="BG1911" s="13">
        <f t="shared" si="2344"/>
        <v>1.111084459109889E-5</v>
      </c>
      <c r="BH1911" s="13">
        <f t="shared" si="2345"/>
        <v>4.3901551083632748E-6</v>
      </c>
      <c r="BI1911" s="13">
        <f t="shared" si="2346"/>
        <v>1.3877225420597454E-6</v>
      </c>
      <c r="BJ1911" s="14">
        <f t="shared" si="2347"/>
        <v>0.58368671474115774</v>
      </c>
      <c r="BK1911" s="14">
        <f t="shared" si="2348"/>
        <v>0.25232243854236541</v>
      </c>
      <c r="BL1911" s="14">
        <f t="shared" si="2349"/>
        <v>0.15841354858484905</v>
      </c>
      <c r="BM1911" s="14">
        <f t="shared" si="2350"/>
        <v>0.3979045013918836</v>
      </c>
      <c r="BN1911" s="14">
        <f t="shared" si="2351"/>
        <v>0.60084008561544522</v>
      </c>
    </row>
    <row r="1912" spans="1:66" x14ac:dyDescent="0.25">
      <c r="A1912" t="s">
        <v>99</v>
      </c>
      <c r="B1912" t="s">
        <v>92</v>
      </c>
      <c r="C1912" t="s">
        <v>109</v>
      </c>
      <c r="D1912" s="11">
        <v>44485</v>
      </c>
      <c r="E1912" s="10">
        <f>VLOOKUP(A1912,[1]home!$A$2:$E$405,3,FALSE)</f>
        <v>1.515625</v>
      </c>
      <c r="F1912" s="10">
        <f>VLOOKUP(B1912,[1]home!$B$2:$E$405,3,FALSE)</f>
        <v>1.1000000000000001</v>
      </c>
      <c r="G1912" s="10">
        <f>VLOOKUP(C1912,[1]away!$B$2:$E$405,4,FALSE)</f>
        <v>0.66</v>
      </c>
      <c r="H1912" s="10">
        <f>VLOOKUP(A1912,[1]away!$A$2:$E$405,3,FALSE)</f>
        <v>1.203125</v>
      </c>
      <c r="I1912" s="10">
        <f>VLOOKUP(C1912,[1]away!$B$2:$E$405,3,FALSE)</f>
        <v>0.44</v>
      </c>
      <c r="J1912" s="10">
        <f>VLOOKUP(B1912,[1]home!$B$2:$E$405,4,FALSE)</f>
        <v>0.97</v>
      </c>
      <c r="K1912" s="12">
        <f t="shared" si="2296"/>
        <v>1.1003437500000002</v>
      </c>
      <c r="L1912" s="12">
        <f t="shared" si="2297"/>
        <v>0.51349374999999997</v>
      </c>
      <c r="M1912" s="13">
        <f t="shared" si="2298"/>
        <v>0.19912201528834628</v>
      </c>
      <c r="N1912" s="13">
        <f t="shared" si="2299"/>
        <v>0.2191026650099363</v>
      </c>
      <c r="O1912" s="13">
        <f t="shared" si="2300"/>
        <v>0.10224791033797026</v>
      </c>
      <c r="P1912" s="13">
        <f t="shared" si="2301"/>
        <v>0.11250784909094598</v>
      </c>
      <c r="Q1912" s="13">
        <f t="shared" si="2302"/>
        <v>0.12054412402601361</v>
      </c>
      <c r="R1912" s="13">
        <f t="shared" si="2303"/>
        <v>2.625183145455405E-2</v>
      </c>
      <c r="S1912" s="13">
        <f t="shared" si="2304"/>
        <v>1.5892286054785491E-2</v>
      </c>
      <c r="T1912" s="13">
        <f t="shared" si="2305"/>
        <v>6.1898654286582824E-2</v>
      </c>
      <c r="U1912" s="13">
        <f t="shared" si="2306"/>
        <v>2.8886038667071963E-2</v>
      </c>
      <c r="V1912" s="13">
        <f t="shared" si="2307"/>
        <v>9.9771708013788999E-4</v>
      </c>
      <c r="W1912" s="13">
        <f t="shared" si="2308"/>
        <v>4.4213324490416282E-2</v>
      </c>
      <c r="X1912" s="13">
        <f t="shared" si="2309"/>
        <v>2.2703265792550695E-2</v>
      </c>
      <c r="Y1912" s="13">
        <f t="shared" si="2310"/>
        <v>5.8289925445317876E-3</v>
      </c>
      <c r="Z1912" s="13">
        <f t="shared" si="2311"/>
        <v>4.4933837926556383E-3</v>
      </c>
      <c r="AA1912" s="13">
        <f t="shared" si="2312"/>
        <v>4.9442667725999277E-3</v>
      </c>
      <c r="AB1912" s="13">
        <f t="shared" si="2313"/>
        <v>2.7201965207815024E-3</v>
      </c>
      <c r="AC1912" s="13">
        <f t="shared" si="2314"/>
        <v>3.5233108995087647E-5</v>
      </c>
      <c r="AD1912" s="13">
        <f t="shared" si="2315"/>
        <v>1.2162463817437881E-2</v>
      </c>
      <c r="AE1912" s="13">
        <f t="shared" si="2316"/>
        <v>6.2453491548554929E-3</v>
      </c>
      <c r="AF1912" s="13">
        <f t="shared" si="2317"/>
        <v>1.6034738787930383E-3</v>
      </c>
      <c r="AG1912" s="13">
        <f t="shared" si="2318"/>
        <v>2.7445793834949428E-4</v>
      </c>
      <c r="AH1912" s="13">
        <f t="shared" si="2319"/>
        <v>5.7683112346999137E-4</v>
      </c>
      <c r="AI1912" s="13">
        <f t="shared" si="2320"/>
        <v>6.3471252151568345E-4</v>
      </c>
      <c r="AJ1912" s="13">
        <f t="shared" si="2321"/>
        <v>3.4920097804826155E-4</v>
      </c>
      <c r="AK1912" s="13">
        <f t="shared" si="2322"/>
        <v>1.2808037122976387E-4</v>
      </c>
      <c r="AL1912" s="13">
        <f t="shared" si="2323"/>
        <v>7.9629594027239022E-7</v>
      </c>
      <c r="AM1912" s="13">
        <f t="shared" si="2324"/>
        <v>2.6765782092237826E-3</v>
      </c>
      <c r="AN1912" s="13">
        <f t="shared" si="2325"/>
        <v>1.3744061818226048E-3</v>
      </c>
      <c r="AO1912" s="13">
        <f t="shared" si="2326"/>
        <v>3.5287449216363546E-4</v>
      </c>
      <c r="AP1912" s="13">
        <f t="shared" si="2327"/>
        <v>6.0399615420150261E-5</v>
      </c>
      <c r="AQ1912" s="13">
        <f t="shared" si="2328"/>
        <v>7.753706255162695E-6</v>
      </c>
      <c r="AR1912" s="13">
        <f t="shared" si="2329"/>
        <v>5.9239835341463813E-5</v>
      </c>
      <c r="AS1912" s="13">
        <f t="shared" si="2330"/>
        <v>6.5184182569008825E-5</v>
      </c>
      <c r="AT1912" s="13">
        <f t="shared" si="2331"/>
        <v>3.5862503944333918E-5</v>
      </c>
      <c r="AU1912" s="13">
        <f t="shared" si="2332"/>
        <v>1.315369402483272E-5</v>
      </c>
      <c r="AV1912" s="13">
        <f t="shared" si="2333"/>
        <v>3.6183962524092595E-6</v>
      </c>
      <c r="AW1912" s="13">
        <f t="shared" si="2334"/>
        <v>1.2497856785918335E-8</v>
      </c>
      <c r="AX1912" s="13">
        <f t="shared" si="2335"/>
        <v>4.9085935065093034E-4</v>
      </c>
      <c r="AY1912" s="13">
        <f t="shared" si="2336"/>
        <v>2.5205320868831117E-4</v>
      </c>
      <c r="AZ1912" s="13">
        <f t="shared" si="2337"/>
        <v>6.4713873664446725E-5</v>
      </c>
      <c r="BA1912" s="13">
        <f t="shared" si="2338"/>
        <v>1.1076723221660997E-5</v>
      </c>
      <c r="BB1912" s="13">
        <f t="shared" si="2339"/>
        <v>1.4219570362006963E-6</v>
      </c>
      <c r="BC1912" s="13">
        <f t="shared" si="2340"/>
        <v>1.4603321017151633E-7</v>
      </c>
      <c r="BD1912" s="13">
        <f t="shared" si="2341"/>
        <v>5.0698808664784603E-6</v>
      </c>
      <c r="BE1912" s="13">
        <f t="shared" si="2342"/>
        <v>5.5786117246741586E-6</v>
      </c>
      <c r="BF1912" s="13">
        <f t="shared" si="2343"/>
        <v>3.0691952724609672E-6</v>
      </c>
      <c r="BG1912" s="13">
        <f t="shared" si="2344"/>
        <v>1.1257232785273236E-6</v>
      </c>
      <c r="BH1912" s="13">
        <f t="shared" si="2345"/>
        <v>3.0967064343926265E-7</v>
      </c>
      <c r="BI1912" s="13">
        <f t="shared" si="2346"/>
        <v>6.8148831413374226E-8</v>
      </c>
      <c r="BJ1912" s="14">
        <f t="shared" si="2347"/>
        <v>0.49986905429082451</v>
      </c>
      <c r="BK1912" s="14">
        <f t="shared" si="2348"/>
        <v>0.32880795012783937</v>
      </c>
      <c r="BL1912" s="14">
        <f t="shared" si="2349"/>
        <v>0.16693134858999045</v>
      </c>
      <c r="BM1912" s="14">
        <f t="shared" si="2350"/>
        <v>0.22007330088271182</v>
      </c>
      <c r="BN1912" s="14">
        <f t="shared" si="2351"/>
        <v>0.77977639520776643</v>
      </c>
    </row>
    <row r="1913" spans="1:66" x14ac:dyDescent="0.25">
      <c r="A1913" t="s">
        <v>99</v>
      </c>
      <c r="B1913" t="s">
        <v>100</v>
      </c>
      <c r="C1913" t="s">
        <v>416</v>
      </c>
      <c r="D1913" s="11">
        <v>44485</v>
      </c>
      <c r="E1913" s="10">
        <f>VLOOKUP(A1913,[1]home!$A$2:$E$405,3,FALSE)</f>
        <v>1.515625</v>
      </c>
      <c r="F1913" s="10">
        <f>VLOOKUP(B1913,[1]home!$B$2:$E$405,3,FALSE)</f>
        <v>1.06</v>
      </c>
      <c r="G1913" s="10">
        <f>VLOOKUP(C1913,[1]away!$B$2:$E$405,4,FALSE)</f>
        <v>0.66</v>
      </c>
      <c r="H1913" s="10">
        <f>VLOOKUP(A1913,[1]away!$A$2:$E$405,3,FALSE)</f>
        <v>1.203125</v>
      </c>
      <c r="I1913" s="10">
        <f>VLOOKUP(C1913,[1]away!$B$2:$E$405,3,FALSE)</f>
        <v>0.55000000000000004</v>
      </c>
      <c r="J1913" s="10">
        <f>VLOOKUP(B1913,[1]home!$B$2:$E$405,4,FALSE)</f>
        <v>1.1599999999999999</v>
      </c>
      <c r="K1913" s="12">
        <f t="shared" si="2296"/>
        <v>1.0603312500000002</v>
      </c>
      <c r="L1913" s="12">
        <f t="shared" si="2297"/>
        <v>0.76759374999999996</v>
      </c>
      <c r="M1913" s="13">
        <f t="shared" si="2298"/>
        <v>0.16074677150762445</v>
      </c>
      <c r="N1913" s="13">
        <f t="shared" si="2299"/>
        <v>0.17044482516614384</v>
      </c>
      <c r="O1913" s="13">
        <f t="shared" si="2300"/>
        <v>0.1233882171419306</v>
      </c>
      <c r="P1913" s="13">
        <f t="shared" si="2301"/>
        <v>0.13083238251737472</v>
      </c>
      <c r="Q1913" s="13">
        <f t="shared" si="2302"/>
        <v>9.0363987262224388E-2</v>
      </c>
      <c r="R1913" s="13">
        <f t="shared" si="2303"/>
        <v>4.735601215089439E-2</v>
      </c>
      <c r="S1913" s="13">
        <f t="shared" si="2304"/>
        <v>2.662123810424517E-2</v>
      </c>
      <c r="T1913" s="13">
        <f t="shared" si="2305"/>
        <v>6.9362831847563047E-2</v>
      </c>
      <c r="U1913" s="13">
        <f t="shared" si="2306"/>
        <v>5.0213059558973046E-2</v>
      </c>
      <c r="V1913" s="13">
        <f t="shared" si="2307"/>
        <v>2.4074580673100741E-3</v>
      </c>
      <c r="W1913" s="13">
        <f t="shared" si="2308"/>
        <v>3.1938586522912836E-2</v>
      </c>
      <c r="X1913" s="13">
        <f t="shared" si="2309"/>
        <v>2.4515859398822122E-2</v>
      </c>
      <c r="Y1913" s="13">
        <f t="shared" si="2310"/>
        <v>9.4091102252073077E-3</v>
      </c>
      <c r="Z1913" s="13">
        <f t="shared" si="2311"/>
        <v>1.2116726317316865E-2</v>
      </c>
      <c r="AA1913" s="13">
        <f t="shared" si="2312"/>
        <v>1.2847743561948489E-2</v>
      </c>
      <c r="AB1913" s="13">
        <f t="shared" si="2313"/>
        <v>6.8114319953601482E-3</v>
      </c>
      <c r="AC1913" s="13">
        <f t="shared" si="2314"/>
        <v>1.2246493032284301E-4</v>
      </c>
      <c r="AD1913" s="13">
        <f t="shared" si="2315"/>
        <v>8.4663703427683284E-3</v>
      </c>
      <c r="AE1913" s="13">
        <f t="shared" si="2316"/>
        <v>6.4987329602943259E-3</v>
      </c>
      <c r="AF1913" s="13">
        <f t="shared" si="2317"/>
        <v>2.4941934016204609E-3</v>
      </c>
      <c r="AG1913" s="13">
        <f t="shared" si="2318"/>
        <v>6.3817575545836865E-4</v>
      </c>
      <c r="AH1913" s="13">
        <f t="shared" si="2319"/>
        <v>2.325180847908235E-3</v>
      </c>
      <c r="AI1913" s="13">
        <f t="shared" si="2320"/>
        <v>2.4654619149385992E-3</v>
      </c>
      <c r="AJ1913" s="13">
        <f t="shared" si="2321"/>
        <v>1.3071031570471194E-3</v>
      </c>
      <c r="AK1913" s="13">
        <f t="shared" si="2322"/>
        <v>4.6198744146357302E-4</v>
      </c>
      <c r="AL1913" s="13">
        <f t="shared" si="2323"/>
        <v>3.9869861045892009E-6</v>
      </c>
      <c r="AM1913" s="13">
        <f t="shared" si="2324"/>
        <v>1.7954314097020948E-3</v>
      </c>
      <c r="AN1913" s="13">
        <f t="shared" si="2325"/>
        <v>1.3781619286410173E-3</v>
      </c>
      <c r="AO1913" s="13">
        <f t="shared" si="2326"/>
        <v>5.2893424145639535E-4</v>
      </c>
      <c r="AP1913" s="13">
        <f t="shared" si="2327"/>
        <v>1.3533553930097334E-4</v>
      </c>
      <c r="AQ1913" s="13">
        <f t="shared" si="2328"/>
        <v>2.5970678530076622E-5</v>
      </c>
      <c r="AR1913" s="13">
        <f t="shared" si="2329"/>
        <v>3.5695885729481239E-4</v>
      </c>
      <c r="AS1913" s="13">
        <f t="shared" si="2330"/>
        <v>3.7849463135398011E-4</v>
      </c>
      <c r="AT1913" s="13">
        <f t="shared" si="2331"/>
        <v>2.0066484279092749E-4</v>
      </c>
      <c r="AU1913" s="13">
        <f t="shared" si="2332"/>
        <v>7.09237345291859E-5</v>
      </c>
      <c r="AV1913" s="13">
        <f t="shared" si="2333"/>
        <v>1.880066302199996E-5</v>
      </c>
      <c r="AW1913" s="13">
        <f t="shared" si="2334"/>
        <v>9.0139514024103549E-8</v>
      </c>
      <c r="AX1913" s="13">
        <f t="shared" si="2335"/>
        <v>3.1729200515644731E-4</v>
      </c>
      <c r="AY1913" s="13">
        <f t="shared" si="2336"/>
        <v>2.4355136008305671E-4</v>
      </c>
      <c r="AZ1913" s="13">
        <f t="shared" si="2337"/>
        <v>9.3474250901876891E-5</v>
      </c>
      <c r="BA1913" s="13">
        <f t="shared" si="2338"/>
        <v>2.391675025940419E-5</v>
      </c>
      <c r="BB1913" s="13">
        <f t="shared" si="2339"/>
        <v>4.5895870048573836E-6</v>
      </c>
      <c r="BC1913" s="13">
        <f t="shared" si="2340"/>
        <v>7.0458766000194947E-7</v>
      </c>
      <c r="BD1913" s="13">
        <f t="shared" si="2341"/>
        <v>4.5666564644439975E-5</v>
      </c>
      <c r="BE1913" s="13">
        <f t="shared" si="2342"/>
        <v>4.8421685572644847E-5</v>
      </c>
      <c r="BF1913" s="13">
        <f t="shared" si="2343"/>
        <v>2.5671513195174743E-5</v>
      </c>
      <c r="BG1913" s="13">
        <f t="shared" si="2344"/>
        <v>9.073435891877046E-6</v>
      </c>
      <c r="BH1913" s="13">
        <f t="shared" si="2345"/>
        <v>2.4052119052572132E-6</v>
      </c>
      <c r="BI1913" s="13">
        <f t="shared" si="2346"/>
        <v>5.1006426920325273E-7</v>
      </c>
      <c r="BJ1913" s="14">
        <f t="shared" si="2347"/>
        <v>0.41868003522171121</v>
      </c>
      <c r="BK1913" s="14">
        <f t="shared" si="2348"/>
        <v>0.32097785347306496</v>
      </c>
      <c r="BL1913" s="14">
        <f t="shared" si="2349"/>
        <v>0.24833378897493374</v>
      </c>
      <c r="BM1913" s="14">
        <f t="shared" si="2350"/>
        <v>0.27673274702026524</v>
      </c>
      <c r="BN1913" s="14">
        <f t="shared" si="2351"/>
        <v>0.72313219574619236</v>
      </c>
    </row>
    <row r="1914" spans="1:66" x14ac:dyDescent="0.25">
      <c r="A1914" t="s">
        <v>99</v>
      </c>
      <c r="B1914" t="s">
        <v>103</v>
      </c>
      <c r="C1914" t="s">
        <v>101</v>
      </c>
      <c r="D1914" s="11">
        <v>44485</v>
      </c>
      <c r="E1914" s="10">
        <f>VLOOKUP(A1914,[1]home!$A$2:$E$405,3,FALSE)</f>
        <v>1.515625</v>
      </c>
      <c r="F1914" s="10">
        <f>VLOOKUP(B1914,[1]home!$B$2:$E$405,3,FALSE)</f>
        <v>0.66</v>
      </c>
      <c r="G1914" s="10">
        <f>VLOOKUP(C1914,[1]away!$B$2:$E$405,4,FALSE)</f>
        <v>1.32</v>
      </c>
      <c r="H1914" s="10">
        <f>VLOOKUP(A1914,[1]away!$A$2:$E$405,3,FALSE)</f>
        <v>1.203125</v>
      </c>
      <c r="I1914" s="10">
        <f>VLOOKUP(C1914,[1]away!$B$2:$E$405,3,FALSE)</f>
        <v>0.66</v>
      </c>
      <c r="J1914" s="10">
        <f>VLOOKUP(B1914,[1]home!$B$2:$E$405,4,FALSE)</f>
        <v>1.5</v>
      </c>
      <c r="K1914" s="12">
        <f t="shared" si="2296"/>
        <v>1.3204125</v>
      </c>
      <c r="L1914" s="12">
        <f t="shared" si="2297"/>
        <v>1.1910937500000001</v>
      </c>
      <c r="M1914" s="13">
        <f t="shared" si="2298"/>
        <v>8.1145921099511506E-2</v>
      </c>
      <c r="N1914" s="13">
        <f t="shared" si="2299"/>
        <v>0.10714608854380872</v>
      </c>
      <c r="O1914" s="13">
        <f t="shared" si="2300"/>
        <v>9.6652399459621285E-2</v>
      </c>
      <c r="P1914" s="13">
        <f t="shared" si="2301"/>
        <v>0.12762103640147718</v>
      </c>
      <c r="Q1914" s="13">
        <f t="shared" si="2302"/>
        <v>7.0738517319675925E-2</v>
      </c>
      <c r="R1914" s="13">
        <f t="shared" si="2303"/>
        <v>5.7561034459429165E-2</v>
      </c>
      <c r="S1914" s="13">
        <f t="shared" si="2304"/>
        <v>5.0178520101502734E-2</v>
      </c>
      <c r="T1914" s="13">
        <f t="shared" si="2305"/>
        <v>8.4256205863732753E-2</v>
      </c>
      <c r="U1914" s="13">
        <f t="shared" si="2306"/>
        <v>7.6004309413160998E-2</v>
      </c>
      <c r="V1914" s="13">
        <f t="shared" si="2307"/>
        <v>8.7686131815587626E-3</v>
      </c>
      <c r="W1914" s="13">
        <f t="shared" si="2308"/>
        <v>3.1134674166788865E-2</v>
      </c>
      <c r="X1914" s="13">
        <f t="shared" si="2309"/>
        <v>3.7084315808348672E-2</v>
      </c>
      <c r="Y1914" s="13">
        <f t="shared" si="2310"/>
        <v>2.2085448391175159E-2</v>
      </c>
      <c r="Z1914" s="13">
        <f t="shared" si="2311"/>
        <v>2.2853529462720231E-2</v>
      </c>
      <c r="AA1914" s="13">
        <f t="shared" si="2312"/>
        <v>3.0176085971694074E-2</v>
      </c>
      <c r="AB1914" s="13">
        <f t="shared" si="2313"/>
        <v>1.9922440559049754E-2</v>
      </c>
      <c r="AC1914" s="13">
        <f t="shared" si="2314"/>
        <v>8.6191909500128337E-4</v>
      </c>
      <c r="AD1914" s="13">
        <f t="shared" si="2315"/>
        <v>1.0277653238313778E-2</v>
      </c>
      <c r="AE1914" s="13">
        <f t="shared" si="2316"/>
        <v>1.2241648536822802E-2</v>
      </c>
      <c r="AF1914" s="13">
        <f t="shared" si="2317"/>
        <v>7.2904755309531446E-3</v>
      </c>
      <c r="AG1914" s="13">
        <f t="shared" si="2318"/>
        <v>2.8945466131487406E-3</v>
      </c>
      <c r="AH1914" s="13">
        <f t="shared" si="2319"/>
        <v>6.8051740271217335E-3</v>
      </c>
      <c r="AI1914" s="13">
        <f t="shared" si="2320"/>
        <v>8.9856368500868759E-3</v>
      </c>
      <c r="AJ1914" s="13">
        <f t="shared" si="2321"/>
        <v>5.9323736086576689E-3</v>
      </c>
      <c r="AK1914" s="13">
        <f t="shared" si="2322"/>
        <v>2.611060089180565E-3</v>
      </c>
      <c r="AL1914" s="13">
        <f t="shared" si="2323"/>
        <v>5.4222815741233484E-5</v>
      </c>
      <c r="AM1914" s="13">
        <f t="shared" si="2324"/>
        <v>2.7141483613069995E-3</v>
      </c>
      <c r="AN1914" s="13">
        <f t="shared" si="2325"/>
        <v>3.232805149725509E-3</v>
      </c>
      <c r="AO1914" s="13">
        <f t="shared" si="2326"/>
        <v>1.9252870044029347E-3</v>
      </c>
      <c r="AP1914" s="13">
        <f t="shared" si="2327"/>
        <v>7.6439910596685261E-4</v>
      </c>
      <c r="AQ1914" s="13">
        <f t="shared" si="2328"/>
        <v>2.2761774940567651E-4</v>
      </c>
      <c r="AR1914" s="13">
        <f t="shared" si="2329"/>
        <v>1.6211200502734048E-3</v>
      </c>
      <c r="AS1914" s="13">
        <f t="shared" si="2330"/>
        <v>2.140547178381632E-3</v>
      </c>
      <c r="AT1914" s="13">
        <f t="shared" si="2331"/>
        <v>1.4132026255874186E-3</v>
      </c>
      <c r="AU1914" s="13">
        <f t="shared" si="2332"/>
        <v>6.2200347061948239E-4</v>
      </c>
      <c r="AV1914" s="13">
        <f t="shared" si="2333"/>
        <v>2.0532528941233689E-4</v>
      </c>
      <c r="AW1914" s="13">
        <f t="shared" si="2334"/>
        <v>2.3688367845845049E-6</v>
      </c>
      <c r="AX1914" s="13">
        <f t="shared" si="2335"/>
        <v>5.9729923718737892E-4</v>
      </c>
      <c r="AY1914" s="13">
        <f t="shared" si="2336"/>
        <v>7.1143938829365462E-4</v>
      </c>
      <c r="AZ1914" s="13">
        <f t="shared" si="2337"/>
        <v>4.2369550445019773E-4</v>
      </c>
      <c r="BA1914" s="13">
        <f t="shared" si="2338"/>
        <v>1.6822035575124255E-4</v>
      </c>
      <c r="BB1914" s="13">
        <f t="shared" si="2339"/>
        <v>5.0091553589520401E-5</v>
      </c>
      <c r="BC1914" s="13">
        <f t="shared" si="2340"/>
        <v>1.1932747281653558E-5</v>
      </c>
      <c r="BD1914" s="13">
        <f t="shared" si="2341"/>
        <v>3.2181765998005608E-4</v>
      </c>
      <c r="BE1914" s="13">
        <f t="shared" si="2342"/>
        <v>4.2493206095841571E-4</v>
      </c>
      <c r="BF1914" s="13">
        <f t="shared" si="2343"/>
        <v>2.8054280247012708E-4</v>
      </c>
      <c r="BG1914" s="13">
        <f t="shared" si="2344"/>
        <v>1.2347740772219556E-4</v>
      </c>
      <c r="BH1914" s="13">
        <f t="shared" si="2345"/>
        <v>4.07602781559959E-5</v>
      </c>
      <c r="BI1914" s="13">
        <f t="shared" si="2346"/>
        <v>1.0764076156130792E-5</v>
      </c>
      <c r="BJ1914" s="14">
        <f t="shared" si="2347"/>
        <v>0.39597651017013019</v>
      </c>
      <c r="BK1914" s="14">
        <f t="shared" si="2348"/>
        <v>0.26934167208308635</v>
      </c>
      <c r="BL1914" s="14">
        <f t="shared" si="2349"/>
        <v>0.31185500733771926</v>
      </c>
      <c r="BM1914" s="14">
        <f t="shared" si="2350"/>
        <v>0.45845265121862316</v>
      </c>
      <c r="BN1914" s="14">
        <f t="shared" si="2351"/>
        <v>0.54086499728352377</v>
      </c>
    </row>
    <row r="1915" spans="1:66" x14ac:dyDescent="0.25">
      <c r="A1915" t="s">
        <v>99</v>
      </c>
      <c r="B1915" t="s">
        <v>125</v>
      </c>
      <c r="C1915" t="s">
        <v>119</v>
      </c>
      <c r="D1915" s="11">
        <v>44485</v>
      </c>
      <c r="E1915" s="10">
        <f>VLOOKUP(A1915,[1]home!$A$2:$E$405,3,FALSE)</f>
        <v>1.515625</v>
      </c>
      <c r="F1915" s="10">
        <f>VLOOKUP(B1915,[1]home!$B$2:$E$405,3,FALSE)</f>
        <v>0.92</v>
      </c>
      <c r="G1915" s="10">
        <f>VLOOKUP(C1915,[1]away!$B$2:$E$405,4,FALSE)</f>
        <v>0.49</v>
      </c>
      <c r="H1915" s="10">
        <f>VLOOKUP(A1915,[1]away!$A$2:$E$405,3,FALSE)</f>
        <v>1.203125</v>
      </c>
      <c r="I1915" s="10">
        <f>VLOOKUP(C1915,[1]away!$B$2:$E$405,3,FALSE)</f>
        <v>1.48</v>
      </c>
      <c r="J1915" s="10">
        <f>VLOOKUP(B1915,[1]home!$B$2:$E$405,4,FALSE)</f>
        <v>1.1599999999999999</v>
      </c>
      <c r="K1915" s="12">
        <f t="shared" si="2296"/>
        <v>0.68324375000000004</v>
      </c>
      <c r="L1915" s="12">
        <f t="shared" si="2297"/>
        <v>2.0655249999999996</v>
      </c>
      <c r="M1915" s="13">
        <f t="shared" si="2298"/>
        <v>6.4006620862281496E-2</v>
      </c>
      <c r="N1915" s="13">
        <f t="shared" si="2299"/>
        <v>4.3732123662773445E-2</v>
      </c>
      <c r="O1915" s="13">
        <f t="shared" si="2300"/>
        <v>0.13220727555656395</v>
      </c>
      <c r="P1915" s="13">
        <f t="shared" si="2301"/>
        <v>9.03297947285501E-2</v>
      </c>
      <c r="Q1915" s="13">
        <f t="shared" si="2302"/>
        <v>1.4939850083408529E-2</v>
      </c>
      <c r="R1915" s="13">
        <f t="shared" si="2303"/>
        <v>0.13653871642198592</v>
      </c>
      <c r="S1915" s="13">
        <f t="shared" si="2304"/>
        <v>3.1869639834831133E-2</v>
      </c>
      <c r="T1915" s="13">
        <f t="shared" si="2305"/>
        <v>3.0858633843532393E-2</v>
      </c>
      <c r="U1915" s="13">
        <f t="shared" si="2306"/>
        <v>9.3289224628344242E-2</v>
      </c>
      <c r="V1915" s="13">
        <f t="shared" si="2307"/>
        <v>4.9973615325882232E-3</v>
      </c>
      <c r="W1915" s="13">
        <f t="shared" si="2308"/>
        <v>3.4025197318086203E-3</v>
      </c>
      <c r="X1915" s="13">
        <f t="shared" si="2309"/>
        <v>7.0279895690439978E-3</v>
      </c>
      <c r="Y1915" s="13">
        <f t="shared" si="2310"/>
        <v>7.2582440772998042E-3</v>
      </c>
      <c r="Z1915" s="13">
        <f t="shared" si="2311"/>
        <v>9.4008044079174097E-2</v>
      </c>
      <c r="AA1915" s="13">
        <f t="shared" si="2312"/>
        <v>6.4230408566820205E-2</v>
      </c>
      <c r="AB1915" s="13">
        <f t="shared" si="2313"/>
        <v>2.1942512606613181E-2</v>
      </c>
      <c r="AC1915" s="13">
        <f t="shared" si="2314"/>
        <v>4.4078510486664642E-4</v>
      </c>
      <c r="AD1915" s="13">
        <f t="shared" si="2315"/>
        <v>5.8118758525247879E-4</v>
      </c>
      <c r="AE1915" s="13">
        <f t="shared" si="2316"/>
        <v>1.200457487028626E-3</v>
      </c>
      <c r="AF1915" s="13">
        <f t="shared" si="2317"/>
        <v>1.2397874754474017E-3</v>
      </c>
      <c r="AG1915" s="13">
        <f t="shared" si="2318"/>
        <v>8.5360400840783096E-4</v>
      </c>
      <c r="AH1915" s="13">
        <f t="shared" si="2319"/>
        <v>4.8543991311659034E-2</v>
      </c>
      <c r="AI1915" s="13">
        <f t="shared" si="2320"/>
        <v>3.3167378663745341E-2</v>
      </c>
      <c r="AJ1915" s="13">
        <f t="shared" si="2321"/>
        <v>1.1330702087943675E-2</v>
      </c>
      <c r="AK1915" s="13">
        <f t="shared" si="2322"/>
        <v>2.5805437948998233E-3</v>
      </c>
      <c r="AL1915" s="13">
        <f t="shared" si="2323"/>
        <v>2.4882443413268715E-5</v>
      </c>
      <c r="AM1915" s="13">
        <f t="shared" si="2324"/>
        <v>7.9418557040269682E-5</v>
      </c>
      <c r="AN1915" s="13">
        <f t="shared" si="2325"/>
        <v>1.6404101503060298E-4</v>
      </c>
      <c r="AO1915" s="13">
        <f t="shared" si="2326"/>
        <v>1.6941540878554317E-4</v>
      </c>
      <c r="AP1915" s="13">
        <f t="shared" si="2327"/>
        <v>1.1664392074391961E-4</v>
      </c>
      <c r="AQ1915" s="13">
        <f t="shared" si="2328"/>
        <v>6.023273359864616E-5</v>
      </c>
      <c r="AR1915" s="13">
        <f t="shared" si="2329"/>
        <v>2.0053765530802899E-2</v>
      </c>
      <c r="AS1915" s="13">
        <f t="shared" si="2330"/>
        <v>1.3701609962886514E-2</v>
      </c>
      <c r="AT1915" s="13">
        <f t="shared" si="2331"/>
        <v>4.68076968603997E-3</v>
      </c>
      <c r="AU1915" s="13">
        <f t="shared" si="2332"/>
        <v>1.066035544392091E-3</v>
      </c>
      <c r="AV1915" s="13">
        <f t="shared" si="2333"/>
        <v>1.820905307459359E-4</v>
      </c>
      <c r="AW1915" s="13">
        <f t="shared" si="2334"/>
        <v>9.7543121129322189E-7</v>
      </c>
      <c r="AX1915" s="13">
        <f t="shared" si="2335"/>
        <v>9.0437054552971259E-6</v>
      </c>
      <c r="AY1915" s="13">
        <f t="shared" si="2336"/>
        <v>1.867999971055259E-5</v>
      </c>
      <c r="AZ1915" s="13">
        <f t="shared" si="2337"/>
        <v>1.9292003201069575E-5</v>
      </c>
      <c r="BA1915" s="13">
        <f t="shared" si="2338"/>
        <v>1.3282704970629738E-5</v>
      </c>
      <c r="BB1915" s="13">
        <f t="shared" si="2339"/>
        <v>6.8589397961149996E-6</v>
      </c>
      <c r="BC1915" s="13">
        <f t="shared" si="2340"/>
        <v>2.8334623244740858E-6</v>
      </c>
      <c r="BD1915" s="13">
        <f t="shared" si="2341"/>
        <v>6.90359234133527E-3</v>
      </c>
      <c r="BE1915" s="13">
        <f t="shared" si="2342"/>
        <v>4.7168363197651903E-3</v>
      </c>
      <c r="BF1915" s="13">
        <f t="shared" si="2343"/>
        <v>1.6113744676262835E-3</v>
      </c>
      <c r="BG1915" s="13">
        <f t="shared" si="2344"/>
        <v>3.6698717797174535E-4</v>
      </c>
      <c r="BH1915" s="13">
        <f t="shared" si="2345"/>
        <v>6.2685423919833156E-5</v>
      </c>
      <c r="BI1915" s="13">
        <f t="shared" si="2346"/>
        <v>8.5658848218653029E-6</v>
      </c>
      <c r="BJ1915" s="14">
        <f t="shared" si="2347"/>
        <v>0.11175413997466027</v>
      </c>
      <c r="BK1915" s="14">
        <f t="shared" si="2348"/>
        <v>0.19168776450624145</v>
      </c>
      <c r="BL1915" s="14">
        <f t="shared" si="2349"/>
        <v>0.59718506650888281</v>
      </c>
      <c r="BM1915" s="14">
        <f t="shared" si="2350"/>
        <v>0.51286292918489607</v>
      </c>
      <c r="BN1915" s="14">
        <f t="shared" si="2351"/>
        <v>0.48175438131556347</v>
      </c>
    </row>
    <row r="1916" spans="1:66" x14ac:dyDescent="0.25">
      <c r="A1916" t="s">
        <v>99</v>
      </c>
      <c r="B1916" t="s">
        <v>121</v>
      </c>
      <c r="C1916" t="s">
        <v>435</v>
      </c>
      <c r="D1916" s="11">
        <v>44485</v>
      </c>
      <c r="E1916" s="10">
        <f>VLOOKUP(A1916,[1]home!$A$2:$E$405,3,FALSE)</f>
        <v>1.515625</v>
      </c>
      <c r="F1916" s="10">
        <f>VLOOKUP(B1916,[1]home!$B$2:$E$405,3,FALSE)</f>
        <v>0.66</v>
      </c>
      <c r="G1916" s="10">
        <f>VLOOKUP(C1916,[1]away!$B$2:$E$405,4,FALSE)</f>
        <v>0.77</v>
      </c>
      <c r="H1916" s="10">
        <f>VLOOKUP(A1916,[1]away!$A$2:$E$405,3,FALSE)</f>
        <v>1.203125</v>
      </c>
      <c r="I1916" s="10">
        <f>VLOOKUP(C1916,[1]away!$B$2:$E$405,3,FALSE)</f>
        <v>0.77</v>
      </c>
      <c r="J1916" s="10">
        <f>VLOOKUP(B1916,[1]home!$B$2:$E$405,4,FALSE)</f>
        <v>0.62</v>
      </c>
      <c r="K1916" s="12">
        <f t="shared" si="2296"/>
        <v>0.77024062500000001</v>
      </c>
      <c r="L1916" s="12">
        <f t="shared" si="2297"/>
        <v>0.57437187499999998</v>
      </c>
      <c r="M1916" s="13">
        <f t="shared" si="2298"/>
        <v>0.26064068656013101</v>
      </c>
      <c r="N1916" s="13">
        <f t="shared" si="2299"/>
        <v>0.20075604531650437</v>
      </c>
      <c r="O1916" s="13">
        <f t="shared" si="2300"/>
        <v>0.14970467984082972</v>
      </c>
      <c r="P1916" s="13">
        <f t="shared" si="2301"/>
        <v>0.11530862616602558</v>
      </c>
      <c r="Q1916" s="13">
        <f t="shared" si="2302"/>
        <v>7.7315230908556312E-2</v>
      </c>
      <c r="R1916" s="13">
        <f t="shared" si="2303"/>
        <v>4.2993078828226026E-2</v>
      </c>
      <c r="S1916" s="13">
        <f t="shared" si="2304"/>
        <v>1.2753265274672273E-2</v>
      </c>
      <c r="T1916" s="13">
        <f t="shared" si="2305"/>
        <v>4.4407694143005438E-2</v>
      </c>
      <c r="U1916" s="13">
        <f t="shared" si="2306"/>
        <v>3.3115015907327079E-2</v>
      </c>
      <c r="V1916" s="13">
        <f t="shared" si="2307"/>
        <v>6.2690029001715201E-4</v>
      </c>
      <c r="W1916" s="13">
        <f t="shared" si="2308"/>
        <v>1.9850443925675247E-2</v>
      </c>
      <c r="X1916" s="13">
        <f t="shared" si="2309"/>
        <v>1.140153669717245E-2</v>
      </c>
      <c r="Y1916" s="13">
        <f t="shared" si="2310"/>
        <v>3.2743610053181235E-3</v>
      </c>
      <c r="Z1916" s="13">
        <f t="shared" si="2311"/>
        <v>8.2313384328636628E-3</v>
      </c>
      <c r="AA1916" s="13">
        <f t="shared" si="2312"/>
        <v>6.3401112591154286E-3</v>
      </c>
      <c r="AB1916" s="13">
        <f t="shared" si="2313"/>
        <v>2.4417056293953017E-3</v>
      </c>
      <c r="AC1916" s="13">
        <f t="shared" si="2314"/>
        <v>1.7333971371418019E-5</v>
      </c>
      <c r="AD1916" s="13">
        <f t="shared" si="2315"/>
        <v>3.8224045839598884E-3</v>
      </c>
      <c r="AE1916" s="13">
        <f t="shared" si="2316"/>
        <v>2.195481687897636E-3</v>
      </c>
      <c r="AF1916" s="13">
        <f t="shared" si="2317"/>
        <v>6.3051146680296482E-4</v>
      </c>
      <c r="AG1916" s="13">
        <f t="shared" si="2318"/>
        <v>1.2071601779887308E-4</v>
      </c>
      <c r="AH1916" s="13">
        <f t="shared" si="2319"/>
        <v>1.1819623223608656E-3</v>
      </c>
      <c r="AI1916" s="13">
        <f t="shared" si="2320"/>
        <v>9.1039539790168452E-4</v>
      </c>
      <c r="AJ1916" s="13">
        <f t="shared" si="2321"/>
        <v>3.5061176013845849E-4</v>
      </c>
      <c r="AK1916" s="13">
        <f t="shared" si="2322"/>
        <v>9.0018473753798809E-5</v>
      </c>
      <c r="AL1916" s="13">
        <f t="shared" si="2323"/>
        <v>3.0674511354593288E-7</v>
      </c>
      <c r="AM1916" s="13">
        <f t="shared" si="2324"/>
        <v>5.8883425915042616E-4</v>
      </c>
      <c r="AN1916" s="13">
        <f t="shared" si="2325"/>
        <v>3.3820983749246612E-4</v>
      </c>
      <c r="AO1916" s="13">
        <f t="shared" si="2326"/>
        <v>9.7129109251996513E-5</v>
      </c>
      <c r="AP1916" s="13">
        <f t="shared" si="2327"/>
        <v>1.8596076199383032E-5</v>
      </c>
      <c r="AQ1916" s="13">
        <f t="shared" si="2328"/>
        <v>2.6702657885706258E-6</v>
      </c>
      <c r="AR1916" s="13">
        <f t="shared" si="2329"/>
        <v>1.3577718305475301E-4</v>
      </c>
      <c r="AS1916" s="13">
        <f t="shared" si="2330"/>
        <v>1.0458110233683236E-4</v>
      </c>
      <c r="AT1916" s="13">
        <f t="shared" si="2331"/>
        <v>4.0276306813555348E-5</v>
      </c>
      <c r="AU1916" s="13">
        <f t="shared" si="2332"/>
        <v>1.0340815910921546E-5</v>
      </c>
      <c r="AV1916" s="13">
        <f t="shared" si="2333"/>
        <v>1.9912291275595389E-6</v>
      </c>
      <c r="AW1916" s="13">
        <f t="shared" si="2334"/>
        <v>3.7695954036412615E-9</v>
      </c>
      <c r="AX1916" s="13">
        <f t="shared" si="2335"/>
        <v>7.5590677964906003E-5</v>
      </c>
      <c r="AY1916" s="13">
        <f t="shared" si="2336"/>
        <v>4.341715943522424E-5</v>
      </c>
      <c r="AZ1916" s="13">
        <f t="shared" si="2337"/>
        <v>1.2468797635991841E-5</v>
      </c>
      <c r="BA1916" s="13">
        <f t="shared" si="2338"/>
        <v>2.3872422257267343E-6</v>
      </c>
      <c r="BB1916" s="13">
        <f t="shared" si="2339"/>
        <v>3.4279119831745929E-7</v>
      </c>
      <c r="BC1916" s="13">
        <f t="shared" si="2340"/>
        <v>3.9377924662219198E-8</v>
      </c>
      <c r="BD1916" s="13">
        <f t="shared" si="2341"/>
        <v>1.2997765868896111E-5</v>
      </c>
      <c r="BE1916" s="13">
        <f t="shared" si="2342"/>
        <v>1.0011407306462209E-5</v>
      </c>
      <c r="BF1916" s="13">
        <f t="shared" si="2343"/>
        <v>3.8555963104295079E-6</v>
      </c>
      <c r="BG1916" s="13">
        <f t="shared" si="2344"/>
        <v>9.8991230396430624E-7</v>
      </c>
      <c r="BH1916" s="13">
        <f t="shared" si="2345"/>
        <v>1.9061766792516428E-7</v>
      </c>
      <c r="BI1916" s="13">
        <f t="shared" si="2346"/>
        <v>2.9364294335744212E-8</v>
      </c>
      <c r="BJ1916" s="14">
        <f t="shared" si="2347"/>
        <v>0.36495411134695899</v>
      </c>
      <c r="BK1916" s="14">
        <f t="shared" si="2348"/>
        <v>0.38939053616676628</v>
      </c>
      <c r="BL1916" s="14">
        <f t="shared" si="2349"/>
        <v>0.237448620720044</v>
      </c>
      <c r="BM1916" s="14">
        <f t="shared" si="2350"/>
        <v>0.15326284565651999</v>
      </c>
      <c r="BN1916" s="14">
        <f t="shared" si="2351"/>
        <v>0.84671834762027298</v>
      </c>
    </row>
    <row r="1917" spans="1:66" x14ac:dyDescent="0.25">
      <c r="A1917" t="s">
        <v>122</v>
      </c>
      <c r="B1917" t="s">
        <v>132</v>
      </c>
      <c r="C1917" t="s">
        <v>123</v>
      </c>
      <c r="D1917" s="11">
        <v>44485</v>
      </c>
      <c r="E1917" s="10">
        <f>VLOOKUP(A1917,[1]home!$A$2:$E$405,3,FALSE)</f>
        <v>1.2436974789916</v>
      </c>
      <c r="F1917" s="10">
        <f>VLOOKUP(B1917,[1]home!$B$2:$E$405,3,FALSE)</f>
        <v>1.1299999999999999</v>
      </c>
      <c r="G1917" s="10">
        <f>VLOOKUP(C1917,[1]away!$B$2:$E$405,4,FALSE)</f>
        <v>0.64</v>
      </c>
      <c r="H1917" s="10">
        <f>VLOOKUP(A1917,[1]away!$A$2:$E$405,3,FALSE)</f>
        <v>1.0588235294117601</v>
      </c>
      <c r="I1917" s="10">
        <f>VLOOKUP(C1917,[1]away!$B$2:$E$405,3,FALSE)</f>
        <v>0.96</v>
      </c>
      <c r="J1917" s="10">
        <f>VLOOKUP(B1917,[1]home!$B$2:$E$405,4,FALSE)</f>
        <v>0.94</v>
      </c>
      <c r="K1917" s="12">
        <f t="shared" si="2296"/>
        <v>0.89944201680672509</v>
      </c>
      <c r="L1917" s="12">
        <f t="shared" si="2297"/>
        <v>0.95548235294117212</v>
      </c>
      <c r="M1917" s="13">
        <f t="shared" si="2298"/>
        <v>0.15646477569791306</v>
      </c>
      <c r="N1917" s="13">
        <f t="shared" si="2299"/>
        <v>0.14073099341294279</v>
      </c>
      <c r="O1917" s="13">
        <f t="shared" si="2300"/>
        <v>0.14949933203625471</v>
      </c>
      <c r="P1917" s="13">
        <f t="shared" si="2301"/>
        <v>0.13446598071794716</v>
      </c>
      <c r="Q1917" s="13">
        <f t="shared" si="2302"/>
        <v>6.3289684271275598E-2</v>
      </c>
      <c r="R1917" s="13">
        <f t="shared" si="2303"/>
        <v>7.1421986768567092E-2</v>
      </c>
      <c r="S1917" s="13">
        <f t="shared" si="2304"/>
        <v>2.8890048718295168E-2</v>
      </c>
      <c r="T1917" s="13">
        <f t="shared" si="2305"/>
        <v>6.0472176444422307E-2</v>
      </c>
      <c r="U1917" s="13">
        <f t="shared" si="2306"/>
        <v>6.4239935823463212E-2</v>
      </c>
      <c r="V1917" s="13">
        <f t="shared" si="2307"/>
        <v>2.7586817803751345E-3</v>
      </c>
      <c r="W1917" s="13">
        <f t="shared" si="2308"/>
        <v>1.8975133754672337E-2</v>
      </c>
      <c r="X1917" s="13">
        <f t="shared" si="2309"/>
        <v>1.8130405447287782E-2</v>
      </c>
      <c r="Y1917" s="13">
        <f t="shared" si="2310"/>
        <v>8.6616412282759844E-3</v>
      </c>
      <c r="Z1917" s="13">
        <f t="shared" si="2311"/>
        <v>2.2747482656454585E-2</v>
      </c>
      <c r="AA1917" s="13">
        <f t="shared" si="2312"/>
        <v>2.0460041677797511E-2</v>
      </c>
      <c r="AB1917" s="13">
        <f t="shared" si="2313"/>
        <v>9.2013105753139222E-3</v>
      </c>
      <c r="AC1917" s="13">
        <f t="shared" si="2314"/>
        <v>1.4817586315843813E-4</v>
      </c>
      <c r="AD1917" s="13">
        <f t="shared" si="2315"/>
        <v>4.2667581433699624E-3</v>
      </c>
      <c r="AE1917" s="13">
        <f t="shared" si="2316"/>
        <v>4.0768121102580379E-3</v>
      </c>
      <c r="AF1917" s="13">
        <f t="shared" si="2317"/>
        <v>1.9476610138042074E-3</v>
      </c>
      <c r="AG1917" s="13">
        <f t="shared" si="2318"/>
        <v>6.2031857606714442E-4</v>
      </c>
      <c r="AH1917" s="13">
        <f t="shared" si="2319"/>
        <v>5.4337045630194316E-3</v>
      </c>
      <c r="AI1917" s="13">
        <f t="shared" si="2320"/>
        <v>4.8873021908941022E-3</v>
      </c>
      <c r="AJ1917" s="13">
        <f t="shared" si="2321"/>
        <v>2.197922469660859E-3</v>
      </c>
      <c r="AK1917" s="13">
        <f t="shared" si="2322"/>
        <v>6.5896793963219377E-4</v>
      </c>
      <c r="AL1917" s="13">
        <f t="shared" si="2323"/>
        <v>5.0936992481416348E-6</v>
      </c>
      <c r="AM1917" s="13">
        <f t="shared" si="2324"/>
        <v>7.6754030993983957E-4</v>
      </c>
      <c r="AN1917" s="13">
        <f t="shared" si="2325"/>
        <v>7.3337122131851432E-4</v>
      </c>
      <c r="AO1917" s="13">
        <f t="shared" si="2326"/>
        <v>3.5036163006237753E-4</v>
      </c>
      <c r="AP1917" s="13">
        <f t="shared" si="2327"/>
        <v>1.1158811822410168E-4</v>
      </c>
      <c r="AQ1917" s="13">
        <f t="shared" si="2328"/>
        <v>2.6655119440260587E-5</v>
      </c>
      <c r="AR1917" s="13">
        <f t="shared" si="2329"/>
        <v>1.0383617642121983E-3</v>
      </c>
      <c r="AS1917" s="13">
        <f t="shared" si="2330"/>
        <v>9.3394619937800885E-4</v>
      </c>
      <c r="AT1917" s="13">
        <f t="shared" si="2331"/>
        <v>4.2001522657876604E-4</v>
      </c>
      <c r="AU1917" s="13">
        <f t="shared" si="2332"/>
        <v>1.2592644749451299E-4</v>
      </c>
      <c r="AV1917" s="13">
        <f t="shared" si="2333"/>
        <v>2.8315884475942728E-5</v>
      </c>
      <c r="AW1917" s="13">
        <f t="shared" si="2334"/>
        <v>1.2159805827586063E-7</v>
      </c>
      <c r="AX1917" s="13">
        <f t="shared" si="2335"/>
        <v>1.1505966739212463E-4</v>
      </c>
      <c r="AY1917" s="13">
        <f t="shared" si="2336"/>
        <v>1.099374817284559E-4</v>
      </c>
      <c r="AZ1917" s="13">
        <f t="shared" si="2337"/>
        <v>5.2521661859166073E-5</v>
      </c>
      <c r="BA1917" s="13">
        <f t="shared" si="2338"/>
        <v>1.6727840351192208E-5</v>
      </c>
      <c r="BB1917" s="13">
        <f t="shared" si="2339"/>
        <v>3.9957890645953533E-6</v>
      </c>
      <c r="BC1917" s="13">
        <f t="shared" si="2340"/>
        <v>7.6358118745923493E-7</v>
      </c>
      <c r="BD1917" s="13">
        <f t="shared" si="2341"/>
        <v>1.6535605694560293E-4</v>
      </c>
      <c r="BE1917" s="13">
        <f t="shared" si="2342"/>
        <v>1.4872818535036078E-4</v>
      </c>
      <c r="BF1917" s="13">
        <f t="shared" si="2343"/>
        <v>6.6886189493766459E-5</v>
      </c>
      <c r="BG1917" s="13">
        <f t="shared" si="2344"/>
        <v>2.0053416391596702E-5</v>
      </c>
      <c r="BH1917" s="13">
        <f t="shared" si="2345"/>
        <v>4.5092213207806935E-6</v>
      </c>
      <c r="BI1917" s="13">
        <f t="shared" si="2346"/>
        <v>8.1115662379817455E-7</v>
      </c>
      <c r="BJ1917" s="14">
        <f t="shared" si="2347"/>
        <v>0.32346010682294418</v>
      </c>
      <c r="BK1917" s="14">
        <f t="shared" si="2348"/>
        <v>0.32284269395866549</v>
      </c>
      <c r="BL1917" s="14">
        <f t="shared" si="2349"/>
        <v>0.33095341379286847</v>
      </c>
      <c r="BM1917" s="14">
        <f t="shared" si="2350"/>
        <v>0.28402112844236221</v>
      </c>
      <c r="BN1917" s="14">
        <f t="shared" si="2351"/>
        <v>0.71587275290490049</v>
      </c>
    </row>
    <row r="1918" spans="1:66" x14ac:dyDescent="0.25">
      <c r="A1918" t="s">
        <v>122</v>
      </c>
      <c r="B1918" t="s">
        <v>127</v>
      </c>
      <c r="C1918" t="s">
        <v>104</v>
      </c>
      <c r="D1918" s="11">
        <v>44485</v>
      </c>
      <c r="E1918" s="10">
        <f>VLOOKUP(A1918,[1]home!$A$2:$E$405,3,FALSE)</f>
        <v>1.2436974789916</v>
      </c>
      <c r="F1918" s="10">
        <f>VLOOKUP(B1918,[1]home!$B$2:$E$405,3,FALSE)</f>
        <v>1.61</v>
      </c>
      <c r="G1918" s="10">
        <f>VLOOKUP(C1918,[1]away!$B$2:$E$405,4,FALSE)</f>
        <v>1.45</v>
      </c>
      <c r="H1918" s="10">
        <f>VLOOKUP(A1918,[1]away!$A$2:$E$405,3,FALSE)</f>
        <v>1.0588235294117601</v>
      </c>
      <c r="I1918" s="10">
        <f>VLOOKUP(C1918,[1]away!$B$2:$E$405,3,FALSE)</f>
        <v>0.8</v>
      </c>
      <c r="J1918" s="10">
        <f>VLOOKUP(B1918,[1]home!$B$2:$E$405,4,FALSE)</f>
        <v>0.76</v>
      </c>
      <c r="K1918" s="12">
        <f t="shared" si="2296"/>
        <v>2.9034117647058899</v>
      </c>
      <c r="L1918" s="12">
        <f t="shared" si="2297"/>
        <v>0.64376470588235013</v>
      </c>
      <c r="M1918" s="13">
        <f t="shared" si="2298"/>
        <v>2.8805859127972878E-2</v>
      </c>
      <c r="N1918" s="13">
        <f t="shared" si="2299"/>
        <v>8.3635270284617008E-2</v>
      </c>
      <c r="O1918" s="13">
        <f t="shared" si="2300"/>
        <v>1.854419542920787E-2</v>
      </c>
      <c r="P1918" s="13">
        <f t="shared" si="2301"/>
        <v>5.3841435176167324E-2</v>
      </c>
      <c r="Q1918" s="13">
        <f t="shared" si="2302"/>
        <v>0.12141381384435697</v>
      </c>
      <c r="R1918" s="13">
        <f t="shared" si="2303"/>
        <v>5.9690492581544125E-3</v>
      </c>
      <c r="S1918" s="13">
        <f t="shared" si="2304"/>
        <v>2.5158945346420471E-2</v>
      </c>
      <c r="T1918" s="13">
        <f t="shared" si="2305"/>
        <v>7.8161928159566879E-2</v>
      </c>
      <c r="U1918" s="13">
        <f t="shared" si="2306"/>
        <v>1.7330607840234487E-2</v>
      </c>
      <c r="V1918" s="13">
        <f t="shared" si="2307"/>
        <v>5.2249930549511476E-3</v>
      </c>
      <c r="W1918" s="13">
        <f t="shared" si="2308"/>
        <v>0.1175047651711723</v>
      </c>
      <c r="X1918" s="13">
        <f t="shared" si="2309"/>
        <v>7.5645420590194343E-2</v>
      </c>
      <c r="Y1918" s="13">
        <f t="shared" si="2310"/>
        <v>2.4348925968796568E-2</v>
      </c>
      <c r="Z1918" s="13">
        <f t="shared" si="2311"/>
        <v>1.2808877466910121E-3</v>
      </c>
      <c r="AA1918" s="13">
        <f t="shared" si="2312"/>
        <v>3.7189445530103026E-3</v>
      </c>
      <c r="AB1918" s="13">
        <f t="shared" si="2313"/>
        <v>5.3988136837495003E-3</v>
      </c>
      <c r="AC1918" s="13">
        <f t="shared" si="2314"/>
        <v>6.1038173608683147E-4</v>
      </c>
      <c r="AD1918" s="13">
        <f t="shared" si="2315"/>
        <v>8.5291179401746131E-2</v>
      </c>
      <c r="AE1918" s="13">
        <f t="shared" si="2316"/>
        <v>5.4907451021923862E-2</v>
      </c>
      <c r="AF1918" s="13">
        <f t="shared" si="2317"/>
        <v>1.7673739528939178E-2</v>
      </c>
      <c r="AG1918" s="13">
        <f t="shared" si="2318"/>
        <v>3.7925765765629321E-3</v>
      </c>
      <c r="AH1918" s="13">
        <f t="shared" si="2319"/>
        <v>2.0614758087921133E-4</v>
      </c>
      <c r="AI1918" s="13">
        <f t="shared" si="2320"/>
        <v>5.9853131159036117E-4</v>
      </c>
      <c r="AJ1918" s="13">
        <f t="shared" si="2321"/>
        <v>8.6889142580815078E-4</v>
      </c>
      <c r="AK1918" s="13">
        <f t="shared" si="2322"/>
        <v>8.4091652931448659E-4</v>
      </c>
      <c r="AL1918" s="13">
        <f t="shared" si="2323"/>
        <v>4.5634922437459428E-5</v>
      </c>
      <c r="AM1918" s="13">
        <f t="shared" si="2324"/>
        <v>4.9527082740134093E-2</v>
      </c>
      <c r="AN1918" s="13">
        <f t="shared" si="2325"/>
        <v>3.1883787853413247E-2</v>
      </c>
      <c r="AO1918" s="13">
        <f t="shared" si="2326"/>
        <v>1.0262828654933911E-2</v>
      </c>
      <c r="AP1918" s="13">
        <f t="shared" si="2327"/>
        <v>2.202282290188162E-3</v>
      </c>
      <c r="AQ1918" s="13">
        <f t="shared" si="2328"/>
        <v>3.5443790270322254E-4</v>
      </c>
      <c r="AR1918" s="13">
        <f t="shared" si="2329"/>
        <v>2.6542107354612702E-5</v>
      </c>
      <c r="AS1918" s="13">
        <f t="shared" si="2330"/>
        <v>7.7062666753469251E-5</v>
      </c>
      <c r="AT1918" s="13">
        <f t="shared" si="2331"/>
        <v>1.1187232663581604E-4</v>
      </c>
      <c r="AU1918" s="13">
        <f t="shared" si="2332"/>
        <v>1.0827047643314946E-4</v>
      </c>
      <c r="AV1918" s="13">
        <f t="shared" si="2333"/>
        <v>7.8588443761579485E-5</v>
      </c>
      <c r="AW1918" s="13">
        <f t="shared" si="2334"/>
        <v>2.3693575934501996E-6</v>
      </c>
      <c r="AX1918" s="13">
        <f t="shared" si="2335"/>
        <v>2.3966252449877889E-2</v>
      </c>
      <c r="AY1918" s="13">
        <f t="shared" si="2336"/>
        <v>1.5428627459497791E-2</v>
      </c>
      <c r="AZ1918" s="13">
        <f t="shared" si="2337"/>
        <v>4.9662029093159726E-3</v>
      </c>
      <c r="BA1918" s="13">
        <f t="shared" si="2338"/>
        <v>1.0656887184226232E-3</v>
      </c>
      <c r="BB1918" s="13">
        <f t="shared" si="2339"/>
        <v>1.7151319609436959E-4</v>
      </c>
      <c r="BC1918" s="13">
        <f t="shared" si="2340"/>
        <v>2.2082828447726743E-5</v>
      </c>
      <c r="BD1918" s="13">
        <f t="shared" si="2341"/>
        <v>2.8478119891066671E-6</v>
      </c>
      <c r="BE1918" s="13">
        <f t="shared" si="2342"/>
        <v>8.2683708328427787E-6</v>
      </c>
      <c r="BF1918" s="13">
        <f t="shared" si="2343"/>
        <v>1.2003242575513382E-5</v>
      </c>
      <c r="BG1918" s="13">
        <f t="shared" si="2344"/>
        <v>1.1616785236121394E-5</v>
      </c>
      <c r="BH1918" s="13">
        <f t="shared" si="2345"/>
        <v>8.432077730654136E-6</v>
      </c>
      <c r="BI1918" s="13">
        <f t="shared" si="2346"/>
        <v>4.8963587368191533E-6</v>
      </c>
      <c r="BJ1918" s="14">
        <f t="shared" si="2347"/>
        <v>0.80222585755090503</v>
      </c>
      <c r="BK1918" s="14">
        <f t="shared" si="2348"/>
        <v>0.1291158768235339</v>
      </c>
      <c r="BL1918" s="14">
        <f t="shared" si="2349"/>
        <v>5.3926498279988473E-2</v>
      </c>
      <c r="BM1918" s="14">
        <f t="shared" si="2350"/>
        <v>0.65891323917873768</v>
      </c>
      <c r="BN1918" s="14">
        <f t="shared" si="2351"/>
        <v>0.31220962312047645</v>
      </c>
    </row>
    <row r="1919" spans="1:66" x14ac:dyDescent="0.25">
      <c r="A1919" t="s">
        <v>122</v>
      </c>
      <c r="B1919" t="s">
        <v>124</v>
      </c>
      <c r="C1919" t="s">
        <v>131</v>
      </c>
      <c r="D1919" s="11">
        <v>44485</v>
      </c>
      <c r="E1919" s="10">
        <f>VLOOKUP(A1919,[1]home!$A$2:$E$405,3,FALSE)</f>
        <v>1.2436974789916</v>
      </c>
      <c r="F1919" s="10">
        <f>VLOOKUP(B1919,[1]home!$B$2:$E$405,3,FALSE)</f>
        <v>0.48</v>
      </c>
      <c r="G1919" s="10">
        <f>VLOOKUP(C1919,[1]away!$B$2:$E$405,4,FALSE)</f>
        <v>0.32</v>
      </c>
      <c r="H1919" s="10">
        <f>VLOOKUP(A1919,[1]away!$A$2:$E$405,3,FALSE)</f>
        <v>1.0588235294117601</v>
      </c>
      <c r="I1919" s="10">
        <f>VLOOKUP(C1919,[1]away!$B$2:$E$405,3,FALSE)</f>
        <v>1.77</v>
      </c>
      <c r="J1919" s="10">
        <f>VLOOKUP(B1919,[1]home!$B$2:$E$405,4,FALSE)</f>
        <v>1.7</v>
      </c>
      <c r="K1919" s="12">
        <f t="shared" si="2296"/>
        <v>0.19103193277310976</v>
      </c>
      <c r="L1919" s="12">
        <f t="shared" si="2297"/>
        <v>3.1859999999999857</v>
      </c>
      <c r="M1919" s="13">
        <f t="shared" si="2298"/>
        <v>3.4148659986856185E-2</v>
      </c>
      <c r="N1919" s="13">
        <f t="shared" si="2299"/>
        <v>6.5234845189008923E-3</v>
      </c>
      <c r="O1919" s="13">
        <f t="shared" si="2300"/>
        <v>0.10879763071812332</v>
      </c>
      <c r="P1919" s="13">
        <f t="shared" si="2301"/>
        <v>2.0783821677218154E-2</v>
      </c>
      <c r="Q1919" s="13">
        <f t="shared" si="2302"/>
        <v>6.2309692803054885E-4</v>
      </c>
      <c r="R1919" s="13">
        <f t="shared" si="2303"/>
        <v>0.17331462573396972</v>
      </c>
      <c r="S1919" s="13">
        <f t="shared" si="2304"/>
        <v>3.162402592639561E-3</v>
      </c>
      <c r="T1919" s="13">
        <f t="shared" si="2305"/>
        <v>1.9851868127053196E-3</v>
      </c>
      <c r="U1919" s="13">
        <f t="shared" si="2306"/>
        <v>3.3108627931808375E-2</v>
      </c>
      <c r="V1919" s="13">
        <f t="shared" si="2307"/>
        <v>2.138584373354335E-4</v>
      </c>
      <c r="W1919" s="13">
        <f t="shared" si="2308"/>
        <v>3.9677136822220993E-5</v>
      </c>
      <c r="X1919" s="13">
        <f t="shared" si="2309"/>
        <v>1.2641135791559554E-4</v>
      </c>
      <c r="Y1919" s="13">
        <f t="shared" si="2310"/>
        <v>2.0137329315954284E-4</v>
      </c>
      <c r="Z1919" s="13">
        <f t="shared" si="2311"/>
        <v>0.18406013252947498</v>
      </c>
      <c r="AA1919" s="13">
        <f t="shared" si="2312"/>
        <v>3.5161362863580334E-2</v>
      </c>
      <c r="AB1919" s="13">
        <f t="shared" si="2313"/>
        <v>3.3584715533831982E-3</v>
      </c>
      <c r="AC1919" s="13">
        <f t="shared" si="2314"/>
        <v>8.1350110580089135E-6</v>
      </c>
      <c r="AD1919" s="13">
        <f t="shared" si="2315"/>
        <v>1.8949000335130005E-6</v>
      </c>
      <c r="AE1919" s="13">
        <f t="shared" si="2316"/>
        <v>6.0371515067723929E-6</v>
      </c>
      <c r="AF1919" s="13">
        <f t="shared" si="2317"/>
        <v>9.6171823502883823E-6</v>
      </c>
      <c r="AG1919" s="13">
        <f t="shared" si="2318"/>
        <v>1.0213447656006214E-5</v>
      </c>
      <c r="AH1919" s="13">
        <f t="shared" si="2319"/>
        <v>0.14660389555972617</v>
      </c>
      <c r="AI1919" s="13">
        <f t="shared" si="2320"/>
        <v>2.8006025520841613E-2</v>
      </c>
      <c r="AJ1919" s="13">
        <f t="shared" si="2321"/>
        <v>2.6750225922697055E-3</v>
      </c>
      <c r="AK1919" s="13">
        <f t="shared" si="2322"/>
        <v>1.7033824533767205E-4</v>
      </c>
      <c r="AL1919" s="13">
        <f t="shared" si="2323"/>
        <v>1.9804773509347979E-7</v>
      </c>
      <c r="AM1919" s="13">
        <f t="shared" si="2324"/>
        <v>7.2397283162763843E-8</v>
      </c>
      <c r="AN1919" s="13">
        <f t="shared" si="2325"/>
        <v>2.3065774415656456E-7</v>
      </c>
      <c r="AO1919" s="13">
        <f t="shared" si="2326"/>
        <v>3.6743778644140584E-7</v>
      </c>
      <c r="AP1919" s="13">
        <f t="shared" si="2327"/>
        <v>3.9021892920077115E-7</v>
      </c>
      <c r="AQ1919" s="13">
        <f t="shared" si="2328"/>
        <v>3.1080937710841289E-7</v>
      </c>
      <c r="AR1919" s="13">
        <f t="shared" si="2329"/>
        <v>9.341600225065709E-2</v>
      </c>
      <c r="AS1919" s="13">
        <f t="shared" si="2330"/>
        <v>1.7845439461880195E-2</v>
      </c>
      <c r="AT1919" s="13">
        <f t="shared" si="2331"/>
        <v>1.7045243957942487E-3</v>
      </c>
      <c r="AU1919" s="13">
        <f t="shared" si="2332"/>
        <v>1.0853952992916413E-4</v>
      </c>
      <c r="AV1919" s="13">
        <f t="shared" si="2333"/>
        <v>5.1836290461632558E-6</v>
      </c>
      <c r="AW1919" s="13">
        <f t="shared" si="2334"/>
        <v>3.3482595830375983E-9</v>
      </c>
      <c r="AX1919" s="13">
        <f t="shared" si="2335"/>
        <v>2.3050321550174779E-9</v>
      </c>
      <c r="AY1919" s="13">
        <f t="shared" si="2336"/>
        <v>7.3438324458856522E-9</v>
      </c>
      <c r="AZ1919" s="13">
        <f t="shared" si="2337"/>
        <v>1.1698725086295796E-8</v>
      </c>
      <c r="BA1919" s="13">
        <f t="shared" si="2338"/>
        <v>1.2424046041646076E-8</v>
      </c>
      <c r="BB1919" s="13">
        <f t="shared" si="2339"/>
        <v>9.8957526721710571E-9</v>
      </c>
      <c r="BC1919" s="13">
        <f t="shared" si="2340"/>
        <v>6.3055736027073688E-9</v>
      </c>
      <c r="BD1919" s="13">
        <f t="shared" si="2341"/>
        <v>4.9603897195098702E-2</v>
      </c>
      <c r="BE1919" s="13">
        <f t="shared" si="2342"/>
        <v>9.4759283542583412E-3</v>
      </c>
      <c r="BF1919" s="13">
        <f t="shared" si="2343"/>
        <v>9.0510245416674216E-4</v>
      </c>
      <c r="BG1919" s="13">
        <f t="shared" si="2344"/>
        <v>5.7634490392385903E-5</v>
      </c>
      <c r="BH1919" s="13">
        <f t="shared" si="2345"/>
        <v>2.7525070235126769E-6</v>
      </c>
      <c r="BI1919" s="13">
        <f t="shared" si="2346"/>
        <v>1.0516334733463731E-7</v>
      </c>
      <c r="BJ1919" s="14">
        <f t="shared" si="2347"/>
        <v>9.5284142231627771E-3</v>
      </c>
      <c r="BK1919" s="14">
        <f t="shared" si="2348"/>
        <v>5.8317083096674889E-2</v>
      </c>
      <c r="BL1919" s="14">
        <f t="shared" si="2349"/>
        <v>0.70432111015063403</v>
      </c>
      <c r="BM1919" s="14">
        <f t="shared" si="2350"/>
        <v>0.61203541644127513</v>
      </c>
      <c r="BN1919" s="14">
        <f t="shared" si="2351"/>
        <v>0.34419131956309879</v>
      </c>
    </row>
    <row r="1920" spans="1:66" x14ac:dyDescent="0.25">
      <c r="A1920" t="s">
        <v>122</v>
      </c>
      <c r="B1920" t="s">
        <v>129</v>
      </c>
      <c r="C1920" t="s">
        <v>135</v>
      </c>
      <c r="D1920" s="11">
        <v>44485</v>
      </c>
      <c r="E1920" s="10">
        <f>VLOOKUP(A1920,[1]home!$A$2:$E$405,3,FALSE)</f>
        <v>1.2436974789916</v>
      </c>
      <c r="F1920" s="10">
        <f>VLOOKUP(B1920,[1]home!$B$2:$E$405,3,FALSE)</f>
        <v>0.2</v>
      </c>
      <c r="G1920" s="10">
        <f>VLOOKUP(C1920,[1]away!$B$2:$E$405,4,FALSE)</f>
        <v>0.96</v>
      </c>
      <c r="H1920" s="10">
        <f>VLOOKUP(A1920,[1]away!$A$2:$E$405,3,FALSE)</f>
        <v>1.0588235294117601</v>
      </c>
      <c r="I1920" s="10">
        <f>VLOOKUP(C1920,[1]away!$B$2:$E$405,3,FALSE)</f>
        <v>1.45</v>
      </c>
      <c r="J1920" s="10">
        <f>VLOOKUP(B1920,[1]home!$B$2:$E$405,4,FALSE)</f>
        <v>1.18</v>
      </c>
      <c r="K1920" s="12">
        <f t="shared" si="2296"/>
        <v>0.23878991596638718</v>
      </c>
      <c r="L1920" s="12">
        <f t="shared" si="2297"/>
        <v>1.8116470588235214</v>
      </c>
      <c r="M1920" s="13">
        <f t="shared" si="2298"/>
        <v>0.12867866196933467</v>
      </c>
      <c r="N1920" s="13">
        <f t="shared" si="2299"/>
        <v>3.072716687832457E-2</v>
      </c>
      <c r="O1920" s="13">
        <f t="shared" si="2300"/>
        <v>0.23312031949009121</v>
      </c>
      <c r="P1920" s="13">
        <f t="shared" si="2301"/>
        <v>5.5666781501096219E-2</v>
      </c>
      <c r="Q1920" s="13">
        <f t="shared" si="2302"/>
        <v>3.6686687983801401E-3</v>
      </c>
      <c r="R1920" s="13">
        <f t="shared" si="2303"/>
        <v>0.21116587057811179</v>
      </c>
      <c r="S1920" s="13">
        <f t="shared" si="2304"/>
        <v>6.0204048504740844E-3</v>
      </c>
      <c r="T1920" s="13">
        <f t="shared" si="2305"/>
        <v>6.6463330383830016E-3</v>
      </c>
      <c r="U1920" s="13">
        <f t="shared" si="2306"/>
        <v>5.042428049031631E-2</v>
      </c>
      <c r="V1920" s="13">
        <f t="shared" si="2307"/>
        <v>2.8938283268350285E-4</v>
      </c>
      <c r="W1920" s="13">
        <f t="shared" si="2308"/>
        <v>2.9201370469123357E-4</v>
      </c>
      <c r="X1920" s="13">
        <f t="shared" si="2309"/>
        <v>5.2902576924003357E-4</v>
      </c>
      <c r="Y1920" s="13">
        <f t="shared" si="2310"/>
        <v>4.7920398944277911E-4</v>
      </c>
      <c r="Z1920" s="13">
        <f t="shared" si="2311"/>
        <v>0.12751934278558152</v>
      </c>
      <c r="AA1920" s="13">
        <f t="shared" si="2312"/>
        <v>3.0450333147857934E-2</v>
      </c>
      <c r="AB1920" s="13">
        <f t="shared" si="2313"/>
        <v>3.6356162467627456E-3</v>
      </c>
      <c r="AC1920" s="13">
        <f t="shared" si="2314"/>
        <v>7.8242434830608126E-6</v>
      </c>
      <c r="AD1920" s="13">
        <f t="shared" si="2315"/>
        <v>1.7432482001063257E-5</v>
      </c>
      <c r="AE1920" s="13">
        <f t="shared" si="2316"/>
        <v>3.1581504745220217E-5</v>
      </c>
      <c r="AF1920" s="13">
        <f t="shared" si="2317"/>
        <v>2.8607270092449659E-5</v>
      </c>
      <c r="AG1920" s="13">
        <f t="shared" si="2318"/>
        <v>1.7275425574652172E-5</v>
      </c>
      <c r="AH1920" s="13">
        <f t="shared" si="2319"/>
        <v>5.7755010575151811E-2</v>
      </c>
      <c r="AI1920" s="13">
        <f t="shared" si="2320"/>
        <v>1.3791314121878305E-2</v>
      </c>
      <c r="AJ1920" s="13">
        <f t="shared" si="2321"/>
        <v>1.6466133701146849E-3</v>
      </c>
      <c r="AK1920" s="13">
        <f t="shared" si="2322"/>
        <v>1.310648894262718E-4</v>
      </c>
      <c r="AL1920" s="13">
        <f t="shared" si="2323"/>
        <v>1.3539166345597154E-7</v>
      </c>
      <c r="AM1920" s="13">
        <f t="shared" si="2324"/>
        <v>8.3254018242389048E-7</v>
      </c>
      <c r="AN1920" s="13">
        <f t="shared" si="2325"/>
        <v>1.5082689728406388E-6</v>
      </c>
      <c r="AO1920" s="13">
        <f t="shared" si="2326"/>
        <v>1.3662255242807592E-6</v>
      </c>
      <c r="AP1920" s="13">
        <f t="shared" si="2327"/>
        <v>8.2503948425095354E-7</v>
      </c>
      <c r="AQ1920" s="13">
        <f t="shared" si="2328"/>
        <v>3.7367008876412884E-7</v>
      </c>
      <c r="AR1920" s="13">
        <f t="shared" si="2329"/>
        <v>2.0926339008159017E-2</v>
      </c>
      <c r="AS1920" s="13">
        <f t="shared" si="2330"/>
        <v>4.9969987332424224E-3</v>
      </c>
      <c r="AT1920" s="13">
        <f t="shared" si="2331"/>
        <v>5.9661645379755065E-4</v>
      </c>
      <c r="AU1920" s="13">
        <f t="shared" si="2332"/>
        <v>4.748866428882704E-5</v>
      </c>
      <c r="AV1920" s="13">
        <f t="shared" si="2333"/>
        <v>2.8349535387212437E-6</v>
      </c>
      <c r="AW1920" s="13">
        <f t="shared" si="2334"/>
        <v>1.6269679558815437E-9</v>
      </c>
      <c r="AX1920" s="13">
        <f t="shared" si="2335"/>
        <v>3.3133700033273613E-8</v>
      </c>
      <c r="AY1920" s="13">
        <f t="shared" si="2336"/>
        <v>6.0026570213220944E-8</v>
      </c>
      <c r="AZ1920" s="13">
        <f t="shared" si="2337"/>
        <v>5.4373479689022687E-8</v>
      </c>
      <c r="BA1920" s="13">
        <f t="shared" si="2338"/>
        <v>3.2835184852206143E-8</v>
      </c>
      <c r="BB1920" s="13">
        <f t="shared" si="2339"/>
        <v>1.4871441515856478E-8</v>
      </c>
      <c r="BC1920" s="13">
        <f t="shared" si="2340"/>
        <v>5.3883606565334761E-9</v>
      </c>
      <c r="BD1920" s="13">
        <f t="shared" si="2341"/>
        <v>6.3185234193458761E-3</v>
      </c>
      <c r="BE1920" s="13">
        <f t="shared" si="2342"/>
        <v>1.5087996763372513E-3</v>
      </c>
      <c r="BF1920" s="13">
        <f t="shared" si="2343"/>
        <v>1.8014307396134222E-4</v>
      </c>
      <c r="BG1920" s="13">
        <f t="shared" si="2344"/>
        <v>1.4338783164385201E-5</v>
      </c>
      <c r="BH1920" s="13">
        <f t="shared" si="2345"/>
        <v>8.5598920672094686E-7</v>
      </c>
      <c r="BI1920" s="13">
        <f t="shared" si="2346"/>
        <v>4.0880318148205866E-8</v>
      </c>
      <c r="BJ1920" s="14">
        <f t="shared" si="2347"/>
        <v>4.2442415233864675E-2</v>
      </c>
      <c r="BK1920" s="14">
        <f t="shared" si="2348"/>
        <v>0.19066325081530522</v>
      </c>
      <c r="BL1920" s="14">
        <f t="shared" si="2349"/>
        <v>0.63671340254507147</v>
      </c>
      <c r="BM1920" s="14">
        <f t="shared" si="2350"/>
        <v>0.33431088376488172</v>
      </c>
      <c r="BN1920" s="14">
        <f t="shared" si="2351"/>
        <v>0.66302746921533862</v>
      </c>
    </row>
    <row r="1921" spans="1:66" x14ac:dyDescent="0.25">
      <c r="A1921" t="s">
        <v>122</v>
      </c>
      <c r="B1921" t="s">
        <v>140</v>
      </c>
      <c r="C1921" t="s">
        <v>389</v>
      </c>
      <c r="D1921" s="11">
        <v>44485</v>
      </c>
      <c r="E1921" s="10">
        <f>VLOOKUP(A1921,[1]home!$A$2:$E$405,3,FALSE)</f>
        <v>1.2436974789916</v>
      </c>
      <c r="F1921" s="10">
        <f>VLOOKUP(B1921,[1]home!$B$2:$E$405,3,FALSE)</f>
        <v>0.94</v>
      </c>
      <c r="G1921" s="10">
        <f>VLOOKUP(C1921,[1]away!$B$2:$E$405,4,FALSE)</f>
        <v>1.1299999999999999</v>
      </c>
      <c r="H1921" s="10">
        <f>VLOOKUP(A1921,[1]away!$A$2:$E$405,3,FALSE)</f>
        <v>1.0588235294117601</v>
      </c>
      <c r="I1921" s="10">
        <f>VLOOKUP(C1921,[1]away!$B$2:$E$405,3,FALSE)</f>
        <v>0.32</v>
      </c>
      <c r="J1921" s="10">
        <f>VLOOKUP(B1921,[1]home!$B$2:$E$405,4,FALSE)</f>
        <v>0.63</v>
      </c>
      <c r="K1921" s="12">
        <f t="shared" si="2296"/>
        <v>1.3210554621848773</v>
      </c>
      <c r="L1921" s="12">
        <f t="shared" si="2297"/>
        <v>0.21345882352941084</v>
      </c>
      <c r="M1921" s="13">
        <f t="shared" si="2298"/>
        <v>0.21556036649597388</v>
      </c>
      <c r="N1921" s="13">
        <f t="shared" si="2299"/>
        <v>0.28476719959008029</v>
      </c>
      <c r="O1921" s="13">
        <f t="shared" si="2300"/>
        <v>4.6013262231799218E-2</v>
      </c>
      <c r="P1921" s="13">
        <f t="shared" si="2301"/>
        <v>6.0786071404263474E-2</v>
      </c>
      <c r="Q1921" s="13">
        <f t="shared" si="2302"/>
        <v>0.18809663223478337</v>
      </c>
      <c r="R1921" s="13">
        <f t="shared" si="2303"/>
        <v>4.9109684113750659E-3</v>
      </c>
      <c r="S1921" s="13">
        <f t="shared" si="2304"/>
        <v>4.2852804261135236E-3</v>
      </c>
      <c r="T1921" s="13">
        <f t="shared" si="2305"/>
        <v>4.0150885826681124E-2</v>
      </c>
      <c r="U1921" s="13">
        <f t="shared" si="2306"/>
        <v>6.4876616444644207E-3</v>
      </c>
      <c r="V1921" s="13">
        <f t="shared" si="2307"/>
        <v>1.3426780844288174E-4</v>
      </c>
      <c r="W1921" s="13">
        <f t="shared" si="2308"/>
        <v>8.2828694477446896E-2</v>
      </c>
      <c r="X1921" s="13">
        <f t="shared" si="2309"/>
        <v>1.7680515677632826E-2</v>
      </c>
      <c r="Y1921" s="13">
        <f t="shared" si="2310"/>
        <v>1.887031037970403E-3</v>
      </c>
      <c r="Z1921" s="13">
        <f t="shared" si="2311"/>
        <v>3.4942984649407379E-4</v>
      </c>
      <c r="AA1921" s="13">
        <f t="shared" si="2312"/>
        <v>4.6161620736141941E-4</v>
      </c>
      <c r="AB1921" s="13">
        <f t="shared" si="2313"/>
        <v>3.0491030608393503E-4</v>
      </c>
      <c r="AC1921" s="13">
        <f t="shared" si="2314"/>
        <v>2.3663941347305304E-6</v>
      </c>
      <c r="AD1921" s="13">
        <f t="shared" si="2315"/>
        <v>2.7355324816268397E-2</v>
      </c>
      <c r="AE1921" s="13">
        <f t="shared" si="2316"/>
        <v>5.8392354525455496E-3</v>
      </c>
      <c r="AF1921" s="13">
        <f t="shared" si="2317"/>
        <v>6.2321816500579986E-4</v>
      </c>
      <c r="AG1921" s="13">
        <f t="shared" si="2318"/>
        <v>4.4343805434765424E-5</v>
      </c>
      <c r="AH1921" s="13">
        <f t="shared" si="2319"/>
        <v>1.8647220984671903E-5</v>
      </c>
      <c r="AI1921" s="13">
        <f t="shared" si="2320"/>
        <v>2.4634013136369283E-5</v>
      </c>
      <c r="AJ1921" s="13">
        <f t="shared" si="2321"/>
        <v>1.6271448804667333E-5</v>
      </c>
      <c r="AK1921" s="13">
        <f t="shared" si="2322"/>
        <v>7.1651621070224577E-6</v>
      </c>
      <c r="AL1921" s="13">
        <f t="shared" si="2323"/>
        <v>2.6692068710515397E-8</v>
      </c>
      <c r="AM1921" s="13">
        <f t="shared" si="2324"/>
        <v>7.2275802536745822E-3</v>
      </c>
      <c r="AN1921" s="13">
        <f t="shared" si="2325"/>
        <v>1.5427907779137771E-3</v>
      </c>
      <c r="AO1921" s="13">
        <f t="shared" si="2326"/>
        <v>1.6466115220274967E-4</v>
      </c>
      <c r="AP1921" s="13">
        <f t="shared" si="2327"/>
        <v>1.1716125276732069E-5</v>
      </c>
      <c r="AQ1921" s="13">
        <f t="shared" si="2328"/>
        <v>6.2522757947360508E-7</v>
      </c>
      <c r="AR1921" s="13">
        <f t="shared" si="2329"/>
        <v>7.9608277069620143E-7</v>
      </c>
      <c r="AS1921" s="13">
        <f t="shared" si="2330"/>
        <v>1.0516694925794882E-6</v>
      </c>
      <c r="AT1921" s="13">
        <f t="shared" si="2331"/>
        <v>6.9465686379266561E-7</v>
      </c>
      <c r="AU1921" s="13">
        <f t="shared" si="2332"/>
        <v>3.0589341475250576E-7</v>
      </c>
      <c r="AV1921" s="13">
        <f t="shared" si="2333"/>
        <v>1.0102554160129546E-7</v>
      </c>
      <c r="AW1921" s="13">
        <f t="shared" si="2334"/>
        <v>2.0908115760221481E-10</v>
      </c>
      <c r="AX1921" s="13">
        <f t="shared" si="2335"/>
        <v>1.5913390620827257E-3</v>
      </c>
      <c r="AY1921" s="13">
        <f t="shared" si="2336"/>
        <v>3.396853640285747E-4</v>
      </c>
      <c r="AZ1921" s="13">
        <f t="shared" si="2337"/>
        <v>3.6254419087849597E-5</v>
      </c>
      <c r="BA1921" s="13">
        <f t="shared" si="2338"/>
        <v>2.5796085487448638E-6</v>
      </c>
      <c r="BB1921" s="13">
        <f t="shared" si="2339"/>
        <v>1.3766005149537237E-7</v>
      </c>
      <c r="BC1921" s="13">
        <f t="shared" si="2340"/>
        <v>5.8769505278400616E-9</v>
      </c>
      <c r="BD1921" s="13">
        <f t="shared" si="2341"/>
        <v>2.8321815277474134E-8</v>
      </c>
      <c r="BE1921" s="13">
        <f t="shared" si="2342"/>
        <v>3.7414688771298316E-8</v>
      </c>
      <c r="BF1921" s="13">
        <f t="shared" si="2343"/>
        <v>2.471343948363542E-8</v>
      </c>
      <c r="BG1921" s="13">
        <f t="shared" si="2344"/>
        <v>1.0882608073077329E-8</v>
      </c>
      <c r="BH1921" s="13">
        <f t="shared" si="2345"/>
        <v>3.5941322094390119E-9</v>
      </c>
      <c r="BI1921" s="13">
        <f t="shared" si="2346"/>
        <v>9.4960959741880199E-10</v>
      </c>
      <c r="BJ1921" s="14">
        <f t="shared" si="2347"/>
        <v>0.66019045661124642</v>
      </c>
      <c r="BK1921" s="14">
        <f t="shared" si="2348"/>
        <v>0.2811080645850258</v>
      </c>
      <c r="BL1921" s="14">
        <f t="shared" si="2349"/>
        <v>5.8248191850493618E-2</v>
      </c>
      <c r="BM1921" s="14">
        <f t="shared" si="2350"/>
        <v>0.19942195737003751</v>
      </c>
      <c r="BN1921" s="14">
        <f t="shared" si="2351"/>
        <v>0.80013450036827538</v>
      </c>
    </row>
    <row r="1922" spans="1:66" x14ac:dyDescent="0.25">
      <c r="A1922" t="s">
        <v>122</v>
      </c>
      <c r="B1922" t="s">
        <v>112</v>
      </c>
      <c r="C1922" t="s">
        <v>401</v>
      </c>
      <c r="D1922" s="11">
        <v>44485</v>
      </c>
      <c r="E1922" s="10">
        <f>VLOOKUP(A1922,[1]home!$A$2:$E$405,3,FALSE)</f>
        <v>1.2436974789916</v>
      </c>
      <c r="F1922" s="10">
        <f>VLOOKUP(B1922,[1]home!$B$2:$E$405,3,FALSE)</f>
        <v>0.8</v>
      </c>
      <c r="G1922" s="10">
        <f>VLOOKUP(C1922,[1]away!$B$2:$E$405,4,FALSE)</f>
        <v>1.01</v>
      </c>
      <c r="H1922" s="10">
        <f>VLOOKUP(A1922,[1]away!$A$2:$E$405,3,FALSE)</f>
        <v>1.0588235294117601</v>
      </c>
      <c r="I1922" s="10">
        <f>VLOOKUP(C1922,[1]away!$B$2:$E$405,3,FALSE)</f>
        <v>0.4</v>
      </c>
      <c r="J1922" s="10">
        <f>VLOOKUP(B1922,[1]home!$B$2:$E$405,4,FALSE)</f>
        <v>1.1299999999999999</v>
      </c>
      <c r="K1922" s="12">
        <f t="shared" si="2296"/>
        <v>1.0049075630252129</v>
      </c>
      <c r="L1922" s="12">
        <f t="shared" si="2297"/>
        <v>0.47858823529411554</v>
      </c>
      <c r="M1922" s="13">
        <f t="shared" si="2298"/>
        <v>0.22684330225118829</v>
      </c>
      <c r="N1922" s="13">
        <f t="shared" si="2299"/>
        <v>0.22795655005383342</v>
      </c>
      <c r="O1922" s="13">
        <f t="shared" si="2300"/>
        <v>0.10856453571268584</v>
      </c>
      <c r="P1922" s="13">
        <f t="shared" si="2301"/>
        <v>0.10909732301399883</v>
      </c>
      <c r="Q1922" s="13">
        <f t="shared" si="2302"/>
        <v>0.11453763059511633</v>
      </c>
      <c r="R1922" s="13">
        <f t="shared" si="2303"/>
        <v>2.5978854781129653E-2</v>
      </c>
      <c r="S1922" s="13">
        <f t="shared" si="2304"/>
        <v>1.3117233097366503E-2</v>
      </c>
      <c r="T1922" s="13">
        <f t="shared" si="2305"/>
        <v>5.4816362501286013E-2</v>
      </c>
      <c r="U1922" s="13">
        <f t="shared" si="2306"/>
        <v>2.6106347648290902E-2</v>
      </c>
      <c r="V1922" s="13">
        <f t="shared" si="2307"/>
        <v>7.0095132340819996E-4</v>
      </c>
      <c r="W1922" s="13">
        <f t="shared" si="2308"/>
        <v>3.8366577078673483E-2</v>
      </c>
      <c r="X1922" s="13">
        <f t="shared" si="2309"/>
        <v>1.8361792418357999E-2</v>
      </c>
      <c r="Y1922" s="13">
        <f t="shared" si="2310"/>
        <v>4.3938689151694129E-3</v>
      </c>
      <c r="Z1922" s="13">
        <f t="shared" si="2311"/>
        <v>4.144391421554313E-3</v>
      </c>
      <c r="AA1922" s="13">
        <f t="shared" si="2312"/>
        <v>4.1647302836567432E-3</v>
      </c>
      <c r="AB1922" s="13">
        <f t="shared" si="2313"/>
        <v>2.0925844800034005E-3</v>
      </c>
      <c r="AC1922" s="13">
        <f t="shared" si="2314"/>
        <v>2.1069586413850619E-5</v>
      </c>
      <c r="AD1922" s="13">
        <f t="shared" si="2315"/>
        <v>9.6387158684371893E-3</v>
      </c>
      <c r="AE1922" s="13">
        <f t="shared" si="2316"/>
        <v>4.6129760179767412E-3</v>
      </c>
      <c r="AF1922" s="13">
        <f t="shared" si="2317"/>
        <v>1.1038580259487825E-3</v>
      </c>
      <c r="AG1922" s="13">
        <f t="shared" si="2318"/>
        <v>1.7609782155135798E-4</v>
      </c>
      <c r="AH1922" s="13">
        <f t="shared" si="2319"/>
        <v>4.958642442024374E-4</v>
      </c>
      <c r="AI1922" s="13">
        <f t="shared" si="2320"/>
        <v>4.982977292328104E-4</v>
      </c>
      <c r="AJ1922" s="13">
        <f t="shared" si="2321"/>
        <v>2.5037157837217041E-4</v>
      </c>
      <c r="AK1922" s="13">
        <f t="shared" si="2322"/>
        <v>8.3866764224251305E-5</v>
      </c>
      <c r="AL1922" s="13">
        <f t="shared" si="2323"/>
        <v>4.053256943364185E-7</v>
      </c>
      <c r="AM1922" s="13">
        <f t="shared" si="2324"/>
        <v>1.9372036948087333E-3</v>
      </c>
      <c r="AN1922" s="13">
        <f t="shared" si="2325"/>
        <v>9.2712289770375189E-4</v>
      </c>
      <c r="AO1922" s="13">
        <f t="shared" si="2326"/>
        <v>2.2185505575640272E-4</v>
      </c>
      <c r="AP1922" s="13">
        <f t="shared" si="2327"/>
        <v>3.5392406541844801E-5</v>
      </c>
      <c r="AQ1922" s="13">
        <f t="shared" si="2328"/>
        <v>4.2345973474183528E-6</v>
      </c>
      <c r="AR1922" s="13">
        <f t="shared" si="2329"/>
        <v>4.7462958715658972E-5</v>
      </c>
      <c r="AS1922" s="13">
        <f t="shared" si="2330"/>
        <v>4.7695886176919148E-5</v>
      </c>
      <c r="AT1922" s="13">
        <f t="shared" si="2331"/>
        <v>2.3964978372187878E-5</v>
      </c>
      <c r="AU1922" s="13">
        <f t="shared" si="2332"/>
        <v>8.0275293379824191E-6</v>
      </c>
      <c r="AV1922" s="13">
        <f t="shared" si="2333"/>
        <v>2.0167312360363279E-6</v>
      </c>
      <c r="AW1922" s="13">
        <f t="shared" si="2334"/>
        <v>5.414891611431001E-9</v>
      </c>
      <c r="AX1922" s="13">
        <f t="shared" si="2335"/>
        <v>3.2445177400561358E-4</v>
      </c>
      <c r="AY1922" s="13">
        <f t="shared" si="2336"/>
        <v>1.5527880195939178E-4</v>
      </c>
      <c r="AZ1922" s="13">
        <f t="shared" si="2337"/>
        <v>3.7157303904164885E-5</v>
      </c>
      <c r="BA1922" s="13">
        <f t="shared" si="2338"/>
        <v>5.9276828345938084E-6</v>
      </c>
      <c r="BB1922" s="13">
        <f t="shared" si="2339"/>
        <v>7.0922981679786774E-7</v>
      </c>
      <c r="BC1922" s="13">
        <f t="shared" si="2340"/>
        <v>6.7885809287852075E-8</v>
      </c>
      <c r="BD1922" s="13">
        <f t="shared" si="2341"/>
        <v>3.7858689422607818E-6</v>
      </c>
      <c r="BE1922" s="13">
        <f t="shared" si="2342"/>
        <v>3.8044483327001226E-6</v>
      </c>
      <c r="BF1922" s="13">
        <f t="shared" si="2343"/>
        <v>1.9115594513345069E-6</v>
      </c>
      <c r="BG1922" s="13">
        <f t="shared" si="2344"/>
        <v>6.4031351660612433E-7</v>
      </c>
      <c r="BH1922" s="13">
        <f t="shared" si="2345"/>
        <v>1.6086397388619111E-7</v>
      </c>
      <c r="BI1922" s="13">
        <f t="shared" si="2346"/>
        <v>3.233068479530477E-8</v>
      </c>
      <c r="BJ1922" s="14">
        <f t="shared" si="2347"/>
        <v>0.47761383062683871</v>
      </c>
      <c r="BK1922" s="14">
        <f t="shared" si="2348"/>
        <v>0.34993556340002935</v>
      </c>
      <c r="BL1922" s="14">
        <f t="shared" si="2349"/>
        <v>0.16837495669053862</v>
      </c>
      <c r="BM1922" s="14">
        <f t="shared" si="2350"/>
        <v>0.18693527234394089</v>
      </c>
      <c r="BN1922" s="14">
        <f t="shared" si="2351"/>
        <v>0.81297819640795232</v>
      </c>
    </row>
    <row r="1923" spans="1:66" x14ac:dyDescent="0.25">
      <c r="A1923" t="s">
        <v>122</v>
      </c>
      <c r="B1923" t="s">
        <v>136</v>
      </c>
      <c r="C1923" t="s">
        <v>139</v>
      </c>
      <c r="D1923" s="11">
        <v>44485</v>
      </c>
      <c r="E1923" s="10">
        <f>VLOOKUP(A1923,[1]home!$A$2:$E$405,3,FALSE)</f>
        <v>1.2436974789916</v>
      </c>
      <c r="F1923" s="10">
        <f>VLOOKUP(B1923,[1]home!$B$2:$E$405,3,FALSE)</f>
        <v>1.29</v>
      </c>
      <c r="G1923" s="10">
        <f>VLOOKUP(C1923,[1]away!$B$2:$E$405,4,FALSE)</f>
        <v>1.21</v>
      </c>
      <c r="H1923" s="10">
        <f>VLOOKUP(A1923,[1]away!$A$2:$E$405,3,FALSE)</f>
        <v>1.0588235294117601</v>
      </c>
      <c r="I1923" s="10">
        <f>VLOOKUP(C1923,[1]away!$B$2:$E$405,3,FALSE)</f>
        <v>0.8</v>
      </c>
      <c r="J1923" s="10">
        <f>VLOOKUP(B1923,[1]home!$B$2:$E$405,4,FALSE)</f>
        <v>0.56999999999999995</v>
      </c>
      <c r="K1923" s="12">
        <f t="shared" si="2296"/>
        <v>1.9412873949579885</v>
      </c>
      <c r="L1923" s="12">
        <f t="shared" si="2297"/>
        <v>0.48282352941176254</v>
      </c>
      <c r="M1923" s="13">
        <f t="shared" si="2298"/>
        <v>8.8556817760910414E-2</v>
      </c>
      <c r="N1923" s="13">
        <f t="shared" si="2299"/>
        <v>0.17191423405684708</v>
      </c>
      <c r="O1923" s="13">
        <f t="shared" si="2300"/>
        <v>4.2757315304797018E-2</v>
      </c>
      <c r="P1923" s="13">
        <f t="shared" si="2301"/>
        <v>8.3004237243446716E-2</v>
      </c>
      <c r="Q1923" s="13">
        <f t="shared" si="2302"/>
        <v>0.16686746779420739</v>
      </c>
      <c r="R1923" s="13">
        <f t="shared" si="2303"/>
        <v>1.0322118941816831E-2</v>
      </c>
      <c r="S1923" s="13">
        <f t="shared" si="2304"/>
        <v>1.9449951947707503E-2</v>
      </c>
      <c r="T1923" s="13">
        <f t="shared" si="2305"/>
        <v>8.0567539744402811E-2</v>
      </c>
      <c r="U1923" s="13">
        <f t="shared" si="2306"/>
        <v>2.0038199391006102E-2</v>
      </c>
      <c r="V1923" s="13">
        <f t="shared" si="2307"/>
        <v>2.0256027795496571E-3</v>
      </c>
      <c r="W1923" s="13">
        <f t="shared" si="2308"/>
        <v>0.10797923728581764</v>
      </c>
      <c r="X1923" s="13">
        <f t="shared" si="2309"/>
        <v>5.2134916449528647E-2</v>
      </c>
      <c r="Y1923" s="13">
        <f t="shared" si="2310"/>
        <v>1.2585982182874387E-2</v>
      </c>
      <c r="Z1923" s="13">
        <f t="shared" si="2311"/>
        <v>1.6612539661653371E-3</v>
      </c>
      <c r="AA1923" s="13">
        <f t="shared" si="2312"/>
        <v>3.2249713843407329E-3</v>
      </c>
      <c r="AB1923" s="13">
        <f t="shared" si="2313"/>
        <v>3.1302981487604411E-3</v>
      </c>
      <c r="AC1923" s="13">
        <f t="shared" si="2314"/>
        <v>1.1866224555450045E-4</v>
      </c>
      <c r="AD1923" s="13">
        <f t="shared" si="2315"/>
        <v>5.2404683065033826E-2</v>
      </c>
      <c r="AE1923" s="13">
        <f t="shared" si="2316"/>
        <v>2.5302214035164448E-2</v>
      </c>
      <c r="AF1923" s="13">
        <f t="shared" si="2317"/>
        <v>6.1082521411949652E-3</v>
      </c>
      <c r="AG1923" s="13">
        <f t="shared" si="2318"/>
        <v>9.8306928578290303E-4</v>
      </c>
      <c r="AH1923" s="13">
        <f t="shared" si="2319"/>
        <v>2.0052312579830914E-4</v>
      </c>
      <c r="AI1923" s="13">
        <f t="shared" si="2320"/>
        <v>3.8927301650983249E-4</v>
      </c>
      <c r="AJ1923" s="13">
        <f t="shared" si="2321"/>
        <v>3.7784540007390562E-4</v>
      </c>
      <c r="AK1923" s="13">
        <f t="shared" si="2322"/>
        <v>2.4450217080211042E-4</v>
      </c>
      <c r="AL1923" s="13">
        <f t="shared" si="2323"/>
        <v>4.448881263298293E-6</v>
      </c>
      <c r="AM1923" s="13">
        <f t="shared" si="2324"/>
        <v>2.0346510134183711E-2</v>
      </c>
      <c r="AN1923" s="13">
        <f t="shared" si="2325"/>
        <v>9.8237738341987717E-3</v>
      </c>
      <c r="AO1923" s="13">
        <f t="shared" si="2326"/>
        <v>2.3715745773853865E-3</v>
      </c>
      <c r="AP1923" s="13">
        <f t="shared" si="2327"/>
        <v>3.8168400257214055E-4</v>
      </c>
      <c r="AQ1923" s="13">
        <f t="shared" si="2328"/>
        <v>4.6071504310472282E-5</v>
      </c>
      <c r="AR1923" s="13">
        <f t="shared" si="2329"/>
        <v>1.93634566653237E-5</v>
      </c>
      <c r="AS1923" s="13">
        <f t="shared" si="2330"/>
        <v>3.759003434720814E-5</v>
      </c>
      <c r="AT1923" s="13">
        <f t="shared" si="2331"/>
        <v>3.6486529927136517E-5</v>
      </c>
      <c r="AU1923" s="13">
        <f t="shared" si="2332"/>
        <v>2.3610280211102513E-5</v>
      </c>
      <c r="AV1923" s="13">
        <f t="shared" si="2333"/>
        <v>1.1458584841309831E-5</v>
      </c>
      <c r="AW1923" s="13">
        <f t="shared" si="2334"/>
        <v>1.1583147193694723E-7</v>
      </c>
      <c r="AX1923" s="13">
        <f t="shared" si="2335"/>
        <v>6.583070609145974E-3</v>
      </c>
      <c r="AY1923" s="13">
        <f t="shared" si="2336"/>
        <v>3.1784613858746999E-3</v>
      </c>
      <c r="AZ1923" s="13">
        <f t="shared" si="2337"/>
        <v>7.6731797221351217E-4</v>
      </c>
      <c r="BA1923" s="13">
        <f t="shared" si="2338"/>
        <v>1.2349305717506825E-4</v>
      </c>
      <c r="BB1923" s="13">
        <f t="shared" si="2339"/>
        <v>1.4906338430778757E-5</v>
      </c>
      <c r="BC1923" s="13">
        <f t="shared" si="2340"/>
        <v>1.4394261863509591E-6</v>
      </c>
      <c r="BD1923" s="13">
        <f t="shared" si="2341"/>
        <v>1.5581887481272176E-6</v>
      </c>
      <c r="BE1923" s="13">
        <f t="shared" si="2342"/>
        <v>3.0248921757047349E-6</v>
      </c>
      <c r="BF1923" s="13">
        <f t="shared" si="2343"/>
        <v>2.9360925259013252E-6</v>
      </c>
      <c r="BG1923" s="13">
        <f t="shared" si="2344"/>
        <v>1.8999331369875347E-6</v>
      </c>
      <c r="BH1923" s="13">
        <f t="shared" si="2345"/>
        <v>9.2207906252422212E-7</v>
      </c>
      <c r="BI1923" s="13">
        <f t="shared" si="2346"/>
        <v>3.5800409224659037E-7</v>
      </c>
      <c r="BJ1923" s="14">
        <f t="shared" si="2347"/>
        <v>0.72048589888253101</v>
      </c>
      <c r="BK1923" s="14">
        <f t="shared" si="2348"/>
        <v>0.1963381822443068</v>
      </c>
      <c r="BL1923" s="14">
        <f t="shared" si="2349"/>
        <v>8.0824254959638825E-2</v>
      </c>
      <c r="BM1923" s="14">
        <f t="shared" si="2350"/>
        <v>0.43270905339621379</v>
      </c>
      <c r="BN1923" s="14">
        <f t="shared" si="2351"/>
        <v>0.5634221911020254</v>
      </c>
    </row>
    <row r="1924" spans="1:66" x14ac:dyDescent="0.25">
      <c r="A1924" t="s">
        <v>122</v>
      </c>
      <c r="B1924" t="s">
        <v>120</v>
      </c>
      <c r="C1924" t="s">
        <v>118</v>
      </c>
      <c r="D1924" s="11">
        <v>44485</v>
      </c>
      <c r="E1924" s="10">
        <f>VLOOKUP(A1924,[1]home!$A$2:$E$405,3,FALSE)</f>
        <v>1.2436974789916</v>
      </c>
      <c r="F1924" s="10">
        <f>VLOOKUP(B1924,[1]home!$B$2:$E$405,3,FALSE)</f>
        <v>0.48</v>
      </c>
      <c r="G1924" s="10">
        <f>VLOOKUP(C1924,[1]away!$B$2:$E$405,4,FALSE)</f>
        <v>1.45</v>
      </c>
      <c r="H1924" s="10">
        <f>VLOOKUP(A1924,[1]away!$A$2:$E$405,3,FALSE)</f>
        <v>1.0588235294117601</v>
      </c>
      <c r="I1924" s="10">
        <f>VLOOKUP(C1924,[1]away!$B$2:$E$405,3,FALSE)</f>
        <v>1.45</v>
      </c>
      <c r="J1924" s="10">
        <f>VLOOKUP(B1924,[1]home!$B$2:$E$405,4,FALSE)</f>
        <v>0.76</v>
      </c>
      <c r="K1924" s="12">
        <f t="shared" si="2296"/>
        <v>0.86561344537815355</v>
      </c>
      <c r="L1924" s="12">
        <f t="shared" si="2297"/>
        <v>1.1668235294117595</v>
      </c>
      <c r="M1924" s="13">
        <f t="shared" si="2298"/>
        <v>0.13101584946855338</v>
      </c>
      <c r="N1924" s="13">
        <f t="shared" si="2299"/>
        <v>0.11340908085762001</v>
      </c>
      <c r="O1924" s="13">
        <f t="shared" si="2300"/>
        <v>0.15287237588577723</v>
      </c>
      <c r="P1924" s="13">
        <f t="shared" si="2301"/>
        <v>0.13232838399363178</v>
      </c>
      <c r="Q1924" s="13">
        <f t="shared" si="2302"/>
        <v>4.9084212609167018E-2</v>
      </c>
      <c r="R1924" s="13">
        <f t="shared" si="2303"/>
        <v>8.9187542590301899E-2</v>
      </c>
      <c r="S1924" s="13">
        <f t="shared" si="2304"/>
        <v>3.3413516916838824E-2</v>
      </c>
      <c r="T1924" s="13">
        <f t="shared" si="2305"/>
        <v>5.7272614195025447E-2</v>
      </c>
      <c r="U1924" s="13">
        <f t="shared" si="2306"/>
        <v>7.7201936026402032E-2</v>
      </c>
      <c r="V1924" s="13">
        <f t="shared" si="2307"/>
        <v>3.7498064505465519E-3</v>
      </c>
      <c r="W1924" s="13">
        <f t="shared" si="2308"/>
        <v>1.4162651463431626E-2</v>
      </c>
      <c r="X1924" s="13">
        <f t="shared" si="2309"/>
        <v>1.6525314966389912E-2</v>
      </c>
      <c r="Y1924" s="13">
        <f t="shared" si="2310"/>
        <v>9.641063166862026E-3</v>
      </c>
      <c r="Z1924" s="13">
        <f t="shared" si="2311"/>
        <v>3.4688707741592537E-2</v>
      </c>
      <c r="AA1924" s="13">
        <f t="shared" si="2312"/>
        <v>3.002701182391574E-2</v>
      </c>
      <c r="AB1924" s="13">
        <f t="shared" si="2313"/>
        <v>1.2995892579655126E-2</v>
      </c>
      <c r="AC1924" s="13">
        <f t="shared" si="2314"/>
        <v>2.3671078246568459E-4</v>
      </c>
      <c r="AD1924" s="13">
        <f t="shared" si="2315"/>
        <v>3.0648453822377489E-3</v>
      </c>
      <c r="AE1924" s="13">
        <f t="shared" si="2316"/>
        <v>3.5761337060039831E-3</v>
      </c>
      <c r="AF1924" s="13">
        <f t="shared" si="2317"/>
        <v>2.0863584762439622E-3</v>
      </c>
      <c r="AG1924" s="13">
        <f t="shared" si="2318"/>
        <v>8.1147072028970625E-4</v>
      </c>
      <c r="AH1924" s="13">
        <f t="shared" si="2319"/>
        <v>1.0118900099444514E-2</v>
      </c>
      <c r="AI1924" s="13">
        <f t="shared" si="2320"/>
        <v>8.7590559785175066E-3</v>
      </c>
      <c r="AJ1924" s="13">
        <f t="shared" si="2321"/>
        <v>3.7909783119123254E-3</v>
      </c>
      <c r="AK1924" s="13">
        <f t="shared" si="2322"/>
        <v>1.0938405993094283E-3</v>
      </c>
      <c r="AL1924" s="13">
        <f t="shared" si="2323"/>
        <v>9.5632873258041892E-6</v>
      </c>
      <c r="AM1924" s="13">
        <f t="shared" si="2324"/>
        <v>5.3059427417402854E-4</v>
      </c>
      <c r="AN1924" s="13">
        <f t="shared" si="2325"/>
        <v>6.1910988367741083E-4</v>
      </c>
      <c r="AO1924" s="13">
        <f t="shared" si="2326"/>
        <v>3.6119598978309026E-4</v>
      </c>
      <c r="AP1924" s="13">
        <f t="shared" si="2327"/>
        <v>1.4048399320269297E-4</v>
      </c>
      <c r="AQ1924" s="13">
        <f t="shared" si="2328"/>
        <v>4.0980007193655987E-5</v>
      </c>
      <c r="AR1924" s="13">
        <f t="shared" si="2329"/>
        <v>2.3613941455597688E-3</v>
      </c>
      <c r="AS1924" s="13">
        <f t="shared" si="2330"/>
        <v>2.0440545222337927E-3</v>
      </c>
      <c r="AT1924" s="13">
        <f t="shared" si="2331"/>
        <v>8.8468053876579412E-4</v>
      </c>
      <c r="AU1924" s="13">
        <f t="shared" si="2332"/>
        <v>2.5526378974002011E-4</v>
      </c>
      <c r="AV1924" s="13">
        <f t="shared" si="2333"/>
        <v>5.5239942129285838E-5</v>
      </c>
      <c r="AW1924" s="13">
        <f t="shared" si="2334"/>
        <v>2.6830815648635449E-7</v>
      </c>
      <c r="AX1924" s="13">
        <f t="shared" si="2335"/>
        <v>7.6548256294283539E-5</v>
      </c>
      <c r="AY1924" s="13">
        <f t="shared" si="2336"/>
        <v>8.9318306579611864E-5</v>
      </c>
      <c r="AZ1924" s="13">
        <f t="shared" si="2337"/>
        <v>5.2109350862152156E-5</v>
      </c>
      <c r="BA1924" s="13">
        <f t="shared" si="2338"/>
        <v>2.0267472229444016E-5</v>
      </c>
      <c r="BB1924" s="13">
        <f t="shared" si="2339"/>
        <v>5.912140869753676E-6</v>
      </c>
      <c r="BC1924" s="13">
        <f t="shared" si="2340"/>
        <v>1.3796850152050981E-6</v>
      </c>
      <c r="BD1924" s="13">
        <f t="shared" si="2341"/>
        <v>4.5922170854238519E-4</v>
      </c>
      <c r="BE1924" s="13">
        <f t="shared" si="2342"/>
        <v>3.9750848532381632E-4</v>
      </c>
      <c r="BF1924" s="13">
        <f t="shared" si="2343"/>
        <v>1.7204434477409986E-4</v>
      </c>
      <c r="BG1924" s="13">
        <f t="shared" si="2344"/>
        <v>4.9641299345911849E-5</v>
      </c>
      <c r="BH1924" s="13">
        <f t="shared" si="2345"/>
        <v>1.0742544039965757E-5</v>
      </c>
      <c r="BI1924" s="13">
        <f t="shared" si="2346"/>
        <v>1.859778111712262E-6</v>
      </c>
      <c r="BJ1924" s="14">
        <f t="shared" si="2347"/>
        <v>0.27157164490315261</v>
      </c>
      <c r="BK1924" s="14">
        <f t="shared" si="2348"/>
        <v>0.30084314920594163</v>
      </c>
      <c r="BL1924" s="14">
        <f t="shared" si="2349"/>
        <v>0.39273918499380239</v>
      </c>
      <c r="BM1924" s="14">
        <f t="shared" si="2350"/>
        <v>0.33185619144101475</v>
      </c>
      <c r="BN1924" s="14">
        <f t="shared" si="2351"/>
        <v>0.66789744540505147</v>
      </c>
    </row>
    <row r="1925" spans="1:66" x14ac:dyDescent="0.25">
      <c r="A1925" t="s">
        <v>122</v>
      </c>
      <c r="B1925" t="s">
        <v>144</v>
      </c>
      <c r="C1925" t="s">
        <v>141</v>
      </c>
      <c r="D1925" s="11">
        <v>44485</v>
      </c>
      <c r="E1925" s="10">
        <f>VLOOKUP(A1925,[1]home!$A$2:$E$405,3,FALSE)</f>
        <v>1.2436974789916</v>
      </c>
      <c r="F1925" s="10">
        <f>VLOOKUP(B1925,[1]home!$B$2:$E$405,3,FALSE)</f>
        <v>0.32</v>
      </c>
      <c r="G1925" s="10">
        <f>VLOOKUP(C1925,[1]away!$B$2:$E$405,4,FALSE)</f>
        <v>1.1299999999999999</v>
      </c>
      <c r="H1925" s="10">
        <f>VLOOKUP(A1925,[1]away!$A$2:$E$405,3,FALSE)</f>
        <v>1.0588235294117601</v>
      </c>
      <c r="I1925" s="10">
        <f>VLOOKUP(C1925,[1]away!$B$2:$E$405,3,FALSE)</f>
        <v>0.64</v>
      </c>
      <c r="J1925" s="10">
        <f>VLOOKUP(B1925,[1]home!$B$2:$E$405,4,FALSE)</f>
        <v>1.51</v>
      </c>
      <c r="K1925" s="12">
        <f t="shared" si="2296"/>
        <v>0.44972100840336254</v>
      </c>
      <c r="L1925" s="12">
        <f t="shared" si="2297"/>
        <v>1.023247058823525</v>
      </c>
      <c r="M1925" s="13">
        <f t="shared" si="2298"/>
        <v>0.22924406264371858</v>
      </c>
      <c r="N1925" s="13">
        <f t="shared" si="2299"/>
        <v>0.10309587102261672</v>
      </c>
      <c r="O1925" s="13">
        <f t="shared" si="2300"/>
        <v>0.23457331285294092</v>
      </c>
      <c r="P1925" s="13">
        <f t="shared" si="2301"/>
        <v>0.10549254680074203</v>
      </c>
      <c r="Q1925" s="13">
        <f t="shared" si="2302"/>
        <v>2.31821895392571E-2</v>
      </c>
      <c r="R1925" s="13">
        <f t="shared" si="2303"/>
        <v>0.12001322622763116</v>
      </c>
      <c r="S1925" s="13">
        <f t="shared" si="2304"/>
        <v>1.2136276619519768E-2</v>
      </c>
      <c r="T1925" s="13">
        <f t="shared" si="2305"/>
        <v>2.3721107263134315E-2</v>
      </c>
      <c r="U1925" s="13">
        <f t="shared" si="2306"/>
        <v>5.3972469120831167E-2</v>
      </c>
      <c r="V1925" s="13">
        <f t="shared" si="2307"/>
        <v>6.2053550870473531E-4</v>
      </c>
      <c r="W1925" s="13">
        <f t="shared" si="2308"/>
        <v>3.4751725521975281E-3</v>
      </c>
      <c r="X1925" s="13">
        <f t="shared" si="2309"/>
        <v>3.5559600929403632E-3</v>
      </c>
      <c r="Y1925" s="13">
        <f t="shared" si="2310"/>
        <v>1.8193128531975274E-3</v>
      </c>
      <c r="Z1925" s="13">
        <f t="shared" si="2311"/>
        <v>4.0934393585781985E-2</v>
      </c>
      <c r="AA1925" s="13">
        <f t="shared" si="2312"/>
        <v>1.8409056761778009E-2</v>
      </c>
      <c r="AB1925" s="13">
        <f t="shared" si="2313"/>
        <v>4.1394697853307733E-3</v>
      </c>
      <c r="AC1925" s="13">
        <f t="shared" si="2314"/>
        <v>1.7847210097458064E-5</v>
      </c>
      <c r="AD1925" s="13">
        <f t="shared" si="2315"/>
        <v>3.9071452613748982E-4</v>
      </c>
      <c r="AE1925" s="13">
        <f t="shared" si="2316"/>
        <v>3.9979748970981374E-4</v>
      </c>
      <c r="AF1925" s="13">
        <f t="shared" si="2317"/>
        <v>2.0454580273529765E-4</v>
      </c>
      <c r="AG1925" s="13">
        <f t="shared" si="2318"/>
        <v>6.9766963681196768E-5</v>
      </c>
      <c r="AH1925" s="13">
        <f t="shared" si="2319"/>
        <v>1.0471499460343993E-2</v>
      </c>
      <c r="AI1925" s="13">
        <f t="shared" si="2320"/>
        <v>4.709253296801167E-3</v>
      </c>
      <c r="AJ1925" s="13">
        <f t="shared" si="2321"/>
        <v>1.0589250707321403E-3</v>
      </c>
      <c r="AK1925" s="13">
        <f t="shared" si="2322"/>
        <v>1.5874028354442003E-4</v>
      </c>
      <c r="AL1925" s="13">
        <f t="shared" si="2323"/>
        <v>3.2851409537177139E-7</v>
      </c>
      <c r="AM1925" s="13">
        <f t="shared" si="2324"/>
        <v>3.5142506138478788E-5</v>
      </c>
      <c r="AN1925" s="13">
        <f t="shared" si="2325"/>
        <v>3.5959466045886093E-5</v>
      </c>
      <c r="AO1925" s="13">
        <f t="shared" si="2326"/>
        <v>1.8397708934158675E-5</v>
      </c>
      <c r="AP1925" s="13">
        <f t="shared" si="2327"/>
        <v>6.2751338519897194E-6</v>
      </c>
      <c r="AQ1925" s="13">
        <f t="shared" si="2328"/>
        <v>1.6052530644431038E-6</v>
      </c>
      <c r="AR1925" s="13">
        <f t="shared" si="2329"/>
        <v>2.1429862048538244E-3</v>
      </c>
      <c r="AS1925" s="13">
        <f t="shared" si="2330"/>
        <v>9.6374591704135682E-4</v>
      </c>
      <c r="AT1925" s="13">
        <f t="shared" si="2331"/>
        <v>2.1670839282823121E-4</v>
      </c>
      <c r="AU1925" s="13">
        <f t="shared" si="2332"/>
        <v>3.2486105650728048E-5</v>
      </c>
      <c r="AV1925" s="13">
        <f t="shared" si="2333"/>
        <v>3.6524210480858977E-6</v>
      </c>
      <c r="AW1925" s="13">
        <f t="shared" si="2334"/>
        <v>4.1992834309725946E-9</v>
      </c>
      <c r="AX1925" s="13">
        <f t="shared" si="2335"/>
        <v>2.6340538830696719E-6</v>
      </c>
      <c r="AY1925" s="13">
        <f t="shared" si="2336"/>
        <v>2.6952878886337267E-6</v>
      </c>
      <c r="AZ1925" s="13">
        <f t="shared" si="2337"/>
        <v>1.3789727023635645E-6</v>
      </c>
      <c r="BA1925" s="13">
        <f t="shared" si="2338"/>
        <v>4.7034325396381524E-7</v>
      </c>
      <c r="BB1925" s="13">
        <f t="shared" si="2339"/>
        <v>1.2031933781399002E-7</v>
      </c>
      <c r="BC1925" s="13">
        <f t="shared" si="2340"/>
        <v>2.4623281707551891E-8</v>
      </c>
      <c r="BD1925" s="13">
        <f t="shared" si="2341"/>
        <v>3.6546738853601051E-4</v>
      </c>
      <c r="BE1925" s="13">
        <f t="shared" si="2342"/>
        <v>1.6435836251095813E-4</v>
      </c>
      <c r="BF1925" s="13">
        <f t="shared" si="2343"/>
        <v>3.6957704263976759E-5</v>
      </c>
      <c r="BG1925" s="13">
        <f t="shared" si="2344"/>
        <v>5.5402186766229592E-6</v>
      </c>
      <c r="BH1925" s="13">
        <f t="shared" si="2345"/>
        <v>6.2288818250650496E-7</v>
      </c>
      <c r="BI1925" s="13">
        <f t="shared" si="2346"/>
        <v>5.6025180311872652E-8</v>
      </c>
      <c r="BJ1925" s="14">
        <f t="shared" si="2347"/>
        <v>0.16001914177398988</v>
      </c>
      <c r="BK1925" s="14">
        <f t="shared" si="2348"/>
        <v>0.34751429258476657</v>
      </c>
      <c r="BL1925" s="14">
        <f t="shared" si="2349"/>
        <v>0.45143853448870624</v>
      </c>
      <c r="BM1925" s="14">
        <f t="shared" si="2350"/>
        <v>0.18430246225773303</v>
      </c>
      <c r="BN1925" s="14">
        <f t="shared" si="2351"/>
        <v>0.81560120908690648</v>
      </c>
    </row>
    <row r="1926" spans="1:66" x14ac:dyDescent="0.25">
      <c r="A1926" t="s">
        <v>122</v>
      </c>
      <c r="B1926" t="s">
        <v>128</v>
      </c>
      <c r="C1926" t="s">
        <v>425</v>
      </c>
      <c r="D1926" s="11">
        <v>44485</v>
      </c>
      <c r="E1926" s="10">
        <f>VLOOKUP(A1926,[1]home!$A$2:$E$405,3,FALSE)</f>
        <v>1.2436974789916</v>
      </c>
      <c r="F1926" s="10">
        <f>VLOOKUP(B1926,[1]home!$B$2:$E$405,3,FALSE)</f>
        <v>1.29</v>
      </c>
      <c r="G1926" s="10">
        <f>VLOOKUP(C1926,[1]away!$B$2:$E$405,4,FALSE)</f>
        <v>0.8</v>
      </c>
      <c r="H1926" s="10">
        <f>VLOOKUP(A1926,[1]away!$A$2:$E$405,3,FALSE)</f>
        <v>1.0588235294117601</v>
      </c>
      <c r="I1926" s="10">
        <f>VLOOKUP(C1926,[1]away!$B$2:$E$405,3,FALSE)</f>
        <v>0.64</v>
      </c>
      <c r="J1926" s="10">
        <f>VLOOKUP(B1926,[1]home!$B$2:$E$405,4,FALSE)</f>
        <v>0.94</v>
      </c>
      <c r="K1926" s="12">
        <f t="shared" si="2296"/>
        <v>1.2834957983193314</v>
      </c>
      <c r="L1926" s="12">
        <f t="shared" si="2297"/>
        <v>0.63698823529411486</v>
      </c>
      <c r="M1926" s="13">
        <f t="shared" si="2298"/>
        <v>0.14653601660410867</v>
      </c>
      <c r="N1926" s="13">
        <f t="shared" si="2299"/>
        <v>0.18807836161382527</v>
      </c>
      <c r="O1926" s="13">
        <f t="shared" si="2300"/>
        <v>9.3341718623680292E-2</v>
      </c>
      <c r="P1926" s="13">
        <f t="shared" si="2301"/>
        <v>0.11980370366139895</v>
      </c>
      <c r="Q1926" s="13">
        <f t="shared" si="2302"/>
        <v>0.1206988934430643</v>
      </c>
      <c r="R1926" s="13">
        <f t="shared" si="2303"/>
        <v>2.9728788312708958E-2</v>
      </c>
      <c r="S1926" s="13">
        <f t="shared" si="2304"/>
        <v>2.4487030123394694E-2</v>
      </c>
      <c r="T1926" s="13">
        <f t="shared" si="2305"/>
        <v>7.6883775136249943E-2</v>
      </c>
      <c r="U1926" s="13">
        <f t="shared" si="2306"/>
        <v>3.8156774888486795E-2</v>
      </c>
      <c r="V1926" s="13">
        <f t="shared" si="2307"/>
        <v>2.2244337137012024E-3</v>
      </c>
      <c r="W1926" s="13">
        <f t="shared" si="2308"/>
        <v>5.1638840865321903E-2</v>
      </c>
      <c r="X1926" s="13">
        <f t="shared" si="2309"/>
        <v>3.2893334115435019E-2</v>
      </c>
      <c r="Y1926" s="13">
        <f t="shared" si="2310"/>
        <v>1.0476333425565327E-2</v>
      </c>
      <c r="Z1926" s="13">
        <f t="shared" si="2311"/>
        <v>6.3122961349149284E-3</v>
      </c>
      <c r="AA1926" s="13">
        <f t="shared" si="2312"/>
        <v>8.1018055669106661E-3</v>
      </c>
      <c r="AB1926" s="13">
        <f t="shared" si="2313"/>
        <v>5.1993167019650059E-3</v>
      </c>
      <c r="AC1926" s="13">
        <f t="shared" si="2314"/>
        <v>1.1366463158109855E-4</v>
      </c>
      <c r="AD1926" s="13">
        <f t="shared" si="2315"/>
        <v>1.6569558820180318E-2</v>
      </c>
      <c r="AE1926" s="13">
        <f t="shared" si="2316"/>
        <v>1.0554614032468696E-2</v>
      </c>
      <c r="AF1926" s="13">
        <f t="shared" si="2317"/>
        <v>3.3615824833763677E-3</v>
      </c>
      <c r="AG1926" s="13">
        <f t="shared" si="2318"/>
        <v>7.1376283129384024E-4</v>
      </c>
      <c r="AH1926" s="13">
        <f t="shared" si="2319"/>
        <v>1.0052145939083304E-3</v>
      </c>
      <c r="AI1926" s="13">
        <f t="shared" si="2320"/>
        <v>1.2901887076906151E-3</v>
      </c>
      <c r="AJ1926" s="13">
        <f t="shared" si="2321"/>
        <v>8.2797589267997649E-4</v>
      </c>
      <c r="AK1926" s="13">
        <f t="shared" si="2322"/>
        <v>3.5423452645481576E-4</v>
      </c>
      <c r="AL1926" s="13">
        <f t="shared" si="2323"/>
        <v>3.7171595500685141E-6</v>
      </c>
      <c r="AM1926" s="13">
        <f t="shared" si="2324"/>
        <v>4.2533918251412908E-3</v>
      </c>
      <c r="AN1926" s="13">
        <f t="shared" si="2325"/>
        <v>2.7093605527111655E-3</v>
      </c>
      <c r="AO1926" s="13">
        <f t="shared" si="2326"/>
        <v>8.6291539862348634E-4</v>
      </c>
      <c r="AP1926" s="13">
        <f t="shared" si="2327"/>
        <v>1.8322231899243075E-4</v>
      </c>
      <c r="AQ1926" s="13">
        <f t="shared" si="2328"/>
        <v>2.9177615410370957E-5</v>
      </c>
      <c r="AR1926" s="13">
        <f t="shared" si="2329"/>
        <v>1.2806197405311156E-4</v>
      </c>
      <c r="AS1926" s="13">
        <f t="shared" si="2330"/>
        <v>1.6436700562164793E-4</v>
      </c>
      <c r="AT1926" s="13">
        <f t="shared" si="2331"/>
        <v>1.0548218054885755E-4</v>
      </c>
      <c r="AU1926" s="13">
        <f t="shared" si="2332"/>
        <v>4.5128645177339917E-5</v>
      </c>
      <c r="AV1926" s="13">
        <f t="shared" si="2333"/>
        <v>1.4480606617239939E-5</v>
      </c>
      <c r="AW1926" s="13">
        <f t="shared" si="2334"/>
        <v>8.4417903893529644E-8</v>
      </c>
      <c r="AX1926" s="13">
        <f t="shared" si="2335"/>
        <v>9.0986842269577311E-4</v>
      </c>
      <c r="AY1926" s="13">
        <f t="shared" si="2336"/>
        <v>5.7957548092282026E-4</v>
      </c>
      <c r="AZ1926" s="13">
        <f t="shared" si="2337"/>
        <v>1.8459138140638259E-4</v>
      </c>
      <c r="BA1926" s="13">
        <f t="shared" si="2338"/>
        <v>3.9194179430851509E-5</v>
      </c>
      <c r="BB1926" s="13">
        <f t="shared" si="2339"/>
        <v>6.2415577973647491E-6</v>
      </c>
      <c r="BC1926" s="13">
        <f t="shared" si="2340"/>
        <v>7.9515977736591889E-7</v>
      </c>
      <c r="BD1926" s="13">
        <f t="shared" si="2341"/>
        <v>1.359566181006204E-5</v>
      </c>
      <c r="BE1926" s="13">
        <f t="shared" si="2342"/>
        <v>1.7449974808585227E-5</v>
      </c>
      <c r="BF1926" s="13">
        <f t="shared" si="2343"/>
        <v>1.1198484673798661E-5</v>
      </c>
      <c r="BG1926" s="13">
        <f t="shared" si="2344"/>
        <v>4.7910693421213363E-6</v>
      </c>
      <c r="BH1926" s="13">
        <f t="shared" si="2345"/>
        <v>1.537329342517325E-6</v>
      </c>
      <c r="BI1926" s="13">
        <f t="shared" si="2346"/>
        <v>3.9463115035080142E-7</v>
      </c>
      <c r="BJ1926" s="14">
        <f t="shared" si="2347"/>
        <v>0.52162739065969033</v>
      </c>
      <c r="BK1926" s="14">
        <f t="shared" si="2348"/>
        <v>0.29374814137465743</v>
      </c>
      <c r="BL1926" s="14">
        <f t="shared" si="2349"/>
        <v>0.17851250537763105</v>
      </c>
      <c r="BM1926" s="14">
        <f t="shared" si="2350"/>
        <v>0.30143336022508843</v>
      </c>
      <c r="BN1926" s="14">
        <f t="shared" si="2351"/>
        <v>0.69818748225878646</v>
      </c>
    </row>
    <row r="1927" spans="1:66" x14ac:dyDescent="0.25">
      <c r="A1927" t="s">
        <v>122</v>
      </c>
      <c r="B1927" t="s">
        <v>362</v>
      </c>
      <c r="C1927" t="s">
        <v>142</v>
      </c>
      <c r="D1927" s="11">
        <v>44485</v>
      </c>
      <c r="E1927" s="10">
        <f>VLOOKUP(A1927,[1]home!$A$2:$E$405,3,FALSE)</f>
        <v>1.2436974789916</v>
      </c>
      <c r="F1927" s="10">
        <f>VLOOKUP(B1927,[1]home!$B$2:$E$405,3,FALSE)</f>
        <v>0.8</v>
      </c>
      <c r="G1927" s="10">
        <f>VLOOKUP(C1927,[1]away!$B$2:$E$405,4,FALSE)</f>
        <v>0.32</v>
      </c>
      <c r="H1927" s="10">
        <f>VLOOKUP(A1927,[1]away!$A$2:$E$405,3,FALSE)</f>
        <v>1.0588235294117601</v>
      </c>
      <c r="I1927" s="10">
        <f>VLOOKUP(C1927,[1]away!$B$2:$E$405,3,FALSE)</f>
        <v>0</v>
      </c>
      <c r="J1927" s="10">
        <f>VLOOKUP(B1927,[1]home!$B$2:$E$405,4,FALSE)</f>
        <v>1.1299999999999999</v>
      </c>
      <c r="K1927" s="12">
        <f t="shared" si="2296"/>
        <v>0.31838655462184962</v>
      </c>
      <c r="L1927" s="12">
        <f t="shared" si="2297"/>
        <v>0</v>
      </c>
      <c r="M1927" s="13">
        <f t="shared" si="2298"/>
        <v>0.72732158454769191</v>
      </c>
      <c r="N1927" s="13">
        <f t="shared" si="2299"/>
        <v>0.23156941340624393</v>
      </c>
      <c r="O1927" s="13">
        <f t="shared" si="2300"/>
        <v>0</v>
      </c>
      <c r="P1927" s="13">
        <f t="shared" si="2301"/>
        <v>0</v>
      </c>
      <c r="Q1927" s="13">
        <f t="shared" si="2302"/>
        <v>3.6864293845108378E-2</v>
      </c>
      <c r="R1927" s="13">
        <f t="shared" si="2303"/>
        <v>0</v>
      </c>
      <c r="S1927" s="13">
        <f t="shared" si="2304"/>
        <v>0</v>
      </c>
      <c r="T1927" s="13">
        <f t="shared" si="2305"/>
        <v>0</v>
      </c>
      <c r="U1927" s="13">
        <f t="shared" si="2306"/>
        <v>0</v>
      </c>
      <c r="V1927" s="13">
        <f t="shared" si="2307"/>
        <v>0</v>
      </c>
      <c r="W1927" s="13">
        <f t="shared" si="2308"/>
        <v>3.9123651686371703E-3</v>
      </c>
      <c r="X1927" s="13">
        <f t="shared" si="2309"/>
        <v>0</v>
      </c>
      <c r="Y1927" s="13">
        <f t="shared" si="2310"/>
        <v>0</v>
      </c>
      <c r="Z1927" s="13">
        <f t="shared" si="2311"/>
        <v>0</v>
      </c>
      <c r="AA1927" s="13">
        <f t="shared" si="2312"/>
        <v>0</v>
      </c>
      <c r="AB1927" s="13">
        <f t="shared" si="2313"/>
        <v>0</v>
      </c>
      <c r="AC1927" s="13">
        <f t="shared" si="2314"/>
        <v>0</v>
      </c>
      <c r="AD1927" s="13">
        <f t="shared" si="2315"/>
        <v>3.1141111661623012E-4</v>
      </c>
      <c r="AE1927" s="13">
        <f t="shared" si="2316"/>
        <v>0</v>
      </c>
      <c r="AF1927" s="13">
        <f t="shared" si="2317"/>
        <v>0</v>
      </c>
      <c r="AG1927" s="13">
        <f t="shared" si="2318"/>
        <v>0</v>
      </c>
      <c r="AH1927" s="13">
        <f t="shared" si="2319"/>
        <v>0</v>
      </c>
      <c r="AI1927" s="13">
        <f t="shared" si="2320"/>
        <v>0</v>
      </c>
      <c r="AJ1927" s="13">
        <f t="shared" si="2321"/>
        <v>0</v>
      </c>
      <c r="AK1927" s="13">
        <f t="shared" si="2322"/>
        <v>0</v>
      </c>
      <c r="AL1927" s="13">
        <f t="shared" si="2323"/>
        <v>0</v>
      </c>
      <c r="AM1927" s="13">
        <f t="shared" si="2324"/>
        <v>1.9829822498076919E-5</v>
      </c>
      <c r="AN1927" s="13">
        <f t="shared" si="2325"/>
        <v>0</v>
      </c>
      <c r="AO1927" s="13">
        <f t="shared" si="2326"/>
        <v>0</v>
      </c>
      <c r="AP1927" s="13">
        <f t="shared" si="2327"/>
        <v>0</v>
      </c>
      <c r="AQ1927" s="13">
        <f t="shared" si="2328"/>
        <v>0</v>
      </c>
      <c r="AR1927" s="13">
        <f t="shared" si="2329"/>
        <v>0</v>
      </c>
      <c r="AS1927" s="13">
        <f t="shared" si="2330"/>
        <v>0</v>
      </c>
      <c r="AT1927" s="13">
        <f t="shared" si="2331"/>
        <v>0</v>
      </c>
      <c r="AU1927" s="13">
        <f t="shared" si="2332"/>
        <v>0</v>
      </c>
      <c r="AV1927" s="13">
        <f t="shared" si="2333"/>
        <v>0</v>
      </c>
      <c r="AW1927" s="13">
        <f t="shared" si="2334"/>
        <v>0</v>
      </c>
      <c r="AX1927" s="13">
        <f t="shared" si="2335"/>
        <v>1.0522581439875904E-6</v>
      </c>
      <c r="AY1927" s="13">
        <f t="shared" si="2336"/>
        <v>0</v>
      </c>
      <c r="AZ1927" s="13">
        <f t="shared" si="2337"/>
        <v>0</v>
      </c>
      <c r="BA1927" s="13">
        <f t="shared" si="2338"/>
        <v>0</v>
      </c>
      <c r="BB1927" s="13">
        <f t="shared" si="2339"/>
        <v>0</v>
      </c>
      <c r="BC1927" s="13">
        <f t="shared" si="2340"/>
        <v>0</v>
      </c>
      <c r="BD1927" s="13">
        <f t="shared" si="2341"/>
        <v>0</v>
      </c>
      <c r="BE1927" s="13">
        <f t="shared" si="2342"/>
        <v>0</v>
      </c>
      <c r="BF1927" s="13">
        <f t="shared" si="2343"/>
        <v>0</v>
      </c>
      <c r="BG1927" s="13">
        <f t="shared" si="2344"/>
        <v>0</v>
      </c>
      <c r="BH1927" s="13">
        <f t="shared" si="2345"/>
        <v>0</v>
      </c>
      <c r="BI1927" s="13">
        <f t="shared" si="2346"/>
        <v>0</v>
      </c>
      <c r="BJ1927" s="14">
        <f t="shared" si="2347"/>
        <v>0.27267836561724784</v>
      </c>
      <c r="BK1927" s="14">
        <f t="shared" si="2348"/>
        <v>0.72732158454769191</v>
      </c>
      <c r="BL1927" s="14">
        <f t="shared" si="2349"/>
        <v>0</v>
      </c>
      <c r="BM1927" s="14">
        <f t="shared" si="2350"/>
        <v>4.2446583658954651E-3</v>
      </c>
      <c r="BN1927" s="14">
        <f t="shared" si="2351"/>
        <v>0.99575529179904421</v>
      </c>
    </row>
    <row r="1928" spans="1:66" x14ac:dyDescent="0.25">
      <c r="A1928" t="s">
        <v>122</v>
      </c>
      <c r="B1928" t="s">
        <v>137</v>
      </c>
      <c r="C1928" t="s">
        <v>143</v>
      </c>
      <c r="D1928" s="11">
        <v>44485</v>
      </c>
      <c r="E1928" s="10">
        <f>VLOOKUP(A1928,[1]home!$A$2:$E$405,3,FALSE)</f>
        <v>1.2436974789916</v>
      </c>
      <c r="F1928" s="10">
        <f>VLOOKUP(B1928,[1]home!$B$2:$E$405,3,FALSE)</f>
        <v>1.45</v>
      </c>
      <c r="G1928" s="10">
        <f>VLOOKUP(C1928,[1]away!$B$2:$E$405,4,FALSE)</f>
        <v>1.29</v>
      </c>
      <c r="H1928" s="10">
        <f>VLOOKUP(A1928,[1]away!$A$2:$E$405,3,FALSE)</f>
        <v>1.0588235294117601</v>
      </c>
      <c r="I1928" s="10">
        <f>VLOOKUP(C1928,[1]away!$B$2:$E$405,3,FALSE)</f>
        <v>0.64</v>
      </c>
      <c r="J1928" s="10">
        <f>VLOOKUP(B1928,[1]home!$B$2:$E$405,4,FALSE)</f>
        <v>0.38</v>
      </c>
      <c r="K1928" s="12">
        <f t="shared" si="2296"/>
        <v>2.3263361344537881</v>
      </c>
      <c r="L1928" s="12">
        <f t="shared" si="2297"/>
        <v>0.25750588235294009</v>
      </c>
      <c r="M1928" s="13">
        <f t="shared" si="2298"/>
        <v>7.5483437563909114E-2</v>
      </c>
      <c r="N1928" s="13">
        <f t="shared" si="2299"/>
        <v>0.17559984835770817</v>
      </c>
      <c r="O1928" s="13">
        <f t="shared" si="2300"/>
        <v>1.9437429192927475E-2</v>
      </c>
      <c r="P1928" s="13">
        <f t="shared" si="2301"/>
        <v>4.5217993892394115E-2</v>
      </c>
      <c r="Q1928" s="13">
        <f t="shared" si="2302"/>
        <v>0.20425213621957114</v>
      </c>
      <c r="R1928" s="13">
        <f t="shared" si="2303"/>
        <v>2.5026261774987926E-3</v>
      </c>
      <c r="S1928" s="13">
        <f t="shared" si="2304"/>
        <v>6.7719059890503997E-3</v>
      </c>
      <c r="T1928" s="13">
        <f t="shared" si="2305"/>
        <v>5.2596126559693569E-2</v>
      </c>
      <c r="U1928" s="13">
        <f t="shared" si="2306"/>
        <v>5.8219497077454004E-3</v>
      </c>
      <c r="V1928" s="13">
        <f t="shared" si="2307"/>
        <v>4.5074200459683546E-4</v>
      </c>
      <c r="W1928" s="13">
        <f t="shared" si="2308"/>
        <v>0.15838637500898856</v>
      </c>
      <c r="X1928" s="13">
        <f t="shared" si="2309"/>
        <v>4.0785423249373245E-2</v>
      </c>
      <c r="Y1928" s="13">
        <f t="shared" si="2310"/>
        <v>5.2512432004839871E-3</v>
      </c>
      <c r="Z1928" s="13">
        <f t="shared" si="2311"/>
        <v>2.1481365401213075E-4</v>
      </c>
      <c r="AA1928" s="13">
        <f t="shared" si="2312"/>
        <v>4.9972876550247376E-4</v>
      </c>
      <c r="AB1928" s="13">
        <f t="shared" si="2313"/>
        <v>5.8126854230719429E-4</v>
      </c>
      <c r="AC1928" s="13">
        <f t="shared" si="2314"/>
        <v>1.6875928240589841E-5</v>
      </c>
      <c r="AD1928" s="13">
        <f t="shared" si="2315"/>
        <v>9.2114986847139604E-2</v>
      </c>
      <c r="AE1928" s="13">
        <f t="shared" si="2316"/>
        <v>2.3720150966002152E-2</v>
      </c>
      <c r="AF1928" s="13">
        <f t="shared" si="2317"/>
        <v>3.0540392020226639E-3</v>
      </c>
      <c r="AG1928" s="13">
        <f t="shared" si="2318"/>
        <v>2.6214435315243841E-4</v>
      </c>
      <c r="AH1928" s="13">
        <f t="shared" si="2319"/>
        <v>1.3828944879463226E-5</v>
      </c>
      <c r="AI1928" s="13">
        <f t="shared" si="2320"/>
        <v>3.2170774174464985E-5</v>
      </c>
      <c r="AJ1928" s="13">
        <f t="shared" si="2321"/>
        <v>3.7420017217705327E-5</v>
      </c>
      <c r="AK1928" s="13">
        <f t="shared" si="2322"/>
        <v>2.9017179401810265E-5</v>
      </c>
      <c r="AL1928" s="13">
        <f t="shared" si="2323"/>
        <v>4.0437777861687214E-7</v>
      </c>
      <c r="AM1928" s="13">
        <f t="shared" si="2324"/>
        <v>4.2858084485447256E-2</v>
      </c>
      <c r="AN1928" s="13">
        <f t="shared" si="2325"/>
        <v>1.1036208861381947E-2</v>
      </c>
      <c r="AO1928" s="13">
        <f t="shared" si="2326"/>
        <v>1.420944350340747E-3</v>
      </c>
      <c r="AP1928" s="13">
        <f t="shared" si="2327"/>
        <v>1.2196717623630645E-4</v>
      </c>
      <c r="AQ1928" s="13">
        <f t="shared" si="2328"/>
        <v>7.8518163337066582E-6</v>
      </c>
      <c r="AR1928" s="13">
        <f t="shared" si="2329"/>
        <v>7.1220693063927046E-7</v>
      </c>
      <c r="AS1928" s="13">
        <f t="shared" si="2330"/>
        <v>1.6568327179545574E-6</v>
      </c>
      <c r="AT1928" s="13">
        <f t="shared" si="2331"/>
        <v>1.9271749102614848E-6</v>
      </c>
      <c r="AU1928" s="13">
        <f t="shared" si="2332"/>
        <v>1.4944188770513425E-6</v>
      </c>
      <c r="AV1928" s="13">
        <f t="shared" si="2333"/>
        <v>8.6913015842359767E-7</v>
      </c>
      <c r="AW1928" s="13">
        <f t="shared" si="2334"/>
        <v>6.7289050838456513E-9</v>
      </c>
      <c r="AX1928" s="13">
        <f t="shared" si="2335"/>
        <v>1.6617051765328204E-2</v>
      </c>
      <c r="AY1928" s="13">
        <f t="shared" si="2336"/>
        <v>4.278988576935319E-3</v>
      </c>
      <c r="AZ1928" s="13">
        <f t="shared" si="2337"/>
        <v>5.5093236454094037E-4</v>
      </c>
      <c r="BA1928" s="13">
        <f t="shared" si="2338"/>
        <v>4.7289441549302168E-5</v>
      </c>
      <c r="BB1928" s="13">
        <f t="shared" si="2339"/>
        <v>3.0443273430327094E-6</v>
      </c>
      <c r="BC1928" s="13">
        <f t="shared" si="2340"/>
        <v>1.5678643972776397E-7</v>
      </c>
      <c r="BD1928" s="13">
        <f t="shared" si="2341"/>
        <v>3.0566245682024079E-8</v>
      </c>
      <c r="BE1928" s="13">
        <f t="shared" si="2342"/>
        <v>7.1107361824684673E-8</v>
      </c>
      <c r="BF1928" s="13">
        <f t="shared" si="2343"/>
        <v>8.2709812619221924E-8</v>
      </c>
      <c r="BG1928" s="13">
        <f t="shared" si="2344"/>
        <v>6.4136941923332615E-8</v>
      </c>
      <c r="BH1928" s="13">
        <f t="shared" si="2345"/>
        <v>3.7301021387403172E-8</v>
      </c>
      <c r="BI1928" s="13">
        <f t="shared" si="2346"/>
        <v>1.7354942781109915E-8</v>
      </c>
      <c r="BJ1928" s="14">
        <f t="shared" si="2347"/>
        <v>0.83296499391601198</v>
      </c>
      <c r="BK1928" s="14">
        <f t="shared" si="2348"/>
        <v>0.132220348332905</v>
      </c>
      <c r="BL1928" s="14">
        <f t="shared" si="2349"/>
        <v>2.8962402241575331E-2</v>
      </c>
      <c r="BM1928" s="14">
        <f t="shared" si="2350"/>
        <v>0.46759010489246527</v>
      </c>
      <c r="BN1928" s="14">
        <f t="shared" si="2351"/>
        <v>0.5224934714040087</v>
      </c>
    </row>
    <row r="1929" spans="1:66" x14ac:dyDescent="0.25">
      <c r="A1929" t="s">
        <v>154</v>
      </c>
      <c r="B1929" t="s">
        <v>151</v>
      </c>
      <c r="C1929" t="s">
        <v>159</v>
      </c>
      <c r="D1929" s="11">
        <v>44485</v>
      </c>
      <c r="E1929" s="10">
        <f>VLOOKUP(A1929,[1]home!$A$2:$E$405,3,FALSE)</f>
        <v>1.1454545454545499</v>
      </c>
      <c r="F1929" s="10">
        <f>VLOOKUP(B1929,[1]home!$B$2:$E$405,3,FALSE)</f>
        <v>0.87</v>
      </c>
      <c r="G1929" s="10">
        <f>VLOOKUP(C1929,[1]away!$B$2:$E$405,4,FALSE)</f>
        <v>0.87</v>
      </c>
      <c r="H1929" s="10">
        <f>VLOOKUP(A1929,[1]away!$A$2:$E$405,3,FALSE)</f>
        <v>1.0363636363636399</v>
      </c>
      <c r="I1929" s="10">
        <f>VLOOKUP(C1929,[1]away!$B$2:$E$405,3,FALSE)</f>
        <v>0.87</v>
      </c>
      <c r="J1929" s="10">
        <f>VLOOKUP(B1929,[1]home!$B$2:$E$405,4,FALSE)</f>
        <v>0.96</v>
      </c>
      <c r="K1929" s="12">
        <f t="shared" si="2296"/>
        <v>0.86699454545454879</v>
      </c>
      <c r="L1929" s="12">
        <f t="shared" si="2297"/>
        <v>0.86557090909091194</v>
      </c>
      <c r="M1929" s="13">
        <f t="shared" si="2298"/>
        <v>0.17683017777962942</v>
      </c>
      <c r="N1929" s="13">
        <f t="shared" si="2299"/>
        <v>0.15331079960669683</v>
      </c>
      <c r="O1929" s="13">
        <f t="shared" si="2300"/>
        <v>0.15305905773542139</v>
      </c>
      <c r="P1929" s="13">
        <f t="shared" si="2301"/>
        <v>0.13270136818902317</v>
      </c>
      <c r="Q1929" s="13">
        <f t="shared" si="2302"/>
        <v>6.6459813509140764E-2</v>
      </c>
      <c r="R1929" s="13">
        <f t="shared" si="2303"/>
        <v>6.6241733874323541E-2</v>
      </c>
      <c r="S1929" s="13">
        <f t="shared" si="2304"/>
        <v>2.4896278084932322E-2</v>
      </c>
      <c r="T1929" s="13">
        <f t="shared" si="2305"/>
        <v>5.7525681197119434E-2</v>
      </c>
      <c r="U1929" s="13">
        <f t="shared" si="2306"/>
        <v>5.7431221950490309E-2</v>
      </c>
      <c r="V1929" s="13">
        <f t="shared" si="2307"/>
        <v>2.0759215336612485E-3</v>
      </c>
      <c r="W1929" s="13">
        <f t="shared" si="2308"/>
        <v>1.9206765268117196E-2</v>
      </c>
      <c r="X1929" s="13">
        <f t="shared" si="2309"/>
        <v>1.6624817273819949E-2</v>
      </c>
      <c r="Y1929" s="13">
        <f t="shared" si="2310"/>
        <v>7.1949791005853159E-3</v>
      </c>
      <c r="Z1929" s="13">
        <f t="shared" si="2311"/>
        <v>1.9112305936452165E-2</v>
      </c>
      <c r="AA1929" s="13">
        <f t="shared" si="2312"/>
        <v>1.6570264997962617E-2</v>
      </c>
      <c r="AB1929" s="13">
        <f t="shared" si="2313"/>
        <v>7.1831646849850085E-3</v>
      </c>
      <c r="AC1929" s="13">
        <f t="shared" si="2314"/>
        <v>9.7366591787718915E-5</v>
      </c>
      <c r="AD1929" s="13">
        <f t="shared" si="2315"/>
        <v>4.1630401808208702E-3</v>
      </c>
      <c r="AE1929" s="13">
        <f t="shared" si="2316"/>
        <v>3.6034064738951145E-3</v>
      </c>
      <c r="AF1929" s="13">
        <f t="shared" si="2317"/>
        <v>1.5595019087167358E-3</v>
      </c>
      <c r="AG1929" s="13">
        <f t="shared" si="2318"/>
        <v>4.4995316161898594E-4</v>
      </c>
      <c r="AH1929" s="13">
        <f t="shared" si="2319"/>
        <v>4.1357640060596329E-3</v>
      </c>
      <c r="AI1929" s="13">
        <f t="shared" si="2320"/>
        <v>3.5856848345409546E-3</v>
      </c>
      <c r="AJ1929" s="13">
        <f t="shared" si="2321"/>
        <v>1.5543845966330518E-3</v>
      </c>
      <c r="AK1929" s="13">
        <f t="shared" si="2322"/>
        <v>4.4921432227314168E-4</v>
      </c>
      <c r="AL1929" s="13">
        <f t="shared" si="2323"/>
        <v>2.9227318794497894E-6</v>
      </c>
      <c r="AM1929" s="13">
        <f t="shared" si="2324"/>
        <v>7.2186662585596269E-4</v>
      </c>
      <c r="AN1929" s="13">
        <f t="shared" si="2325"/>
        <v>6.2482675158453472E-4</v>
      </c>
      <c r="AO1929" s="13">
        <f t="shared" si="2326"/>
        <v>2.7041592969667357E-4</v>
      </c>
      <c r="AP1929" s="13">
        <f t="shared" si="2327"/>
        <v>7.8021387366737988E-5</v>
      </c>
      <c r="AQ1929" s="13">
        <f t="shared" si="2328"/>
        <v>1.6883260797890395E-5</v>
      </c>
      <c r="AR1929" s="13">
        <f t="shared" si="2329"/>
        <v>7.1595940210210179E-4</v>
      </c>
      <c r="AS1929" s="13">
        <f t="shared" si="2330"/>
        <v>6.2073289638942214E-4</v>
      </c>
      <c r="AT1929" s="13">
        <f t="shared" si="2331"/>
        <v>2.6908601767691628E-4</v>
      </c>
      <c r="AU1929" s="13">
        <f t="shared" si="2332"/>
        <v>7.7765369861324237E-5</v>
      </c>
      <c r="AV1929" s="13">
        <f t="shared" si="2333"/>
        <v>1.6855537873755918E-5</v>
      </c>
      <c r="AW1929" s="13">
        <f t="shared" si="2334"/>
        <v>6.0926396557846323E-8</v>
      </c>
      <c r="AX1929" s="13">
        <f t="shared" si="2335"/>
        <v>1.0430907119379985E-4</v>
      </c>
      <c r="AY1929" s="13">
        <f t="shared" si="2336"/>
        <v>9.0286897579645967E-5</v>
      </c>
      <c r="AZ1929" s="13">
        <f t="shared" si="2337"/>
        <v>3.9074856008506109E-5</v>
      </c>
      <c r="BA1929" s="13">
        <f t="shared" si="2338"/>
        <v>1.1274019545959709E-5</v>
      </c>
      <c r="BB1929" s="13">
        <f t="shared" si="2339"/>
        <v>2.4396158368762634E-6</v>
      </c>
      <c r="BC1929" s="13">
        <f t="shared" si="2340"/>
        <v>4.2233209955151473E-7</v>
      </c>
      <c r="BD1929" s="13">
        <f t="shared" si="2341"/>
        <v>1.0328560509161695E-4</v>
      </c>
      <c r="BE1929" s="13">
        <f t="shared" si="2342"/>
        <v>8.9548056238404454E-5</v>
      </c>
      <c r="BF1929" s="13">
        <f t="shared" si="2343"/>
        <v>3.8818838157376918E-5</v>
      </c>
      <c r="BG1929" s="13">
        <f t="shared" si="2344"/>
        <v>1.1218573647776233E-5</v>
      </c>
      <c r="BH1929" s="13">
        <f t="shared" si="2345"/>
        <v>2.4316105401005333E-6</v>
      </c>
      <c r="BI1929" s="13">
        <f t="shared" si="2346"/>
        <v>4.2163861498739045E-7</v>
      </c>
      <c r="BJ1929" s="14">
        <f t="shared" si="2347"/>
        <v>0.33205857842809744</v>
      </c>
      <c r="BK1929" s="14">
        <f t="shared" si="2348"/>
        <v>0.33669432180849307</v>
      </c>
      <c r="BL1929" s="14">
        <f t="shared" si="2349"/>
        <v>0.31215661454888338</v>
      </c>
      <c r="BM1929" s="14">
        <f t="shared" si="2350"/>
        <v>0.25132864405650768</v>
      </c>
      <c r="BN1929" s="14">
        <f t="shared" si="2351"/>
        <v>0.7486029506942351</v>
      </c>
    </row>
    <row r="1930" spans="1:66" x14ac:dyDescent="0.25">
      <c r="A1930" t="s">
        <v>154</v>
      </c>
      <c r="B1930" t="s">
        <v>372</v>
      </c>
      <c r="C1930" t="s">
        <v>161</v>
      </c>
      <c r="D1930" s="11">
        <v>44485</v>
      </c>
      <c r="E1930" s="10">
        <f>VLOOKUP(A1930,[1]home!$A$2:$E$405,3,FALSE)</f>
        <v>1.1454545454545499</v>
      </c>
      <c r="F1930" s="10">
        <f>VLOOKUP(B1930,[1]home!$B$2:$E$405,3,FALSE)</f>
        <v>1.1599999999999999</v>
      </c>
      <c r="G1930" s="10">
        <f>VLOOKUP(C1930,[1]away!$B$2:$E$405,4,FALSE)</f>
        <v>1.22</v>
      </c>
      <c r="H1930" s="10">
        <f>VLOOKUP(A1930,[1]away!$A$2:$E$405,3,FALSE)</f>
        <v>1.0363636363636399</v>
      </c>
      <c r="I1930" s="10">
        <f>VLOOKUP(C1930,[1]away!$B$2:$E$405,3,FALSE)</f>
        <v>1.22</v>
      </c>
      <c r="J1930" s="10">
        <f>VLOOKUP(B1930,[1]home!$B$2:$E$405,4,FALSE)</f>
        <v>1.61</v>
      </c>
      <c r="K1930" s="12">
        <f t="shared" si="2296"/>
        <v>1.6210472727272789</v>
      </c>
      <c r="L1930" s="12">
        <f t="shared" si="2297"/>
        <v>2.0356254545454613</v>
      </c>
      <c r="M1930" s="13">
        <f t="shared" si="2298"/>
        <v>2.5818274411295441E-2</v>
      </c>
      <c r="N1930" s="13">
        <f t="shared" si="2299"/>
        <v>4.1852643320954966E-2</v>
      </c>
      <c r="O1930" s="13">
        <f t="shared" si="2300"/>
        <v>5.2556336584072723E-2</v>
      </c>
      <c r="P1930" s="13">
        <f t="shared" si="2301"/>
        <v>8.5196306084147994E-2</v>
      </c>
      <c r="Q1930" s="13">
        <f t="shared" si="2302"/>
        <v>3.3922556655930809E-2</v>
      </c>
      <c r="R1930" s="13">
        <f t="shared" si="2303"/>
        <v>5.3492508274098662E-2</v>
      </c>
      <c r="S1930" s="13">
        <f t="shared" si="2304"/>
        <v>7.0283653108980618E-2</v>
      </c>
      <c r="T1930" s="13">
        <f t="shared" si="2305"/>
        <v>6.9053619812073308E-2</v>
      </c>
      <c r="U1930" s="13">
        <f t="shared" si="2306"/>
        <v>8.6713884649069026E-2</v>
      </c>
      <c r="V1930" s="13">
        <f t="shared" si="2307"/>
        <v>2.5769463079587336E-2</v>
      </c>
      <c r="W1930" s="13">
        <f t="shared" si="2308"/>
        <v>1.8330022650344408E-2</v>
      </c>
      <c r="X1930" s="13">
        <f t="shared" si="2309"/>
        <v>3.7313060689435927E-2</v>
      </c>
      <c r="Y1930" s="13">
        <f t="shared" si="2310"/>
        <v>3.7977708063207709E-2</v>
      </c>
      <c r="Z1930" s="13">
        <f t="shared" si="2311"/>
        <v>3.6296903823412975E-2</v>
      </c>
      <c r="AA1930" s="13">
        <f t="shared" si="2312"/>
        <v>5.8838996951387938E-2</v>
      </c>
      <c r="AB1930" s="13">
        <f t="shared" si="2313"/>
        <v>4.7690397769028052E-2</v>
      </c>
      <c r="AC1930" s="13">
        <f t="shared" si="2314"/>
        <v>5.3147022656754445E-3</v>
      </c>
      <c r="AD1930" s="13">
        <f t="shared" si="2315"/>
        <v>7.4284583065925176E-3</v>
      </c>
      <c r="AE1930" s="13">
        <f t="shared" si="2316"/>
        <v>1.5121558816929399E-2</v>
      </c>
      <c r="AF1930" s="13">
        <f t="shared" si="2317"/>
        <v>1.5390915020073923E-2</v>
      </c>
      <c r="AG1930" s="13">
        <f t="shared" si="2318"/>
        <v>1.0443379461202848E-2</v>
      </c>
      <c r="AH1930" s="13">
        <f t="shared" si="2319"/>
        <v>1.8471725336031981E-2</v>
      </c>
      <c r="AI1930" s="13">
        <f t="shared" si="2320"/>
        <v>2.994353997854202E-2</v>
      </c>
      <c r="AJ1930" s="13">
        <f t="shared" si="2321"/>
        <v>2.4269946909007897E-2</v>
      </c>
      <c r="AK1930" s="13">
        <f t="shared" si="2322"/>
        <v>1.3114243748694363E-2</v>
      </c>
      <c r="AL1930" s="13">
        <f t="shared" si="2323"/>
        <v>7.0150776734250494E-4</v>
      </c>
      <c r="AM1930" s="13">
        <f t="shared" si="2324"/>
        <v>2.408376415694019E-3</v>
      </c>
      <c r="AN1930" s="13">
        <f t="shared" si="2325"/>
        <v>4.902552335913705E-3</v>
      </c>
      <c r="AO1930" s="13">
        <f t="shared" si="2326"/>
        <v>4.9898801636136265E-3</v>
      </c>
      <c r="AP1930" s="13">
        <f t="shared" si="2327"/>
        <v>3.3858423587277888E-3</v>
      </c>
      <c r="AQ1930" s="13">
        <f t="shared" si="2328"/>
        <v>1.723076722626133E-3</v>
      </c>
      <c r="AR1930" s="13">
        <f t="shared" si="2329"/>
        <v>7.5203028566798013E-3</v>
      </c>
      <c r="AS1930" s="13">
        <f t="shared" si="2330"/>
        <v>1.2190766435903956E-2</v>
      </c>
      <c r="AT1930" s="13">
        <f t="shared" si="2331"/>
        <v>9.8809043416886802E-3</v>
      </c>
      <c r="AU1930" s="13">
        <f t="shared" si="2332"/>
        <v>5.3391376783911869E-3</v>
      </c>
      <c r="AV1930" s="13">
        <f t="shared" si="2333"/>
        <v>2.1637486430678738E-3</v>
      </c>
      <c r="AW1930" s="13">
        <f t="shared" si="2334"/>
        <v>6.4301860073158777E-5</v>
      </c>
      <c r="AX1930" s="13">
        <f t="shared" si="2335"/>
        <v>6.5068200339358129E-4</v>
      </c>
      <c r="AY1930" s="13">
        <f t="shared" si="2336"/>
        <v>1.3245448489226101E-3</v>
      </c>
      <c r="AZ1930" s="13">
        <f t="shared" si="2337"/>
        <v>1.3481386050769692E-3</v>
      </c>
      <c r="BA1930" s="13">
        <f t="shared" si="2338"/>
        <v>9.147684202500297E-4</v>
      </c>
      <c r="BB1930" s="13">
        <f t="shared" si="2339"/>
        <v>4.6553147031882505E-4</v>
      </c>
      <c r="BC1930" s="13">
        <f t="shared" si="2340"/>
        <v>1.8952954217459501E-4</v>
      </c>
      <c r="BD1930" s="13">
        <f t="shared" si="2341"/>
        <v>2.5514199868247218E-3</v>
      </c>
      <c r="BE1930" s="13">
        <f t="shared" si="2342"/>
        <v>4.1359724112240851E-3</v>
      </c>
      <c r="BF1930" s="13">
        <f t="shared" si="2343"/>
        <v>3.3523033986450363E-3</v>
      </c>
      <c r="BG1930" s="13">
        <f t="shared" si="2344"/>
        <v>1.8114140939093073E-3</v>
      </c>
      <c r="BH1930" s="13">
        <f t="shared" si="2345"/>
        <v>7.3409696917785998E-4</v>
      </c>
      <c r="BI1930" s="13">
        <f t="shared" si="2346"/>
        <v>2.3800117796062611E-4</v>
      </c>
      <c r="BJ1930" s="14">
        <f t="shared" si="2347"/>
        <v>0.30913684568345773</v>
      </c>
      <c r="BK1930" s="14">
        <f t="shared" si="2348"/>
        <v>0.21440845156595192</v>
      </c>
      <c r="BL1930" s="14">
        <f t="shared" si="2349"/>
        <v>0.43500964819340587</v>
      </c>
      <c r="BM1930" s="14">
        <f t="shared" si="2350"/>
        <v>0.70075298094687855</v>
      </c>
      <c r="BN1930" s="14">
        <f t="shared" si="2351"/>
        <v>0.29283862533050059</v>
      </c>
    </row>
    <row r="1931" spans="1:66" x14ac:dyDescent="0.25">
      <c r="A1931" t="s">
        <v>154</v>
      </c>
      <c r="B1931" t="s">
        <v>155</v>
      </c>
      <c r="C1931" t="s">
        <v>163</v>
      </c>
      <c r="D1931" s="11">
        <v>44485</v>
      </c>
      <c r="E1931" s="10">
        <f>VLOOKUP(A1931,[1]home!$A$2:$E$405,3,FALSE)</f>
        <v>1.1454545454545499</v>
      </c>
      <c r="F1931" s="10">
        <f>VLOOKUP(B1931,[1]home!$B$2:$E$405,3,FALSE)</f>
        <v>1.75</v>
      </c>
      <c r="G1931" s="10">
        <f>VLOOKUP(C1931,[1]away!$B$2:$E$405,4,FALSE)</f>
        <v>0.52</v>
      </c>
      <c r="H1931" s="10">
        <f>VLOOKUP(A1931,[1]away!$A$2:$E$405,3,FALSE)</f>
        <v>1.0363636363636399</v>
      </c>
      <c r="I1931" s="10">
        <f>VLOOKUP(C1931,[1]away!$B$2:$E$405,3,FALSE)</f>
        <v>1.22</v>
      </c>
      <c r="J1931" s="10">
        <f>VLOOKUP(B1931,[1]home!$B$2:$E$405,4,FALSE)</f>
        <v>1.1599999999999999</v>
      </c>
      <c r="K1931" s="12">
        <f t="shared" si="2296"/>
        <v>1.0423636363636404</v>
      </c>
      <c r="L1931" s="12">
        <f t="shared" si="2297"/>
        <v>1.466661818181823</v>
      </c>
      <c r="M1931" s="13">
        <f t="shared" si="2298"/>
        <v>8.1347477438383387E-2</v>
      </c>
      <c r="N1931" s="13">
        <f t="shared" si="2299"/>
        <v>8.4793652391682503E-2</v>
      </c>
      <c r="O1931" s="13">
        <f t="shared" si="2300"/>
        <v>0.11930923916428421</v>
      </c>
      <c r="P1931" s="13">
        <f t="shared" si="2301"/>
        <v>0.12436361238706255</v>
      </c>
      <c r="Q1931" s="13">
        <f t="shared" si="2302"/>
        <v>4.419290992377433E-2</v>
      </c>
      <c r="R1931" s="13">
        <f t="shared" si="2303"/>
        <v>8.749315281928953E-2</v>
      </c>
      <c r="S1931" s="13">
        <f t="shared" si="2304"/>
        <v>4.7531615524508693E-2</v>
      </c>
      <c r="T1931" s="13">
        <f t="shared" si="2305"/>
        <v>6.4816053619548383E-2</v>
      </c>
      <c r="U1931" s="13">
        <f t="shared" si="2306"/>
        <v>9.1199680929634333E-2</v>
      </c>
      <c r="V1931" s="13">
        <f t="shared" si="2307"/>
        <v>8.074010399398231E-3</v>
      </c>
      <c r="W1931" s="13">
        <f t="shared" si="2308"/>
        <v>1.5355027429878742E-2</v>
      </c>
      <c r="X1931" s="13">
        <f t="shared" si="2309"/>
        <v>2.252063244853772E-2</v>
      </c>
      <c r="Y1931" s="13">
        <f t="shared" si="2310"/>
        <v>1.6515075866788451E-2</v>
      </c>
      <c r="Z1931" s="13">
        <f t="shared" si="2311"/>
        <v>4.2774288864133092E-2</v>
      </c>
      <c r="AA1931" s="13">
        <f t="shared" si="2312"/>
        <v>4.4586363283286544E-2</v>
      </c>
      <c r="AB1931" s="13">
        <f t="shared" si="2313"/>
        <v>2.3237601882098429E-2</v>
      </c>
      <c r="AC1931" s="13">
        <f t="shared" si="2314"/>
        <v>7.7146914334285809E-4</v>
      </c>
      <c r="AD1931" s="13">
        <f t="shared" si="2315"/>
        <v>4.0013805570679618E-3</v>
      </c>
      <c r="AE1931" s="13">
        <f t="shared" si="2316"/>
        <v>5.8686720830666925E-3</v>
      </c>
      <c r="AF1931" s="13">
        <f t="shared" si="2317"/>
        <v>4.3036786338317519E-3</v>
      </c>
      <c r="AG1931" s="13">
        <f t="shared" si="2318"/>
        <v>2.1040137099886469E-3</v>
      </c>
      <c r="AH1931" s="13">
        <f t="shared" si="2319"/>
        <v>1.568385406922599E-2</v>
      </c>
      <c r="AI1931" s="13">
        <f t="shared" si="2320"/>
        <v>1.634827915979508E-2</v>
      </c>
      <c r="AJ1931" s="13">
        <f t="shared" si="2321"/>
        <v>8.5204258566459589E-3</v>
      </c>
      <c r="AK1931" s="13">
        <f t="shared" si="2322"/>
        <v>2.9604606931000897E-3</v>
      </c>
      <c r="AL1931" s="13">
        <f t="shared" si="2323"/>
        <v>4.7176725097071223E-5</v>
      </c>
      <c r="AM1931" s="13">
        <f t="shared" si="2324"/>
        <v>8.3417871758802631E-4</v>
      </c>
      <c r="AN1931" s="13">
        <f t="shared" si="2325"/>
        <v>1.2234580746262361E-3</v>
      </c>
      <c r="AO1931" s="13">
        <f t="shared" si="2326"/>
        <v>8.9719962210027407E-4</v>
      </c>
      <c r="AP1931" s="13">
        <f t="shared" si="2327"/>
        <v>4.3862947634054416E-4</v>
      </c>
      <c r="AQ1931" s="13">
        <f t="shared" si="2328"/>
        <v>1.608302763194409E-4</v>
      </c>
      <c r="AR1931" s="13">
        <f t="shared" si="2329"/>
        <v>4.6005819850538738E-3</v>
      </c>
      <c r="AS1931" s="13">
        <f t="shared" si="2330"/>
        <v>4.7954793673298107E-3</v>
      </c>
      <c r="AT1931" s="13">
        <f t="shared" si="2331"/>
        <v>2.4993166557183556E-3</v>
      </c>
      <c r="AU1931" s="13">
        <f t="shared" si="2332"/>
        <v>8.6839893255959936E-4</v>
      </c>
      <c r="AV1931" s="13">
        <f t="shared" si="2333"/>
        <v>2.2629686728928191E-4</v>
      </c>
      <c r="AW1931" s="13">
        <f t="shared" si="2334"/>
        <v>2.0034316361859116E-6</v>
      </c>
      <c r="AX1931" s="13">
        <f t="shared" si="2335"/>
        <v>1.4491959357370213E-4</v>
      </c>
      <c r="AY1931" s="13">
        <f t="shared" si="2336"/>
        <v>2.125480346009768E-4</v>
      </c>
      <c r="AZ1931" s="13">
        <f t="shared" si="2337"/>
        <v>1.5586804343942085E-4</v>
      </c>
      <c r="BA1931" s="13">
        <f t="shared" si="2338"/>
        <v>7.6201902662434786E-5</v>
      </c>
      <c r="BB1931" s="13">
        <f t="shared" si="2339"/>
        <v>2.7940605276950231E-5</v>
      </c>
      <c r="BC1931" s="13">
        <f t="shared" si="2340"/>
        <v>8.1958837873184923E-6</v>
      </c>
      <c r="BD1931" s="13">
        <f t="shared" si="2341"/>
        <v>1.1245829898156097E-3</v>
      </c>
      <c r="BE1931" s="13">
        <f t="shared" si="2342"/>
        <v>1.1722244146568936E-3</v>
      </c>
      <c r="BF1931" s="13">
        <f t="shared" si="2343"/>
        <v>6.1094205174799972E-4</v>
      </c>
      <c r="BG1931" s="13">
        <f t="shared" si="2344"/>
        <v>2.1227459288916946E-4</v>
      </c>
      <c r="BH1931" s="13">
        <f t="shared" si="2345"/>
        <v>5.5316829137891507E-5</v>
      </c>
      <c r="BI1931" s="13">
        <f t="shared" si="2346"/>
        <v>1.1532050234455758E-5</v>
      </c>
      <c r="BJ1931" s="14">
        <f t="shared" si="2347"/>
        <v>0.26865106689448048</v>
      </c>
      <c r="BK1931" s="14">
        <f t="shared" si="2348"/>
        <v>0.2623479096523938</v>
      </c>
      <c r="BL1931" s="14">
        <f t="shared" si="2349"/>
        <v>0.42551600459379313</v>
      </c>
      <c r="BM1931" s="14">
        <f t="shared" si="2350"/>
        <v>0.45757868127735918</v>
      </c>
      <c r="BN1931" s="14">
        <f t="shared" si="2351"/>
        <v>0.5415000441244765</v>
      </c>
    </row>
    <row r="1932" spans="1:66" x14ac:dyDescent="0.25">
      <c r="A1932" t="s">
        <v>154</v>
      </c>
      <c r="B1932" t="s">
        <v>173</v>
      </c>
      <c r="C1932" t="s">
        <v>168</v>
      </c>
      <c r="D1932" s="11">
        <v>44485</v>
      </c>
      <c r="E1932" s="10">
        <f>VLOOKUP(A1932,[1]home!$A$2:$E$405,3,FALSE)</f>
        <v>1.1454545454545499</v>
      </c>
      <c r="F1932" s="10">
        <f>VLOOKUP(B1932,[1]home!$B$2:$E$405,3,FALSE)</f>
        <v>0.7</v>
      </c>
      <c r="G1932" s="10">
        <f>VLOOKUP(C1932,[1]away!$B$2:$E$405,4,FALSE)</f>
        <v>1.4</v>
      </c>
      <c r="H1932" s="10">
        <f>VLOOKUP(A1932,[1]away!$A$2:$E$405,3,FALSE)</f>
        <v>1.0363636363636399</v>
      </c>
      <c r="I1932" s="10">
        <f>VLOOKUP(C1932,[1]away!$B$2:$E$405,3,FALSE)</f>
        <v>0.87</v>
      </c>
      <c r="J1932" s="10">
        <f>VLOOKUP(B1932,[1]home!$B$2:$E$405,4,FALSE)</f>
        <v>1.93</v>
      </c>
      <c r="K1932" s="12">
        <f t="shared" ref="K1932:K1995" si="2352">E1932*F1932*G1932</f>
        <v>1.1225454545454587</v>
      </c>
      <c r="L1932" s="12">
        <f t="shared" ref="L1932:L1995" si="2353">H1932*I1932*J1932</f>
        <v>1.7401581818181877</v>
      </c>
      <c r="M1932" s="13">
        <f t="shared" ref="M1932:M1995" si="2354">_xlfn.POISSON.DIST(0,K1932,FALSE) * _xlfn.POISSON.DIST(0,L1932,FALSE)</f>
        <v>5.711413548149475E-2</v>
      </c>
      <c r="N1932" s="13">
        <f t="shared" ref="N1932:N1995" si="2355">_xlfn.POISSON.DIST(1,K1932,FALSE) * _xlfn.POISSON.DIST(0,L1932,FALSE)</f>
        <v>6.4113213175045439E-2</v>
      </c>
      <c r="O1932" s="13">
        <f t="shared" ref="O1932:O1995" si="2356">_xlfn.POISSON.DIST(0,K1932,FALSE) * _xlfn.POISSON.DIST(1,L1932,FALSE)</f>
        <v>9.9387630155595541E-2</v>
      </c>
      <c r="P1932" s="13">
        <f t="shared" ref="P1932:P1995" si="2357">_xlfn.POISSON.DIST(1,K1932,FALSE) * _xlfn.POISSON.DIST(1,L1932,FALSE)</f>
        <v>0.11156713246920892</v>
      </c>
      <c r="Q1932" s="13">
        <f t="shared" ref="Q1932:Q1995" si="2358">_xlfn.POISSON.DIST(2,K1932,FALSE) * _xlfn.POISSON.DIST(0,L1932,FALSE)</f>
        <v>3.5984998012975646E-2</v>
      </c>
      <c r="R1932" s="13">
        <f t="shared" ref="R1932:R1995" si="2359">_xlfn.POISSON.DIST(0,K1932,FALSE) * _xlfn.POISSON.DIST(2,L1932,FALSE)</f>
        <v>8.6475098893389835E-2</v>
      </c>
      <c r="S1932" s="13">
        <f t="shared" ref="S1932:S1995" si="2360">_xlfn.POISSON.DIST(2,K1932,FALSE) * _xlfn.POISSON.DIST(2,L1932,FALSE)</f>
        <v>5.4483994822240561E-2</v>
      </c>
      <c r="T1932" s="13">
        <f t="shared" ref="T1932:T1995" si="2361">_xlfn.POISSON.DIST(2,K1932,FALSE) * _xlfn.POISSON.DIST(1,L1932,FALSE)</f>
        <v>6.2619588714990793E-2</v>
      </c>
      <c r="U1932" s="13">
        <f t="shared" ref="U1932:U1995" si="2362">_xlfn.POISSON.DIST(1,K1932,FALSE) * _xlfn.POISSON.DIST(2,L1932,FALSE)</f>
        <v>9.707222919414378E-2</v>
      </c>
      <c r="V1932" s="13">
        <f t="shared" ref="V1932:V1995" si="2363">_xlfn.POISSON.DIST(3,K1932,FALSE) * _xlfn.POISSON.DIST(3,L1932,FALSE)</f>
        <v>1.1825488688452833E-2</v>
      </c>
      <c r="W1932" s="13">
        <f t="shared" ref="W1932:W1995" si="2364">_xlfn.POISSON.DIST(3,K1932,FALSE) * _xlfn.POISSON.DIST(0,L1932,FALSE)</f>
        <v>1.3464931983764397E-2</v>
      </c>
      <c r="X1932" s="13">
        <f t="shared" ref="X1932:X1995" si="2365">_xlfn.POISSON.DIST(3,K1932,FALSE) * _xlfn.POISSON.DIST(1,L1932,FALSE)</f>
        <v>2.3431111559173014E-2</v>
      </c>
      <c r="Y1932" s="13">
        <f t="shared" ref="Y1932:Y1995" si="2366">_xlfn.POISSON.DIST(3,K1932,FALSE) * _xlfn.POISSON.DIST(2,L1932,FALSE)</f>
        <v>2.0386920244394823E-2</v>
      </c>
      <c r="Z1932" s="13">
        <f t="shared" ref="Z1932:Z1995" si="2367">_xlfn.POISSON.DIST(0,K1932,FALSE) * _xlfn.POISSON.DIST(3,L1932,FALSE)</f>
        <v>5.0160116954289749E-2</v>
      </c>
      <c r="AA1932" s="13">
        <f t="shared" ref="AA1932:AA1995" si="2368">_xlfn.POISSON.DIST(1,K1932,FALSE) * _xlfn.POISSON.DIST(3,L1932,FALSE)</f>
        <v>5.6307011286506552E-2</v>
      </c>
      <c r="AB1932" s="13">
        <f t="shared" ref="AB1932:AB1995" si="2369">_xlfn.POISSON.DIST(2,K1932,FALSE) * _xlfn.POISSON.DIST(3,L1932,FALSE)</f>
        <v>3.1603589789353896E-2</v>
      </c>
      <c r="AC1932" s="13">
        <f t="shared" ref="AC1932:AC1995" si="2370">_xlfn.POISSON.DIST(4,K1932,FALSE) * _xlfn.POISSON.DIST(4,L1932,FALSE)</f>
        <v>1.4437492705343703E-3</v>
      </c>
      <c r="AD1932" s="13">
        <f t="shared" ref="AD1932:AD1995" si="2371">_xlfn.POISSON.DIST(4,K1932,FALSE) * _xlfn.POISSON.DIST(0,L1932,FALSE)</f>
        <v>3.7787495485346197E-3</v>
      </c>
      <c r="AE1932" s="13">
        <f t="shared" ref="AE1932:AE1995" si="2372">_xlfn.POISSON.DIST(4,K1932,FALSE) * _xlfn.POISSON.DIST(1,L1932,FALSE)</f>
        <v>6.5756219439243009E-3</v>
      </c>
      <c r="AF1932" s="13">
        <f t="shared" ref="AF1932:AF1995" si="2373">_xlfn.POISSON.DIST(4,K1932,FALSE) * _xlfn.POISSON.DIST(2,L1932,FALSE)</f>
        <v>5.7213111631315462E-3</v>
      </c>
      <c r="AG1932" s="13">
        <f t="shared" ref="AG1932:AG1995" si="2374">_xlfn.POISSON.DIST(4,K1932,FALSE) * _xlfn.POISSON.DIST(3,L1932,FALSE)</f>
        <v>3.318662143750364E-3</v>
      </c>
      <c r="AH1932" s="13">
        <f t="shared" ref="AH1932:AH1995" si="2375">_xlfn.POISSON.DIST(0,K1932,FALSE) * _xlfn.POISSON.DIST(4,L1932,FALSE)</f>
        <v>2.1821634479741118E-2</v>
      </c>
      <c r="AI1932" s="13">
        <f t="shared" ref="AI1932:AI1995" si="2376">_xlfn.POISSON.DIST(1,K1932,FALSE) * _xlfn.POISSON.DIST(4,L1932,FALSE)</f>
        <v>2.4495776595985848E-2</v>
      </c>
      <c r="AJ1932" s="13">
        <f t="shared" ref="AJ1932:AJ1995" si="2377">_xlfn.POISSON.DIST(2,K1932,FALSE) * _xlfn.POISSON.DIST(4,L1932,FALSE)</f>
        <v>1.3748811336692476E-2</v>
      </c>
      <c r="AK1932" s="13">
        <f t="shared" ref="AK1932:AK1995" si="2378">_xlfn.POISSON.DIST(3,K1932,FALSE) * _xlfn.POISSON.DIST(4,L1932,FALSE)</f>
        <v>5.1445552238024057E-3</v>
      </c>
      <c r="AL1932" s="13">
        <f t="shared" ref="AL1932:AL1995" si="2379">_xlfn.POISSON.DIST(5,K1932,FALSE) * _xlfn.POISSON.DIST(5,L1932,FALSE)</f>
        <v>1.1280917745500734E-4</v>
      </c>
      <c r="AM1932" s="13">
        <f t="shared" ref="AM1932:AM1995" si="2380">_xlfn.POISSON.DIST(5,K1932,FALSE) * _xlfn.POISSON.DIST(0,L1932,FALSE)</f>
        <v>8.4836362591464843E-4</v>
      </c>
      <c r="AN1932" s="13">
        <f t="shared" ref="AN1932:AN1995" si="2381">_xlfn.POISSON.DIST(5,K1932,FALSE) * _xlfn.POISSON.DIST(1,L1932,FALSE)</f>
        <v>1.4762869047923195E-3</v>
      </c>
      <c r="AO1932" s="13">
        <f t="shared" ref="AO1932:AO1995" si="2382">_xlfn.POISSON.DIST(5,K1932,FALSE) * _xlfn.POISSON.DIST(2,L1932,FALSE)</f>
        <v>1.2844863680427018E-3</v>
      </c>
      <c r="AP1932" s="13">
        <f t="shared" ref="AP1932:AP1995" si="2383">_xlfn.POISSON.DIST(5,K1932,FALSE) * _xlfn.POISSON.DIST(3,L1932,FALSE)</f>
        <v>7.4506982092781184E-4</v>
      </c>
      <c r="AQ1932" s="13">
        <f t="shared" ref="AQ1932:AQ1995" si="2384">_xlfn.POISSON.DIST(5,K1932,FALSE) * _xlfn.POISSON.DIST(4,L1932,FALSE)</f>
        <v>3.2413483622833583E-4</v>
      </c>
      <c r="AR1932" s="13">
        <f t="shared" ref="AR1932:AR1995" si="2385">_xlfn.POISSON.DIST(0,K1932,FALSE) * _xlfn.POISSON.DIST(5,L1932,FALSE)</f>
        <v>7.5946191561134723E-3</v>
      </c>
      <c r="AS1932" s="13">
        <f t="shared" ref="AS1932:AS1995" si="2386">_xlfn.POISSON.DIST(1,K1932,FALSE) * _xlfn.POISSON.DIST(5,L1932,FALSE)</f>
        <v>8.5253052126990463E-3</v>
      </c>
      <c r="AT1932" s="13">
        <f t="shared" ref="AT1932:AT1995" si="2387">_xlfn.POISSON.DIST(2,K1932,FALSE) * _xlfn.POISSON.DIST(5,L1932,FALSE)</f>
        <v>4.7850213075640111E-3</v>
      </c>
      <c r="AU1932" s="13">
        <f t="shared" ref="AU1932:AU1995" si="2388">_xlfn.POISSON.DIST(3,K1932,FALSE) * _xlfn.POISSON.DIST(5,L1932,FALSE)</f>
        <v>1.79046797290305E-3</v>
      </c>
      <c r="AV1932" s="13">
        <f t="shared" ref="AV1932:AV1995" si="2389">_xlfn.POISSON.DIST(4,K1932,FALSE) * _xlfn.POISSON.DIST(5,L1932,FALSE)</f>
        <v>5.024704211228847E-4</v>
      </c>
      <c r="AW1932" s="13">
        <f t="shared" ref="AW1932:AW1995" si="2390">_xlfn.POISSON.DIST(6,K1932,FALSE) * _xlfn.POISSON.DIST(6,L1932,FALSE)</f>
        <v>6.1211721731319649E-6</v>
      </c>
      <c r="AX1932" s="13">
        <f t="shared" ref="AX1932:AX1995" si="2391">_xlfn.POISSON.DIST(6,K1932,FALSE) * _xlfn.POISSON.DIST(0,L1932,FALSE)</f>
        <v>1.5872112201203225E-4</v>
      </c>
      <c r="AY1932" s="13">
        <f t="shared" ref="AY1932:AY1995" si="2392">_xlfn.POISSON.DIST(6,K1932,FALSE) * _xlfn.POISSON.DIST(1,L1932,FALSE)</f>
        <v>2.7619985909660069E-4</v>
      </c>
      <c r="AZ1932" s="13">
        <f t="shared" ref="AZ1932:AZ1995" si="2393">_xlfn.POISSON.DIST(6,K1932,FALSE) * _xlfn.POISSON.DIST(2,L1932,FALSE)</f>
        <v>2.4031572231199025E-4</v>
      </c>
      <c r="BA1932" s="13">
        <f t="shared" ref="BA1932:BA1995" si="2394">_xlfn.POISSON.DIST(6,K1932,FALSE) * _xlfn.POISSON.DIST(3,L1932,FALSE)</f>
        <v>1.3939579013358581E-4</v>
      </c>
      <c r="BB1932" s="13">
        <f t="shared" ref="BB1932:BB1995" si="2395">_xlfn.POISSON.DIST(6,K1932,FALSE) * _xlfn.POISSON.DIST(4,L1932,FALSE)</f>
        <v>6.0642681177992572E-5</v>
      </c>
      <c r="BC1932" s="13">
        <f t="shared" ref="BC1932:BC1995" si="2396">_xlfn.POISSON.DIST(6,K1932,FALSE) * _xlfn.POISSON.DIST(5,L1932,FALSE)</f>
        <v>2.1105571563855109E-5</v>
      </c>
      <c r="BD1932" s="13">
        <f t="shared" ref="BD1932:BD1995" si="2397">_xlfn.POISSON.DIST(0,K1932,FALSE) * _xlfn.POISSON.DIST(6,L1932,FALSE)</f>
        <v>2.2026397770506688E-3</v>
      </c>
      <c r="BE1932" s="13">
        <f t="shared" ref="BE1932:BE1995" si="2398">_xlfn.POISSON.DIST(1,K1932,FALSE) * _xlfn.POISSON.DIST(6,L1932,FALSE)</f>
        <v>2.4725632697292508E-3</v>
      </c>
      <c r="BF1932" s="13">
        <f t="shared" ref="BF1932:BF1995" si="2399">_xlfn.POISSON.DIST(2,K1932,FALSE) * _xlfn.POISSON.DIST(6,L1932,FALSE)</f>
        <v>1.3877823297553141E-3</v>
      </c>
      <c r="BG1932" s="13">
        <f t="shared" ref="BG1932:BG1995" si="2400">_xlfn.POISSON.DIST(3,K1932,FALSE) * _xlfn.POISSON.DIST(6,L1932,FALSE)</f>
        <v>5.1928291538844509E-4</v>
      </c>
      <c r="BH1932" s="13">
        <f t="shared" ref="BH1932:BH1995" si="2401">_xlfn.POISSON.DIST(4,K1932,FALSE) * _xlfn.POISSON.DIST(6,L1932,FALSE)</f>
        <v>1.4572966907310317E-4</v>
      </c>
      <c r="BI1932" s="13">
        <f t="shared" ref="BI1932:BI1995" si="2402">_xlfn.POISSON.DIST(5,K1932,FALSE) * _xlfn.POISSON.DIST(6,L1932,FALSE)</f>
        <v>3.2717635522085178E-5</v>
      </c>
      <c r="BJ1932" s="14">
        <f t="shared" ref="BJ1932:BJ1995" si="2403">SUM(N1932,Q1932,T1932,W1932,X1932,Y1932,AD1932,AE1932,AF1932,AG1932,AM1932,AN1932,AO1932,AP1932,AQ1932,AX1932,AY1932,AZ1932,BA1932,BB1932,BC1932)</f>
        <v>0.24496983079188683</v>
      </c>
      <c r="BK1932" s="14">
        <f t="shared" ref="BK1932:BK1995" si="2404">SUM(M1932,P1932,S1932,V1932,AC1932,AL1932,AY1932)</f>
        <v>0.23682350976848307</v>
      </c>
      <c r="BL1932" s="14">
        <f t="shared" ref="BL1932:BL1995" si="2405">SUM(O1932,R1932,U1932,AA1932,AB1932,AH1932,AI1932,AJ1932,AK1932,AR1932,AS1932,AT1932,AU1932,AV1932,BD1932,BE1932,BF1932,BG1932,BH1932,BI1932)</f>
        <v>0.46601493662213289</v>
      </c>
      <c r="BM1932" s="14">
        <f t="shared" ref="BM1932:BM1995" si="2406">SUM(S1932:BI1932)</f>
        <v>0.54305610726215858</v>
      </c>
      <c r="BN1932" s="14">
        <f t="shared" ref="BN1932:BN1995" si="2407">SUM(M1932:R1932)</f>
        <v>0.45464220818771017</v>
      </c>
    </row>
    <row r="1933" spans="1:66" x14ac:dyDescent="0.25">
      <c r="A1933" t="s">
        <v>154</v>
      </c>
      <c r="B1933" t="s">
        <v>497</v>
      </c>
      <c r="C1933" t="s">
        <v>156</v>
      </c>
      <c r="D1933" s="11">
        <v>44485</v>
      </c>
      <c r="E1933" s="10">
        <f>VLOOKUP(A1933,[1]home!$A$2:$E$405,3,FALSE)</f>
        <v>1.1454545454545499</v>
      </c>
      <c r="F1933" s="10">
        <f>VLOOKUP(B1933,[1]home!$B$2:$E$405,3,FALSE)</f>
        <v>0.87</v>
      </c>
      <c r="G1933" s="10">
        <f>VLOOKUP(C1933,[1]away!$B$2:$E$405,4,FALSE)</f>
        <v>1.75</v>
      </c>
      <c r="H1933" s="10">
        <f>VLOOKUP(A1933,[1]away!$A$2:$E$405,3,FALSE)</f>
        <v>1.0363636363636399</v>
      </c>
      <c r="I1933" s="10">
        <f>VLOOKUP(C1933,[1]away!$B$2:$E$405,3,FALSE)</f>
        <v>0.35</v>
      </c>
      <c r="J1933" s="10">
        <f>VLOOKUP(B1933,[1]home!$B$2:$E$405,4,FALSE)</f>
        <v>0.57999999999999996</v>
      </c>
      <c r="K1933" s="12">
        <f t="shared" si="2352"/>
        <v>1.7439545454545522</v>
      </c>
      <c r="L1933" s="12">
        <f t="shared" si="2353"/>
        <v>0.21038181818181889</v>
      </c>
      <c r="M1933" s="13">
        <f t="shared" si="2354"/>
        <v>0.14165845520899717</v>
      </c>
      <c r="N1933" s="13">
        <f t="shared" si="2355"/>
        <v>0.24704590686380071</v>
      </c>
      <c r="O1933" s="13">
        <f t="shared" si="2356"/>
        <v>2.9802363367696583E-2</v>
      </c>
      <c r="P1933" s="13">
        <f t="shared" si="2357"/>
        <v>5.1973967060382688E-2</v>
      </c>
      <c r="Q1933" s="13">
        <f t="shared" si="2358"/>
        <v>0.21541841610553364</v>
      </c>
      <c r="R1933" s="13">
        <f t="shared" si="2359"/>
        <v>3.1349376957056211E-3</v>
      </c>
      <c r="S1933" s="13">
        <f t="shared" si="2360"/>
        <v>4.7672644178004871E-3</v>
      </c>
      <c r="T1933" s="13">
        <f t="shared" si="2361"/>
        <v>4.5320118050129789E-2</v>
      </c>
      <c r="U1933" s="13">
        <f t="shared" si="2362"/>
        <v>5.4671888441426373E-3</v>
      </c>
      <c r="V1933" s="13">
        <f t="shared" si="2363"/>
        <v>1.9434353444098401E-4</v>
      </c>
      <c r="W1933" s="13">
        <f t="shared" si="2364"/>
        <v>0.12522664198062183</v>
      </c>
      <c r="X1933" s="13">
        <f t="shared" si="2365"/>
        <v>2.6345408624686914E-2</v>
      </c>
      <c r="Y1933" s="13">
        <f t="shared" si="2366"/>
        <v>2.771297483602303E-3</v>
      </c>
      <c r="Z1933" s="13">
        <f t="shared" si="2367"/>
        <v>2.1984463076975678E-4</v>
      </c>
      <c r="AA1933" s="13">
        <f t="shared" si="2368"/>
        <v>3.8339904312469504E-4</v>
      </c>
      <c r="AB1933" s="13">
        <f t="shared" si="2369"/>
        <v>3.34315251990119E-4</v>
      </c>
      <c r="AC1933" s="13">
        <f t="shared" si="2370"/>
        <v>4.4564955735133032E-6</v>
      </c>
      <c r="AD1933" s="13">
        <f t="shared" si="2371"/>
        <v>5.4597392873528848E-2</v>
      </c>
      <c r="AE1933" s="13">
        <f t="shared" si="2372"/>
        <v>1.1486298780720081E-2</v>
      </c>
      <c r="AF1933" s="13">
        <f t="shared" si="2373"/>
        <v>1.2082542108337502E-3</v>
      </c>
      <c r="AG1933" s="13">
        <f t="shared" si="2374"/>
        <v>8.4731572567014375E-5</v>
      </c>
      <c r="AH1933" s="13">
        <f t="shared" si="2375"/>
        <v>1.1562828284713019E-5</v>
      </c>
      <c r="AI1933" s="13">
        <f t="shared" si="2376"/>
        <v>2.0165046945435733E-5</v>
      </c>
      <c r="AJ1933" s="13">
        <f t="shared" si="2377"/>
        <v>1.7583462639898546E-5</v>
      </c>
      <c r="AK1933" s="13">
        <f t="shared" si="2378"/>
        <v>1.0221586531893789E-5</v>
      </c>
      <c r="AL1933" s="13">
        <f t="shared" si="2379"/>
        <v>6.5402874484490497E-8</v>
      </c>
      <c r="AM1933" s="13">
        <f t="shared" si="2380"/>
        <v>1.9043074294351703E-2</v>
      </c>
      <c r="AN1933" s="13">
        <f t="shared" si="2381"/>
        <v>4.0063165938171693E-3</v>
      </c>
      <c r="AO1933" s="13">
        <f t="shared" si="2382"/>
        <v>4.2142808460962389E-4</v>
      </c>
      <c r="AP1933" s="13">
        <f t="shared" si="2383"/>
        <v>2.9553602224351364E-5</v>
      </c>
      <c r="AQ1933" s="13">
        <f t="shared" si="2384"/>
        <v>1.5543851424453218E-6</v>
      </c>
      <c r="AR1933" s="13">
        <f t="shared" si="2385"/>
        <v>4.8652176757241766E-7</v>
      </c>
      <c r="AS1933" s="13">
        <f t="shared" si="2386"/>
        <v>8.484718480205009E-7</v>
      </c>
      <c r="AT1933" s="13">
        <f t="shared" si="2387"/>
        <v>7.3984816802278849E-7</v>
      </c>
      <c r="AU1933" s="13">
        <f t="shared" si="2388"/>
        <v>4.3008719185652171E-7</v>
      </c>
      <c r="AV1933" s="13">
        <f t="shared" si="2389"/>
        <v>1.8751312829499135E-7</v>
      </c>
      <c r="AW1933" s="13">
        <f t="shared" si="2390"/>
        <v>6.6655762487474603E-10</v>
      </c>
      <c r="AX1933" s="13">
        <f t="shared" si="2391"/>
        <v>5.5350426625105651E-3</v>
      </c>
      <c r="AY1933" s="13">
        <f t="shared" si="2392"/>
        <v>1.1644723390529087E-3</v>
      </c>
      <c r="AZ1933" s="13">
        <f t="shared" si="2393"/>
        <v>1.224919039561932E-4</v>
      </c>
      <c r="BA1933" s="13">
        <f t="shared" si="2394"/>
        <v>8.5900231556188873E-6</v>
      </c>
      <c r="BB1933" s="13">
        <f t="shared" si="2395"/>
        <v>4.5179617242575676E-7</v>
      </c>
      <c r="BC1933" s="13">
        <f t="shared" si="2396"/>
        <v>1.9009940040503458E-8</v>
      </c>
      <c r="BD1933" s="13">
        <f t="shared" si="2397"/>
        <v>1.7059222341152914E-8</v>
      </c>
      <c r="BE1933" s="13">
        <f t="shared" si="2398"/>
        <v>2.9750508343773472E-8</v>
      </c>
      <c r="BF1933" s="13">
        <f t="shared" si="2399"/>
        <v>2.5941767127853671E-8</v>
      </c>
      <c r="BG1933" s="13">
        <f t="shared" si="2400"/>
        <v>1.5080420899914629E-8</v>
      </c>
      <c r="BH1933" s="13">
        <f t="shared" si="2401"/>
        <v>6.5748921439434891E-9</v>
      </c>
      <c r="BI1933" s="13">
        <f t="shared" si="2402"/>
        <v>2.2932626080607328E-9</v>
      </c>
      <c r="BJ1933" s="14">
        <f t="shared" si="2403"/>
        <v>0.75983746124095797</v>
      </c>
      <c r="BK1933" s="14">
        <f t="shared" si="2404"/>
        <v>0.1997630244591222</v>
      </c>
      <c r="BL1933" s="14">
        <f t="shared" si="2405"/>
        <v>3.918452626923883E-2</v>
      </c>
      <c r="BM1933" s="14">
        <f t="shared" si="2406"/>
        <v>0.30880633862547724</v>
      </c>
      <c r="BN1933" s="14">
        <f t="shared" si="2407"/>
        <v>0.6890340463021164</v>
      </c>
    </row>
    <row r="1934" spans="1:66" x14ac:dyDescent="0.25">
      <c r="A1934" t="s">
        <v>154</v>
      </c>
      <c r="B1934" t="s">
        <v>170</v>
      </c>
      <c r="C1934" t="s">
        <v>169</v>
      </c>
      <c r="D1934" s="11">
        <v>44485</v>
      </c>
      <c r="E1934" s="10">
        <f>VLOOKUP(A1934,[1]home!$A$2:$E$405,3,FALSE)</f>
        <v>1.1454545454545499</v>
      </c>
      <c r="F1934" s="10">
        <f>VLOOKUP(B1934,[1]home!$B$2:$E$405,3,FALSE)</f>
        <v>0.52</v>
      </c>
      <c r="G1934" s="10">
        <f>VLOOKUP(C1934,[1]away!$B$2:$E$405,4,FALSE)</f>
        <v>0.73</v>
      </c>
      <c r="H1934" s="10">
        <f>VLOOKUP(A1934,[1]away!$A$2:$E$405,3,FALSE)</f>
        <v>1.0363636363636399</v>
      </c>
      <c r="I1934" s="10">
        <f>VLOOKUP(C1934,[1]away!$B$2:$E$405,3,FALSE)</f>
        <v>0.73</v>
      </c>
      <c r="J1934" s="10">
        <f>VLOOKUP(B1934,[1]home!$B$2:$E$405,4,FALSE)</f>
        <v>2.12</v>
      </c>
      <c r="K1934" s="12">
        <f t="shared" si="2352"/>
        <v>0.43481454545454712</v>
      </c>
      <c r="L1934" s="12">
        <f t="shared" si="2353"/>
        <v>1.6038763636363691</v>
      </c>
      <c r="M1934" s="13">
        <f t="shared" si="2354"/>
        <v>0.13019904174672742</v>
      </c>
      <c r="N1934" s="13">
        <f t="shared" si="2355"/>
        <v>5.6612437155720896E-2</v>
      </c>
      <c r="O1934" s="13">
        <f t="shared" si="2356"/>
        <v>0.20882316562568098</v>
      </c>
      <c r="P1934" s="13">
        <f t="shared" si="2357"/>
        <v>9.0799349841910085E-2</v>
      </c>
      <c r="Q1934" s="13">
        <f t="shared" si="2358"/>
        <v>1.2307955564469448E-2</v>
      </c>
      <c r="R1934" s="13">
        <f t="shared" si="2359"/>
        <v>0.16746326976337625</v>
      </c>
      <c r="S1934" s="13">
        <f t="shared" si="2360"/>
        <v>1.583061177161238E-2</v>
      </c>
      <c r="T1934" s="13">
        <f t="shared" si="2361"/>
        <v>1.9740439014539268E-2</v>
      </c>
      <c r="U1934" s="13">
        <f t="shared" si="2362"/>
        <v>7.2815465522494655E-2</v>
      </c>
      <c r="V1934" s="13">
        <f t="shared" si="2363"/>
        <v>1.2266767670808428E-3</v>
      </c>
      <c r="W1934" s="13">
        <f t="shared" si="2364"/>
        <v>1.7838927014131828E-3</v>
      </c>
      <c r="X1934" s="13">
        <f t="shared" si="2365"/>
        <v>2.8611433390600344E-3</v>
      </c>
      <c r="Y1934" s="13">
        <f t="shared" si="2366"/>
        <v>2.2944600872470138E-3</v>
      </c>
      <c r="Z1934" s="13">
        <f t="shared" si="2367"/>
        <v>8.9530126716913447E-2</v>
      </c>
      <c r="AA1934" s="13">
        <f t="shared" si="2368"/>
        <v>3.8929001352902726E-2</v>
      </c>
      <c r="AB1934" s="13">
        <f t="shared" si="2369"/>
        <v>8.463448014130924E-3</v>
      </c>
      <c r="AC1934" s="13">
        <f t="shared" si="2370"/>
        <v>5.3466912766235993E-5</v>
      </c>
      <c r="AD1934" s="13">
        <f t="shared" si="2371"/>
        <v>1.9391562352616426E-4</v>
      </c>
      <c r="AE1934" s="13">
        <f t="shared" si="2372"/>
        <v>3.1101668511342341E-4</v>
      </c>
      <c r="AF1934" s="13">
        <f t="shared" si="2373"/>
        <v>2.4941615497497765E-4</v>
      </c>
      <c r="AG1934" s="13">
        <f t="shared" si="2374"/>
        <v>1.3334422522447747E-4</v>
      </c>
      <c r="AH1934" s="13">
        <f t="shared" si="2375"/>
        <v>3.5898813518656626E-2</v>
      </c>
      <c r="AI1934" s="13">
        <f t="shared" si="2376"/>
        <v>1.5609326282472233E-2</v>
      </c>
      <c r="AJ1934" s="13">
        <f t="shared" si="2377"/>
        <v>3.3935810561824395E-3</v>
      </c>
      <c r="AK1934" s="13">
        <f t="shared" si="2378"/>
        <v>4.9185946813570997E-4</v>
      </c>
      <c r="AL1934" s="13">
        <f t="shared" si="2379"/>
        <v>1.4914889855094886E-6</v>
      </c>
      <c r="AM1934" s="13">
        <f t="shared" si="2380"/>
        <v>1.6863466740012844E-5</v>
      </c>
      <c r="AN1934" s="13">
        <f t="shared" si="2381"/>
        <v>2.7046915713274649E-5</v>
      </c>
      <c r="AO1934" s="13">
        <f t="shared" si="2382"/>
        <v>2.1689954410893163E-5</v>
      </c>
      <c r="AP1934" s="13">
        <f t="shared" si="2383"/>
        <v>1.1596001735993989E-5</v>
      </c>
      <c r="AQ1934" s="13">
        <f t="shared" si="2384"/>
        <v>4.6496382742617663E-6</v>
      </c>
      <c r="AR1934" s="13">
        <f t="shared" si="2385"/>
        <v>1.151545169703262E-2</v>
      </c>
      <c r="AS1934" s="13">
        <f t="shared" si="2386"/>
        <v>5.0070858953490324E-3</v>
      </c>
      <c r="AT1934" s="13">
        <f t="shared" si="2387"/>
        <v>1.0885768888190318E-3</v>
      </c>
      <c r="AU1934" s="13">
        <f t="shared" si="2388"/>
        <v>1.5777635503472418E-4</v>
      </c>
      <c r="AV1934" s="13">
        <f t="shared" si="2389"/>
        <v>1.7150863524474704E-5</v>
      </c>
      <c r="AW1934" s="13">
        <f t="shared" si="2390"/>
        <v>2.8892990891266069E-8</v>
      </c>
      <c r="AX1934" s="13">
        <f t="shared" si="2391"/>
        <v>1.2220801042244264E-6</v>
      </c>
      <c r="AY1934" s="13">
        <f t="shared" si="2392"/>
        <v>1.9600653936358276E-6</v>
      </c>
      <c r="AZ1934" s="13">
        <f t="shared" si="2393"/>
        <v>1.5718512780170603E-6</v>
      </c>
      <c r="BA1934" s="13">
        <f t="shared" si="2394"/>
        <v>8.4035170398772773E-7</v>
      </c>
      <c r="BB1934" s="13">
        <f t="shared" si="2395"/>
        <v>3.3695505879186589E-7</v>
      </c>
      <c r="BC1934" s="13">
        <f t="shared" si="2396"/>
        <v>1.0808685088079534E-7</v>
      </c>
      <c r="BD1934" s="13">
        <f t="shared" si="2397"/>
        <v>3.0782267989111541E-3</v>
      </c>
      <c r="BE1934" s="13">
        <f t="shared" si="2398"/>
        <v>1.3384577863745594E-3</v>
      </c>
      <c r="BF1934" s="13">
        <f t="shared" si="2399"/>
        <v>2.9099045699627663E-4</v>
      </c>
      <c r="BG1934" s="13">
        <f t="shared" si="2400"/>
        <v>4.2175627763482339E-5</v>
      </c>
      <c r="BH1934" s="13">
        <f t="shared" si="2401"/>
        <v>4.5846441038096861E-6</v>
      </c>
      <c r="BI1934" s="13">
        <f t="shared" si="2402"/>
        <v>3.9869398841377575E-7</v>
      </c>
      <c r="BJ1934" s="14">
        <f t="shared" si="2403"/>
        <v>9.6575905918552848E-2</v>
      </c>
      <c r="BK1934" s="14">
        <f t="shared" si="2404"/>
        <v>0.23811259859447609</v>
      </c>
      <c r="BL1934" s="14">
        <f t="shared" si="2405"/>
        <v>0.57442880631193005</v>
      </c>
      <c r="BM1934" s="14">
        <f t="shared" si="2406"/>
        <v>0.33244028667158471</v>
      </c>
      <c r="BN1934" s="14">
        <f t="shared" si="2407"/>
        <v>0.66620521969788504</v>
      </c>
    </row>
    <row r="1935" spans="1:66" x14ac:dyDescent="0.25">
      <c r="A1935" t="s">
        <v>154</v>
      </c>
      <c r="B1935" t="s">
        <v>160</v>
      </c>
      <c r="C1935" t="s">
        <v>162</v>
      </c>
      <c r="D1935" s="11">
        <v>44485</v>
      </c>
      <c r="E1935" s="10">
        <f>VLOOKUP(A1935,[1]home!$A$2:$E$405,3,FALSE)</f>
        <v>1.1454545454545499</v>
      </c>
      <c r="F1935" s="10">
        <f>VLOOKUP(B1935,[1]home!$B$2:$E$405,3,FALSE)</f>
        <v>1.1599999999999999</v>
      </c>
      <c r="G1935" s="10">
        <f>VLOOKUP(C1935,[1]away!$B$2:$E$405,4,FALSE)</f>
        <v>0.17</v>
      </c>
      <c r="H1935" s="10">
        <f>VLOOKUP(A1935,[1]away!$A$2:$E$405,3,FALSE)</f>
        <v>1.0363636363636399</v>
      </c>
      <c r="I1935" s="10">
        <f>VLOOKUP(C1935,[1]away!$B$2:$E$405,3,FALSE)</f>
        <v>0.7</v>
      </c>
      <c r="J1935" s="10">
        <f>VLOOKUP(B1935,[1]home!$B$2:$E$405,4,FALSE)</f>
        <v>1.1299999999999999</v>
      </c>
      <c r="K1935" s="12">
        <f t="shared" si="2352"/>
        <v>0.22588363636363726</v>
      </c>
      <c r="L1935" s="12">
        <f t="shared" si="2353"/>
        <v>0.81976363636363903</v>
      </c>
      <c r="M1935" s="13">
        <f t="shared" si="2354"/>
        <v>0.35146425251183555</v>
      </c>
      <c r="N1935" s="13">
        <f t="shared" si="2355"/>
        <v>7.9390023409201038E-2</v>
      </c>
      <c r="O1935" s="13">
        <f t="shared" si="2356"/>
        <v>0.28811761369093053</v>
      </c>
      <c r="P1935" s="13">
        <f t="shared" si="2357"/>
        <v>6.5081054280921077E-2</v>
      </c>
      <c r="Q1935" s="13">
        <f t="shared" si="2358"/>
        <v>8.9664535893323096E-3</v>
      </c>
      <c r="R1935" s="13">
        <f t="shared" si="2359"/>
        <v>0.11809417134984569</v>
      </c>
      <c r="S1935" s="13">
        <f t="shared" si="2360"/>
        <v>3.0127840854693774E-3</v>
      </c>
      <c r="T1935" s="13">
        <f t="shared" si="2361"/>
        <v>7.3503725996768568E-3</v>
      </c>
      <c r="U1935" s="13">
        <f t="shared" si="2362"/>
        <v>2.6675540857853616E-2</v>
      </c>
      <c r="V1935" s="13">
        <f t="shared" si="2363"/>
        <v>6.198675752838869E-5</v>
      </c>
      <c r="W1935" s="13">
        <f t="shared" si="2364"/>
        <v>6.7512504734805663E-4</v>
      </c>
      <c r="X1935" s="13">
        <f t="shared" si="2365"/>
        <v>5.5344296381421682E-4</v>
      </c>
      <c r="Y1935" s="13">
        <f t="shared" si="2366"/>
        <v>2.2684620826810611E-4</v>
      </c>
      <c r="Z1935" s="13">
        <f t="shared" si="2367"/>
        <v>3.2269769113033392E-2</v>
      </c>
      <c r="AA1935" s="13">
        <f t="shared" si="2368"/>
        <v>7.2892127918669685E-3</v>
      </c>
      <c r="AB1935" s="13">
        <f t="shared" si="2369"/>
        <v>8.2325694582762571E-4</v>
      </c>
      <c r="AC1935" s="13">
        <f t="shared" si="2370"/>
        <v>7.1738510790430707E-7</v>
      </c>
      <c r="AD1935" s="13">
        <f t="shared" si="2371"/>
        <v>3.8124925173787945E-5</v>
      </c>
      <c r="AE1935" s="13">
        <f t="shared" si="2372"/>
        <v>3.1253427296556049E-5</v>
      </c>
      <c r="AF1935" s="13">
        <f t="shared" si="2373"/>
        <v>1.28102116047257E-5</v>
      </c>
      <c r="AG1935" s="13">
        <f t="shared" si="2374"/>
        <v>3.5004485492258755E-6</v>
      </c>
      <c r="AH1935" s="13">
        <f t="shared" si="2375"/>
        <v>6.6133958181788235E-3</v>
      </c>
      <c r="AI1935" s="13">
        <f t="shared" si="2376"/>
        <v>1.4938578961223047E-3</v>
      </c>
      <c r="AJ1935" s="13">
        <f t="shared" si="2377"/>
        <v>1.6871902689331945E-4</v>
      </c>
      <c r="AK1935" s="13">
        <f t="shared" si="2378"/>
        <v>1.2703622439465772E-5</v>
      </c>
      <c r="AL1935" s="13">
        <f t="shared" si="2379"/>
        <v>5.3135621974837901E-9</v>
      </c>
      <c r="AM1935" s="13">
        <f t="shared" si="2380"/>
        <v>1.7223593468693598E-6</v>
      </c>
      <c r="AN1935" s="13">
        <f t="shared" si="2381"/>
        <v>1.4119275613145286E-6</v>
      </c>
      <c r="AO1935" s="13">
        <f t="shared" si="2382"/>
        <v>5.7872343597262141E-7</v>
      </c>
      <c r="AP1935" s="13">
        <f t="shared" si="2383"/>
        <v>1.581388094405919E-7</v>
      </c>
      <c r="AQ1935" s="13">
        <f t="shared" si="2384"/>
        <v>3.2409111369309047E-8</v>
      </c>
      <c r="AR1935" s="13">
        <f t="shared" si="2385"/>
        <v>1.0842842809244716E-3</v>
      </c>
      <c r="AS1935" s="13">
        <f t="shared" si="2386"/>
        <v>2.4492207622715123E-4</v>
      </c>
      <c r="AT1935" s="13">
        <f t="shared" si="2387"/>
        <v>2.7661944601960441E-5</v>
      </c>
      <c r="AU1935" s="13">
        <f t="shared" si="2388"/>
        <v>2.0827935451934373E-6</v>
      </c>
      <c r="AV1935" s="13">
        <f t="shared" si="2389"/>
        <v>1.1761724494575131E-7</v>
      </c>
      <c r="AW1935" s="13">
        <f t="shared" si="2390"/>
        <v>2.7331073369644178E-11</v>
      </c>
      <c r="AX1935" s="13">
        <f t="shared" si="2391"/>
        <v>6.4842132065958358E-8</v>
      </c>
      <c r="AY1935" s="13">
        <f t="shared" si="2392"/>
        <v>5.3155221971961343E-8</v>
      </c>
      <c r="AZ1935" s="13">
        <f t="shared" si="2393"/>
        <v>2.1787359027725715E-8</v>
      </c>
      <c r="BA1935" s="13">
        <f t="shared" si="2394"/>
        <v>5.9534948877761964E-9</v>
      </c>
      <c r="BB1935" s="13">
        <f t="shared" si="2395"/>
        <v>1.2201146545689374E-9</v>
      </c>
      <c r="BC1935" s="13">
        <f t="shared" si="2396"/>
        <v>2.0004112520199956E-10</v>
      </c>
      <c r="BD1935" s="13">
        <f t="shared" si="2397"/>
        <v>1.4814280416376298E-4</v>
      </c>
      <c r="BE1935" s="13">
        <f t="shared" si="2398"/>
        <v>3.3463035305616965E-5</v>
      </c>
      <c r="BF1935" s="13">
        <f t="shared" si="2399"/>
        <v>3.7793760492987693E-6</v>
      </c>
      <c r="BG1935" s="13">
        <f t="shared" si="2400"/>
        <v>2.8456640173374778E-7</v>
      </c>
      <c r="BH1935" s="13">
        <f t="shared" si="2401"/>
        <v>1.6069723402633649E-8</v>
      </c>
      <c r="BI1935" s="13">
        <f t="shared" si="2402"/>
        <v>7.2597751150894627E-10</v>
      </c>
      <c r="BJ1935" s="14">
        <f t="shared" si="2403"/>
        <v>9.7252003546893548E-2</v>
      </c>
      <c r="BK1935" s="14">
        <f t="shared" si="2404"/>
        <v>0.41962085348964651</v>
      </c>
      <c r="BL1935" s="14">
        <f t="shared" si="2405"/>
        <v>0.45083322729012337</v>
      </c>
      <c r="BM1935" s="14">
        <f t="shared" si="2406"/>
        <v>8.8862231479739706E-2</v>
      </c>
      <c r="BN1935" s="14">
        <f t="shared" si="2407"/>
        <v>0.91111356883206618</v>
      </c>
    </row>
    <row r="1936" spans="1:66" x14ac:dyDescent="0.25">
      <c r="A1936" t="s">
        <v>154</v>
      </c>
      <c r="B1936" t="s">
        <v>498</v>
      </c>
      <c r="C1936" t="s">
        <v>166</v>
      </c>
      <c r="D1936" s="11">
        <v>44485</v>
      </c>
      <c r="E1936" s="10">
        <f>VLOOKUP(A1936,[1]home!$A$2:$E$405,3,FALSE)</f>
        <v>1.1454545454545499</v>
      </c>
      <c r="F1936" s="10">
        <f>VLOOKUP(B1936,[1]home!$B$2:$E$405,3,FALSE)</f>
        <v>0.87</v>
      </c>
      <c r="G1936" s="10">
        <f>VLOOKUP(C1936,[1]away!$B$2:$E$405,4,FALSE)</f>
        <v>1.1599999999999999</v>
      </c>
      <c r="H1936" s="10">
        <f>VLOOKUP(A1936,[1]away!$A$2:$E$405,3,FALSE)</f>
        <v>1.0363636363636399</v>
      </c>
      <c r="I1936" s="10">
        <f>VLOOKUP(C1936,[1]away!$B$2:$E$405,3,FALSE)</f>
        <v>0.44</v>
      </c>
      <c r="J1936" s="10">
        <f>VLOOKUP(B1936,[1]home!$B$2:$E$405,4,FALSE)</f>
        <v>1.1599999999999999</v>
      </c>
      <c r="K1936" s="12">
        <f t="shared" si="2352"/>
        <v>1.1559927272727317</v>
      </c>
      <c r="L1936" s="12">
        <f t="shared" si="2353"/>
        <v>0.52896000000000176</v>
      </c>
      <c r="M1936" s="13">
        <f t="shared" si="2354"/>
        <v>0.18545319862723642</v>
      </c>
      <c r="N1936" s="13">
        <f t="shared" si="2355"/>
        <v>0.21438254886255065</v>
      </c>
      <c r="O1936" s="13">
        <f t="shared" si="2356"/>
        <v>9.8097323945863305E-2</v>
      </c>
      <c r="P1936" s="13">
        <f t="shared" si="2357"/>
        <v>0.11339979304633516</v>
      </c>
      <c r="Q1936" s="13">
        <f t="shared" si="2358"/>
        <v>0.12391233366964984</v>
      </c>
      <c r="R1936" s="13">
        <f t="shared" si="2359"/>
        <v>2.5944780237202005E-2</v>
      </c>
      <c r="S1936" s="13">
        <f t="shared" si="2360"/>
        <v>1.733525379737377E-2</v>
      </c>
      <c r="T1936" s="13">
        <f t="shared" si="2361"/>
        <v>6.5544668017898197E-2</v>
      </c>
      <c r="U1936" s="13">
        <f t="shared" si="2362"/>
        <v>2.9991977264894817E-2</v>
      </c>
      <c r="V1936" s="13">
        <f t="shared" si="2363"/>
        <v>1.1777839414048347E-3</v>
      </c>
      <c r="W1936" s="13">
        <f t="shared" si="2364"/>
        <v>4.7747252180502416E-2</v>
      </c>
      <c r="X1936" s="13">
        <f t="shared" si="2365"/>
        <v>2.5256386513398638E-2</v>
      </c>
      <c r="Y1936" s="13">
        <f t="shared" si="2366"/>
        <v>6.6798091050636931E-3</v>
      </c>
      <c r="Z1936" s="13">
        <f t="shared" si="2367"/>
        <v>4.5745836514234743E-3</v>
      </c>
      <c r="AA1936" s="13">
        <f t="shared" si="2368"/>
        <v>5.2881854313462737E-3</v>
      </c>
      <c r="AB1936" s="13">
        <f t="shared" si="2369"/>
        <v>3.0565519495529539E-3</v>
      </c>
      <c r="AC1936" s="13">
        <f t="shared" si="2370"/>
        <v>4.5011509708799751E-5</v>
      </c>
      <c r="AD1936" s="13">
        <f t="shared" si="2371"/>
        <v>1.3798869066979464E-2</v>
      </c>
      <c r="AE1936" s="13">
        <f t="shared" si="2372"/>
        <v>7.299049781669481E-3</v>
      </c>
      <c r="AF1936" s="13">
        <f t="shared" si="2373"/>
        <v>1.9304526862559503E-3</v>
      </c>
      <c r="AG1936" s="13">
        <f t="shared" si="2374"/>
        <v>3.4037741764065041E-4</v>
      </c>
      <c r="AH1936" s="13">
        <f t="shared" si="2375"/>
        <v>6.0494294206424207E-4</v>
      </c>
      <c r="AI1936" s="13">
        <f t="shared" si="2376"/>
        <v>6.9930964144123342E-4</v>
      </c>
      <c r="AJ1936" s="13">
        <f t="shared" si="2377"/>
        <v>4.0419842980888389E-4</v>
      </c>
      <c r="AK1936" s="13">
        <f t="shared" si="2378"/>
        <v>1.5575014841137582E-4</v>
      </c>
      <c r="AL1936" s="13">
        <f t="shared" si="2379"/>
        <v>1.100934558899835E-6</v>
      </c>
      <c r="AM1936" s="13">
        <f t="shared" si="2380"/>
        <v>3.1902784572033845E-3</v>
      </c>
      <c r="AN1936" s="13">
        <f t="shared" si="2381"/>
        <v>1.6875296927223078E-3</v>
      </c>
      <c r="AO1936" s="13">
        <f t="shared" si="2382"/>
        <v>4.4631785313119736E-4</v>
      </c>
      <c r="AP1936" s="13">
        <f t="shared" si="2383"/>
        <v>7.8694763864093007E-5</v>
      </c>
      <c r="AQ1936" s="13">
        <f t="shared" si="2384"/>
        <v>1.0406595573387691E-5</v>
      </c>
      <c r="AR1936" s="13">
        <f t="shared" si="2385"/>
        <v>6.3998123726860564E-5</v>
      </c>
      <c r="AS1936" s="13">
        <f t="shared" si="2386"/>
        <v>7.3981365587351254E-5</v>
      </c>
      <c r="AT1936" s="13">
        <f t="shared" si="2387"/>
        <v>4.2760960286341612E-5</v>
      </c>
      <c r="AU1936" s="13">
        <f t="shared" si="2388"/>
        <v>1.6477119700736338E-5</v>
      </c>
      <c r="AV1936" s="13">
        <f t="shared" si="2389"/>
        <v>4.7618576351133625E-6</v>
      </c>
      <c r="AW1936" s="13">
        <f t="shared" si="2390"/>
        <v>1.8699798964095369E-8</v>
      </c>
      <c r="AX1936" s="13">
        <f t="shared" si="2391"/>
        <v>6.1465644908366456E-4</v>
      </c>
      <c r="AY1936" s="13">
        <f t="shared" si="2392"/>
        <v>3.251286753072963E-4</v>
      </c>
      <c r="AZ1936" s="13">
        <f t="shared" si="2393"/>
        <v>8.5990032045273995E-5</v>
      </c>
      <c r="BA1936" s="13">
        <f t="shared" si="2394"/>
        <v>1.5161762450222766E-5</v>
      </c>
      <c r="BB1936" s="13">
        <f t="shared" si="2395"/>
        <v>2.0049914664174645E-6</v>
      </c>
      <c r="BC1936" s="13">
        <f t="shared" si="2396"/>
        <v>2.1211205721523727E-7</v>
      </c>
      <c r="BD1936" s="13">
        <f t="shared" si="2397"/>
        <v>5.6420745877600426E-6</v>
      </c>
      <c r="BE1936" s="13">
        <f t="shared" si="2398"/>
        <v>6.5221971901809044E-6</v>
      </c>
      <c r="BF1936" s="13">
        <f t="shared" si="2399"/>
        <v>3.769806258843887E-6</v>
      </c>
      <c r="BG1936" s="13">
        <f t="shared" si="2400"/>
        <v>1.4526228728169195E-6</v>
      </c>
      <c r="BH1936" s="13">
        <f t="shared" si="2401"/>
        <v>4.1980536911159514E-7</v>
      </c>
      <c r="BI1936" s="13">
        <f t="shared" si="2402"/>
        <v>9.7058390712609712E-8</v>
      </c>
      <c r="BJ1936" s="14">
        <f t="shared" si="2403"/>
        <v>0.51334812868651358</v>
      </c>
      <c r="BK1936" s="14">
        <f t="shared" si="2404"/>
        <v>0.31773727053192524</v>
      </c>
      <c r="BL1936" s="14">
        <f t="shared" si="2405"/>
        <v>0.16446290298219093</v>
      </c>
      <c r="BM1936" s="14">
        <f t="shared" si="2406"/>
        <v>0.2386077974877073</v>
      </c>
      <c r="BN1936" s="14">
        <f t="shared" si="2407"/>
        <v>0.7611899783888374</v>
      </c>
    </row>
    <row r="1937" spans="1:66" x14ac:dyDescent="0.25">
      <c r="A1937" t="s">
        <v>154</v>
      </c>
      <c r="B1937" t="s">
        <v>172</v>
      </c>
      <c r="C1937" t="s">
        <v>174</v>
      </c>
      <c r="D1937" s="11">
        <v>44485</v>
      </c>
      <c r="E1937" s="10">
        <f>VLOOKUP(A1937,[1]home!$A$2:$E$405,3,FALSE)</f>
        <v>1.1454545454545499</v>
      </c>
      <c r="F1937" s="10">
        <f>VLOOKUP(B1937,[1]home!$B$2:$E$405,3,FALSE)</f>
        <v>1.1599999999999999</v>
      </c>
      <c r="G1937" s="10">
        <f>VLOOKUP(C1937,[1]away!$B$2:$E$405,4,FALSE)</f>
        <v>1.1599999999999999</v>
      </c>
      <c r="H1937" s="10">
        <f>VLOOKUP(A1937,[1]away!$A$2:$E$405,3,FALSE)</f>
        <v>1.0363636363636399</v>
      </c>
      <c r="I1937" s="10">
        <f>VLOOKUP(C1937,[1]away!$B$2:$E$405,3,FALSE)</f>
        <v>1.1599999999999999</v>
      </c>
      <c r="J1937" s="10">
        <f>VLOOKUP(B1937,[1]home!$B$2:$E$405,4,FALSE)</f>
        <v>0.8</v>
      </c>
      <c r="K1937" s="12">
        <f t="shared" si="2352"/>
        <v>1.5413236363636422</v>
      </c>
      <c r="L1937" s="12">
        <f t="shared" si="2353"/>
        <v>0.96174545454545779</v>
      </c>
      <c r="M1937" s="13">
        <f t="shared" si="2354"/>
        <v>8.1833458498050154E-2</v>
      </c>
      <c r="N1937" s="13">
        <f t="shared" si="2355"/>
        <v>0.12613184382842788</v>
      </c>
      <c r="O1937" s="13">
        <f t="shared" si="2356"/>
        <v>7.8702956740234087E-2</v>
      </c>
      <c r="P1937" s="13">
        <f t="shared" si="2357"/>
        <v>0.12130672747542803</v>
      </c>
      <c r="Q1937" s="13">
        <f t="shared" si="2358"/>
        <v>9.720499609544174E-2</v>
      </c>
      <c r="R1937" s="13">
        <f t="shared" si="2359"/>
        <v>3.7846105452103963E-2</v>
      </c>
      <c r="S1937" s="13">
        <f t="shared" si="2360"/>
        <v>4.4955090499897397E-2</v>
      </c>
      <c r="T1937" s="13">
        <f t="shared" si="2361"/>
        <v>9.3486463153900051E-2</v>
      </c>
      <c r="U1937" s="13">
        <f t="shared" si="2362"/>
        <v>5.8333096877638754E-2</v>
      </c>
      <c r="V1937" s="13">
        <f t="shared" si="2363"/>
        <v>7.4044081072212687E-3</v>
      </c>
      <c r="W1937" s="13">
        <f t="shared" si="2364"/>
        <v>4.9941452684846635E-2</v>
      </c>
      <c r="X1937" s="13">
        <f t="shared" si="2365"/>
        <v>4.8030965113048295E-2</v>
      </c>
      <c r="Y1937" s="13">
        <f t="shared" si="2366"/>
        <v>2.3096781187452828E-2</v>
      </c>
      <c r="Z1937" s="13">
        <f t="shared" si="2367"/>
        <v>1.2132773296936355E-2</v>
      </c>
      <c r="AA1937" s="13">
        <f t="shared" si="2368"/>
        <v>1.8700530257209642E-2</v>
      </c>
      <c r="AB1937" s="13">
        <f t="shared" si="2369"/>
        <v>1.4411784648985342E-2</v>
      </c>
      <c r="AC1937" s="13">
        <f t="shared" si="2370"/>
        <v>6.8600036347063204E-4</v>
      </c>
      <c r="AD1937" s="13">
        <f t="shared" si="2371"/>
        <v>1.9243985364372662E-2</v>
      </c>
      <c r="AE1937" s="13">
        <f t="shared" si="2372"/>
        <v>1.8507815451524717E-2</v>
      </c>
      <c r="AF1937" s="13">
        <f t="shared" si="2373"/>
        <v>8.8999036920350428E-3</v>
      </c>
      <c r="AG1937" s="13">
        <f t="shared" si="2374"/>
        <v>2.8531473072356812E-3</v>
      </c>
      <c r="AH1937" s="13">
        <f t="shared" si="2375"/>
        <v>2.917159892339761E-3</v>
      </c>
      <c r="AI1937" s="13">
        <f t="shared" si="2376"/>
        <v>4.4962874931152915E-3</v>
      </c>
      <c r="AJ1937" s="13">
        <f t="shared" si="2377"/>
        <v>3.4651170945124133E-3</v>
      </c>
      <c r="AK1937" s="13">
        <f t="shared" si="2378"/>
        <v>1.7802889601798973E-3</v>
      </c>
      <c r="AL1937" s="13">
        <f t="shared" si="2379"/>
        <v>4.067600742625794E-5</v>
      </c>
      <c r="AM1937" s="13">
        <f t="shared" si="2380"/>
        <v>5.9322418999887081E-3</v>
      </c>
      <c r="AN1937" s="13">
        <f t="shared" si="2381"/>
        <v>5.7053066825782494E-3</v>
      </c>
      <c r="AO1937" s="13">
        <f t="shared" si="2382"/>
        <v>2.7435263843787281E-3</v>
      </c>
      <c r="AP1937" s="13">
        <f t="shared" si="2383"/>
        <v>8.7952467653392569E-4</v>
      </c>
      <c r="AQ1937" s="13">
        <f t="shared" si="2384"/>
        <v>2.1146971495426668E-4</v>
      </c>
      <c r="AR1937" s="13">
        <f t="shared" si="2385"/>
        <v>5.6111305332801661E-4</v>
      </c>
      <c r="AS1937" s="13">
        <f t="shared" si="2386"/>
        <v>8.6485681176664501E-4</v>
      </c>
      <c r="AT1937" s="13">
        <f t="shared" si="2387"/>
        <v>6.6651212302301568E-4</v>
      </c>
      <c r="AU1937" s="13">
        <f t="shared" si="2388"/>
        <v>3.4243696304609529E-4</v>
      </c>
      <c r="AV1937" s="13">
        <f t="shared" si="2389"/>
        <v>1.3195154627688251E-4</v>
      </c>
      <c r="AW1937" s="13">
        <f t="shared" si="2390"/>
        <v>1.674903530430353E-6</v>
      </c>
      <c r="AX1937" s="13">
        <f t="shared" si="2391"/>
        <v>1.5239174428465601E-3</v>
      </c>
      <c r="AY1937" s="13">
        <f t="shared" si="2392"/>
        <v>1.4656206737602164E-3</v>
      </c>
      <c r="AZ1937" s="13">
        <f t="shared" si="2393"/>
        <v>7.0477701053836973E-4</v>
      </c>
      <c r="BA1937" s="13">
        <f t="shared" si="2394"/>
        <v>2.259386954511378E-4</v>
      </c>
      <c r="BB1937" s="13">
        <f t="shared" si="2395"/>
        <v>5.4323878339015555E-5</v>
      </c>
      <c r="BC1937" s="13">
        <f t="shared" si="2396"/>
        <v>1.0449148613165737E-5</v>
      </c>
      <c r="BD1937" s="13">
        <f t="shared" si="2397"/>
        <v>8.9941321420723816E-5</v>
      </c>
      <c r="BE1937" s="13">
        <f t="shared" si="2398"/>
        <v>1.3862868459154119E-4</v>
      </c>
      <c r="BF1937" s="13">
        <f t="shared" si="2399"/>
        <v>1.0683583411947135E-4</v>
      </c>
      <c r="BG1937" s="13">
        <f t="shared" si="2400"/>
        <v>5.4889532112988819E-5</v>
      </c>
      <c r="BH1937" s="13">
        <f t="shared" si="2401"/>
        <v>2.1150633308672722E-5</v>
      </c>
      <c r="BI1937" s="13">
        <f t="shared" si="2402"/>
        <v>6.5199942085434737E-6</v>
      </c>
      <c r="BJ1937" s="14">
        <f t="shared" si="2403"/>
        <v>0.50685445008626773</v>
      </c>
      <c r="BK1937" s="14">
        <f t="shared" si="2404"/>
        <v>0.25769198162525392</v>
      </c>
      <c r="BL1937" s="14">
        <f t="shared" si="2405"/>
        <v>0.22363816391352173</v>
      </c>
      <c r="BM1937" s="14">
        <f t="shared" si="2406"/>
        <v>0.45582733506206413</v>
      </c>
      <c r="BN1937" s="14">
        <f t="shared" si="2407"/>
        <v>0.54302608808968589</v>
      </c>
    </row>
    <row r="1938" spans="1:66" x14ac:dyDescent="0.25">
      <c r="A1938" t="s">
        <v>154</v>
      </c>
      <c r="B1938" t="s">
        <v>171</v>
      </c>
      <c r="C1938" t="s">
        <v>158</v>
      </c>
      <c r="D1938" s="11">
        <v>44485</v>
      </c>
      <c r="E1938" s="10">
        <f>VLOOKUP(A1938,[1]home!$A$2:$E$405,3,FALSE)</f>
        <v>1.1454545454545499</v>
      </c>
      <c r="F1938" s="10">
        <f>VLOOKUP(B1938,[1]home!$B$2:$E$405,3,FALSE)</f>
        <v>0.7</v>
      </c>
      <c r="G1938" s="10">
        <f>VLOOKUP(C1938,[1]away!$B$2:$E$405,4,FALSE)</f>
        <v>0.7</v>
      </c>
      <c r="H1938" s="10">
        <f>VLOOKUP(A1938,[1]away!$A$2:$E$405,3,FALSE)</f>
        <v>1.0363636363636399</v>
      </c>
      <c r="I1938" s="10">
        <f>VLOOKUP(C1938,[1]away!$B$2:$E$405,3,FALSE)</f>
        <v>1.22</v>
      </c>
      <c r="J1938" s="10">
        <f>VLOOKUP(B1938,[1]home!$B$2:$E$405,4,FALSE)</f>
        <v>0.96</v>
      </c>
      <c r="K1938" s="12">
        <f t="shared" si="2352"/>
        <v>0.56127272727272937</v>
      </c>
      <c r="L1938" s="12">
        <f t="shared" si="2353"/>
        <v>1.2137890909090949</v>
      </c>
      <c r="M1938" s="13">
        <f t="shared" si="2354"/>
        <v>0.16947297266460551</v>
      </c>
      <c r="N1938" s="13">
        <f t="shared" si="2355"/>
        <v>9.5120557566479857E-2</v>
      </c>
      <c r="O1938" s="13">
        <f t="shared" si="2356"/>
        <v>0.20570444542423341</v>
      </c>
      <c r="P1938" s="13">
        <f t="shared" si="2357"/>
        <v>0.1154562950953838</v>
      </c>
      <c r="Q1938" s="13">
        <f t="shared" si="2358"/>
        <v>2.6694287382520394E-2</v>
      </c>
      <c r="R1938" s="13">
        <f t="shared" si="2359"/>
        <v>0.12484090590371992</v>
      </c>
      <c r="S1938" s="13">
        <f t="shared" si="2360"/>
        <v>1.9664132674909338E-2</v>
      </c>
      <c r="T1938" s="13">
        <f t="shared" si="2361"/>
        <v>3.2401234814495548E-2</v>
      </c>
      <c r="U1938" s="13">
        <f t="shared" si="2362"/>
        <v>7.0069795731779058E-2</v>
      </c>
      <c r="V1938" s="13">
        <f t="shared" si="2363"/>
        <v>1.48850211545218E-3</v>
      </c>
      <c r="W1938" s="13">
        <f t="shared" si="2364"/>
        <v>4.9942584939297449E-3</v>
      </c>
      <c r="X1938" s="13">
        <f t="shared" si="2365"/>
        <v>6.0619764771120098E-3</v>
      </c>
      <c r="Y1938" s="13">
        <f t="shared" si="2366"/>
        <v>3.6789804586330526E-3</v>
      </c>
      <c r="Z1938" s="13">
        <f t="shared" si="2367"/>
        <v>5.0510176561714713E-2</v>
      </c>
      <c r="AA1938" s="13">
        <f t="shared" si="2368"/>
        <v>2.834998455382071E-2</v>
      </c>
      <c r="AB1938" s="13">
        <f t="shared" si="2369"/>
        <v>7.9560365743313495E-3</v>
      </c>
      <c r="AC1938" s="13">
        <f t="shared" si="2370"/>
        <v>6.33791840041149E-5</v>
      </c>
      <c r="AD1938" s="13">
        <f t="shared" si="2371"/>
        <v>7.0078527139823526E-4</v>
      </c>
      <c r="AE1938" s="13">
        <f t="shared" si="2372"/>
        <v>8.506055174929473E-4</v>
      </c>
      <c r="AF1938" s="13">
        <f t="shared" si="2373"/>
        <v>5.1622784890001242E-4</v>
      </c>
      <c r="AG1938" s="13">
        <f t="shared" si="2374"/>
        <v>2.08863910472768E-4</v>
      </c>
      <c r="AH1938" s="13">
        <f t="shared" si="2375"/>
        <v>1.5327175322625392E-2</v>
      </c>
      <c r="AI1938" s="13">
        <f t="shared" si="2376"/>
        <v>8.6027254947172293E-3</v>
      </c>
      <c r="AJ1938" s="13">
        <f t="shared" si="2377"/>
        <v>2.4142376001992892E-3</v>
      </c>
      <c r="AK1938" s="13">
        <f t="shared" si="2378"/>
        <v>4.5168190738274148E-4</v>
      </c>
      <c r="AL1938" s="13">
        <f t="shared" si="2379"/>
        <v>1.7271251353489672E-6</v>
      </c>
      <c r="AM1938" s="13">
        <f t="shared" si="2380"/>
        <v>7.866633210204951E-5</v>
      </c>
      <c r="AN1938" s="13">
        <f t="shared" si="2381"/>
        <v>9.5484335727299608E-5</v>
      </c>
      <c r="AO1938" s="13">
        <f t="shared" si="2382"/>
        <v>5.794892252924891E-5</v>
      </c>
      <c r="AP1938" s="13">
        <f t="shared" si="2383"/>
        <v>2.3445923331979549E-5</v>
      </c>
      <c r="AQ1938" s="13">
        <f t="shared" si="2384"/>
        <v>7.114601491661947E-6</v>
      </c>
      <c r="AR1938" s="13">
        <f t="shared" si="2385"/>
        <v>3.7207916402107531E-3</v>
      </c>
      <c r="AS1938" s="13">
        <f t="shared" si="2386"/>
        <v>2.0883788715146613E-3</v>
      </c>
      <c r="AT1938" s="13">
        <f t="shared" si="2387"/>
        <v>5.8607505239688937E-4</v>
      </c>
      <c r="AU1938" s="13">
        <f t="shared" si="2388"/>
        <v>1.0964931434843664E-4</v>
      </c>
      <c r="AV1938" s="13">
        <f t="shared" si="2389"/>
        <v>1.5385792426982958E-5</v>
      </c>
      <c r="AW1938" s="13">
        <f t="shared" si="2390"/>
        <v>3.2684246238048514E-8</v>
      </c>
      <c r="AX1938" s="13">
        <f t="shared" si="2391"/>
        <v>7.358877793909927E-6</v>
      </c>
      <c r="AY1938" s="13">
        <f t="shared" si="2392"/>
        <v>8.9321255875810555E-6</v>
      </c>
      <c r="AZ1938" s="13">
        <f t="shared" si="2393"/>
        <v>5.4208582984179381E-6</v>
      </c>
      <c r="BA1938" s="13">
        <f t="shared" si="2394"/>
        <v>2.1932595553279116E-6</v>
      </c>
      <c r="BB1938" s="13">
        <f t="shared" si="2395"/>
        <v>6.6553863044728789E-7</v>
      </c>
      <c r="BC1938" s="13">
        <f t="shared" si="2396"/>
        <v>1.6156470584309935E-7</v>
      </c>
      <c r="BD1938" s="13">
        <f t="shared" si="2397"/>
        <v>7.5270938373892915E-4</v>
      </c>
      <c r="BE1938" s="13">
        <f t="shared" si="2398"/>
        <v>4.2247524865492419E-4</v>
      </c>
      <c r="BF1938" s="13">
        <f t="shared" si="2399"/>
        <v>1.1856191750888688E-4</v>
      </c>
      <c r="BG1938" s="13">
        <f t="shared" si="2400"/>
        <v>2.2181856930299103E-5</v>
      </c>
      <c r="BH1938" s="13">
        <f t="shared" si="2401"/>
        <v>3.1125178338106174E-6</v>
      </c>
      <c r="BI1938" s="13">
        <f t="shared" si="2402"/>
        <v>3.4939427465357875E-7</v>
      </c>
      <c r="BJ1938" s="14">
        <f t="shared" si="2403"/>
        <v>0.1715151700811883</v>
      </c>
      <c r="BK1938" s="14">
        <f t="shared" si="2404"/>
        <v>0.30615594098507787</v>
      </c>
      <c r="BL1938" s="14">
        <f t="shared" si="2405"/>
        <v>0.47155665950264836</v>
      </c>
      <c r="BM1938" s="14">
        <f t="shared" si="2406"/>
        <v>0.26243958365234499</v>
      </c>
      <c r="BN1938" s="14">
        <f t="shared" si="2407"/>
        <v>0.73728946403694284</v>
      </c>
    </row>
    <row r="1939" spans="1:66" x14ac:dyDescent="0.25">
      <c r="A1939" t="s">
        <v>196</v>
      </c>
      <c r="B1939" t="s">
        <v>305</v>
      </c>
      <c r="C1939" t="s">
        <v>306</v>
      </c>
      <c r="D1939" s="11">
        <v>44485</v>
      </c>
      <c r="E1939" s="10">
        <f>VLOOKUP(A1939,[1]home!$A$2:$E$405,3,FALSE)</f>
        <v>1.77142857142857</v>
      </c>
      <c r="F1939" s="10">
        <f>VLOOKUP(B1939,[1]home!$B$2:$E$405,3,FALSE)</f>
        <v>0.99</v>
      </c>
      <c r="G1939" s="10">
        <f>VLOOKUP(C1939,[1]away!$B$2:$E$405,4,FALSE)</f>
        <v>0.19</v>
      </c>
      <c r="H1939" s="10">
        <f>VLOOKUP(A1939,[1]away!$A$2:$E$405,3,FALSE)</f>
        <v>1.3857142857142899</v>
      </c>
      <c r="I1939" s="10">
        <f>VLOOKUP(C1939,[1]away!$B$2:$E$405,3,FALSE)</f>
        <v>1.51</v>
      </c>
      <c r="J1939" s="10">
        <f>VLOOKUP(B1939,[1]home!$B$2:$E$405,4,FALSE)</f>
        <v>1.44</v>
      </c>
      <c r="K1939" s="12">
        <f t="shared" si="2352"/>
        <v>0.33320571428571399</v>
      </c>
      <c r="L1939" s="12">
        <f t="shared" si="2353"/>
        <v>3.013097142857152</v>
      </c>
      <c r="M1939" s="13">
        <f t="shared" si="2354"/>
        <v>3.5214306047437076E-2</v>
      </c>
      <c r="N1939" s="13">
        <f t="shared" si="2355"/>
        <v>1.1733607999612008E-2</v>
      </c>
      <c r="O1939" s="13">
        <f t="shared" si="2356"/>
        <v>0.10610412493922999</v>
      </c>
      <c r="P1939" s="13">
        <f t="shared" si="2357"/>
        <v>3.5354500739036766E-2</v>
      </c>
      <c r="Q1939" s="13">
        <f t="shared" si="2358"/>
        <v>1.9548526173296431E-3</v>
      </c>
      <c r="R1939" s="13">
        <f t="shared" si="2359"/>
        <v>0.15985101784987615</v>
      </c>
      <c r="S1939" s="13">
        <f t="shared" si="2360"/>
        <v>8.8738133929343963E-3</v>
      </c>
      <c r="T1939" s="13">
        <f t="shared" si="2361"/>
        <v>5.8901608359827728E-3</v>
      </c>
      <c r="U1939" s="13">
        <f t="shared" si="2362"/>
        <v>5.3263272581966392E-2</v>
      </c>
      <c r="V1939" s="13">
        <f t="shared" si="2363"/>
        <v>9.899046324334138E-4</v>
      </c>
      <c r="W1939" s="13">
        <f t="shared" si="2364"/>
        <v>2.1712268756020711E-4</v>
      </c>
      <c r="X1939" s="13">
        <f t="shared" si="2365"/>
        <v>6.5421174953712619E-4</v>
      </c>
      <c r="Y1939" s="13">
        <f t="shared" si="2366"/>
        <v>9.8560177667694716E-4</v>
      </c>
      <c r="Z1939" s="13">
        <f t="shared" si="2367"/>
        <v>0.16054888172208978</v>
      </c>
      <c r="AA1939" s="13">
        <f t="shared" si="2368"/>
        <v>5.3495804811981525E-2</v>
      </c>
      <c r="AB1939" s="13">
        <f t="shared" si="2369"/>
        <v>8.9125539268327184E-3</v>
      </c>
      <c r="AC1939" s="13">
        <f t="shared" si="2370"/>
        <v>6.211535166240022E-5</v>
      </c>
      <c r="AD1939" s="13">
        <f t="shared" si="2371"/>
        <v>1.8086630049033178E-5</v>
      </c>
      <c r="AE1939" s="13">
        <f t="shared" si="2372"/>
        <v>5.4496773324656178E-5</v>
      </c>
      <c r="AF1939" s="13">
        <f t="shared" si="2373"/>
        <v>8.2102035999727729E-5</v>
      </c>
      <c r="AG1939" s="13">
        <f t="shared" si="2374"/>
        <v>8.2460470031178198E-5</v>
      </c>
      <c r="AH1939" s="13">
        <f t="shared" si="2375"/>
        <v>0.1209373442014349</v>
      </c>
      <c r="AI1939" s="13">
        <f t="shared" si="2376"/>
        <v>4.0297014158456358E-2</v>
      </c>
      <c r="AJ1939" s="13">
        <f t="shared" si="2377"/>
        <v>6.7135976931249897E-3</v>
      </c>
      <c r="AK1939" s="13">
        <f t="shared" si="2378"/>
        <v>7.4566970492154477E-4</v>
      </c>
      <c r="AL1939" s="13">
        <f t="shared" si="2379"/>
        <v>2.4945057764824973E-6</v>
      </c>
      <c r="AM1939" s="13">
        <f t="shared" si="2380"/>
        <v>1.2053136969019127E-6</v>
      </c>
      <c r="AN1939" s="13">
        <f t="shared" si="2381"/>
        <v>3.6317272563817443E-6</v>
      </c>
      <c r="AO1939" s="13">
        <f t="shared" si="2382"/>
        <v>5.4713735099201405E-6</v>
      </c>
      <c r="AP1939" s="13">
        <f t="shared" si="2383"/>
        <v>5.4952599634148931E-6</v>
      </c>
      <c r="AQ1939" s="13">
        <f t="shared" si="2384"/>
        <v>4.1394380237556788E-6</v>
      </c>
      <c r="AR1939" s="13">
        <f t="shared" si="2385"/>
        <v>7.2879193255615066E-2</v>
      </c>
      <c r="AS1939" s="13">
        <f t="shared" si="2386"/>
        <v>2.4283763645303803E-2</v>
      </c>
      <c r="AT1939" s="13">
        <f t="shared" si="2387"/>
        <v>4.0457444054894532E-3</v>
      </c>
      <c r="AU1939" s="13">
        <f t="shared" si="2388"/>
        <v>4.4935505148284823E-4</v>
      </c>
      <c r="AV1939" s="13">
        <f t="shared" si="2389"/>
        <v>3.7431917724309057E-5</v>
      </c>
      <c r="AW1939" s="13">
        <f t="shared" si="2390"/>
        <v>6.9567690755647507E-8</v>
      </c>
      <c r="AX1939" s="13">
        <f t="shared" si="2391"/>
        <v>6.6936235219092659E-8</v>
      </c>
      <c r="AY1939" s="13">
        <f t="shared" si="2392"/>
        <v>2.0168537909226237E-7</v>
      </c>
      <c r="AZ1939" s="13">
        <f t="shared" si="2393"/>
        <v>3.0384881974947875E-7</v>
      </c>
      <c r="BA1939" s="13">
        <f t="shared" si="2394"/>
        <v>3.0517533688255736E-7</v>
      </c>
      <c r="BB1939" s="13">
        <f t="shared" si="2395"/>
        <v>2.2988073390782564E-7</v>
      </c>
      <c r="BC1939" s="13">
        <f t="shared" si="2396"/>
        <v>1.3853059650711487E-7</v>
      </c>
      <c r="BD1939" s="13">
        <f t="shared" si="2397"/>
        <v>3.6598681495371349E-2</v>
      </c>
      <c r="BE1939" s="13">
        <f t="shared" si="2398"/>
        <v>1.2194889809580552E-2</v>
      </c>
      <c r="BF1939" s="13">
        <f t="shared" si="2399"/>
        <v>2.0317034848184308E-3</v>
      </c>
      <c r="BG1939" s="13">
        <f t="shared" si="2400"/>
        <v>2.2565840362523323E-4</v>
      </c>
      <c r="BH1939" s="13">
        <f t="shared" si="2401"/>
        <v>1.8797667391129946E-5</v>
      </c>
      <c r="BI1939" s="13">
        <f t="shared" si="2402"/>
        <v>1.2526980379933465E-6</v>
      </c>
      <c r="BJ1939" s="14">
        <f t="shared" si="2403"/>
        <v>2.1693892745655034E-2</v>
      </c>
      <c r="BK1939" s="14">
        <f t="shared" si="2404"/>
        <v>8.0497336354659624E-2</v>
      </c>
      <c r="BL1939" s="14">
        <f t="shared" si="2405"/>
        <v>0.70308687170226447</v>
      </c>
      <c r="BM1939" s="14">
        <f t="shared" si="2406"/>
        <v>0.6156144402144591</v>
      </c>
      <c r="BN1939" s="14">
        <f t="shared" si="2407"/>
        <v>0.35021241019252158</v>
      </c>
    </row>
    <row r="1940" spans="1:66" x14ac:dyDescent="0.25">
      <c r="A1940" t="s">
        <v>196</v>
      </c>
      <c r="B1940" t="s">
        <v>204</v>
      </c>
      <c r="C1940" t="s">
        <v>518</v>
      </c>
      <c r="D1940" s="11">
        <v>44485</v>
      </c>
      <c r="E1940" s="10">
        <f>VLOOKUP(A1940,[1]home!$A$2:$E$405,3,FALSE)</f>
        <v>1.77142857142857</v>
      </c>
      <c r="F1940" s="10">
        <f>VLOOKUP(B1940,[1]home!$B$2:$E$405,3,FALSE)</f>
        <v>0.71</v>
      </c>
      <c r="G1940" s="10">
        <f>VLOOKUP(C1940,[1]away!$B$2:$E$405,4,FALSE)</f>
        <v>2.4500000000000002</v>
      </c>
      <c r="H1940" s="10">
        <f>VLOOKUP(A1940,[1]away!$A$2:$E$405,3,FALSE)</f>
        <v>1.3857142857142899</v>
      </c>
      <c r="I1940" s="10">
        <f>VLOOKUP(C1940,[1]away!$B$2:$E$405,3,FALSE)</f>
        <v>0.94</v>
      </c>
      <c r="J1940" s="10">
        <f>VLOOKUP(B1940,[1]home!$B$2:$E$405,4,FALSE)</f>
        <v>1.98</v>
      </c>
      <c r="K1940" s="12">
        <f t="shared" si="2352"/>
        <v>3.0813999999999977</v>
      </c>
      <c r="L1940" s="12">
        <f t="shared" si="2353"/>
        <v>2.5790914285714361</v>
      </c>
      <c r="M1940" s="13">
        <f t="shared" si="2354"/>
        <v>3.4808059103559738E-3</v>
      </c>
      <c r="N1940" s="13">
        <f t="shared" si="2355"/>
        <v>1.072575533217089E-2</v>
      </c>
      <c r="O1940" s="13">
        <f t="shared" si="2356"/>
        <v>8.9773166879198868E-3</v>
      </c>
      <c r="P1940" s="13">
        <f t="shared" si="2357"/>
        <v>2.7662703642156321E-2</v>
      </c>
      <c r="Q1940" s="13">
        <f t="shared" si="2358"/>
        <v>1.652517124027568E-2</v>
      </c>
      <c r="R1940" s="13">
        <f t="shared" si="2359"/>
        <v>1.1576660260692749E-2</v>
      </c>
      <c r="S1940" s="13">
        <f t="shared" si="2360"/>
        <v>5.4960344852688942E-2</v>
      </c>
      <c r="T1940" s="13">
        <f t="shared" si="2361"/>
        <v>4.2619927501470221E-2</v>
      </c>
      <c r="U1940" s="13">
        <f t="shared" si="2362"/>
        <v>3.5672320927298613E-2</v>
      </c>
      <c r="V1940" s="13">
        <f t="shared" si="2363"/>
        <v>4.8531281129380197E-2</v>
      </c>
      <c r="W1940" s="13">
        <f t="shared" si="2364"/>
        <v>1.697355421992848E-2</v>
      </c>
      <c r="X1940" s="13">
        <f t="shared" si="2365"/>
        <v>4.3776348201010076E-2</v>
      </c>
      <c r="Y1940" s="13">
        <f t="shared" si="2366"/>
        <v>5.6451602209691858E-2</v>
      </c>
      <c r="Z1940" s="13">
        <f t="shared" si="2367"/>
        <v>9.9524217499454108E-3</v>
      </c>
      <c r="AA1940" s="13">
        <f t="shared" si="2368"/>
        <v>3.0667392380281766E-2</v>
      </c>
      <c r="AB1940" s="13">
        <f t="shared" si="2369"/>
        <v>4.7249251440300094E-2</v>
      </c>
      <c r="AC1940" s="13">
        <f t="shared" si="2370"/>
        <v>2.4105524730315304E-2</v>
      </c>
      <c r="AD1940" s="13">
        <f t="shared" si="2371"/>
        <v>1.3075577493321897E-2</v>
      </c>
      <c r="AE1940" s="13">
        <f t="shared" si="2372"/>
        <v>3.3723109836648085E-2</v>
      </c>
      <c r="AF1940" s="13">
        <f t="shared" si="2373"/>
        <v>4.3487491762236097E-2</v>
      </c>
      <c r="AG1940" s="13">
        <f t="shared" si="2374"/>
        <v>3.7386072418018008E-2</v>
      </c>
      <c r="AH1940" s="13">
        <f t="shared" si="2375"/>
        <v>6.4170514072030352E-3</v>
      </c>
      <c r="AI1940" s="13">
        <f t="shared" si="2376"/>
        <v>1.9773502206155417E-2</v>
      </c>
      <c r="AJ1940" s="13">
        <f t="shared" si="2377"/>
        <v>3.0465034849023635E-2</v>
      </c>
      <c r="AK1940" s="13">
        <f t="shared" si="2378"/>
        <v>3.1291652794593783E-2</v>
      </c>
      <c r="AL1940" s="13">
        <f t="shared" si="2379"/>
        <v>7.6628689323868428E-3</v>
      </c>
      <c r="AM1940" s="13">
        <f t="shared" si="2380"/>
        <v>8.0582168975844096E-3</v>
      </c>
      <c r="AN1940" s="13">
        <f t="shared" si="2381"/>
        <v>2.0782878130129464E-2</v>
      </c>
      <c r="AO1940" s="13">
        <f t="shared" si="2382"/>
        <v>2.6800471423230832E-2</v>
      </c>
      <c r="AP1940" s="13">
        <f t="shared" si="2383"/>
        <v>2.3040288709776115E-2</v>
      </c>
      <c r="AQ1940" s="13">
        <f t="shared" si="2384"/>
        <v>1.4855752780798702E-2</v>
      </c>
      <c r="AR1940" s="13">
        <f t="shared" si="2385"/>
        <v>3.3100324562039245E-3</v>
      </c>
      <c r="AS1940" s="13">
        <f t="shared" si="2386"/>
        <v>1.0199534010546765E-2</v>
      </c>
      <c r="AT1940" s="13">
        <f t="shared" si="2387"/>
        <v>1.5714422050049394E-2</v>
      </c>
      <c r="AU1940" s="13">
        <f t="shared" si="2388"/>
        <v>1.6140806701674053E-2</v>
      </c>
      <c r="AV1940" s="13">
        <f t="shared" si="2389"/>
        <v>1.2434070442634598E-2</v>
      </c>
      <c r="AW1940" s="13">
        <f t="shared" si="2390"/>
        <v>1.6916235124253636E-3</v>
      </c>
      <c r="AX1940" s="13">
        <f t="shared" si="2391"/>
        <v>4.1384315913694323E-3</v>
      </c>
      <c r="AY1940" s="13">
        <f t="shared" si="2392"/>
        <v>1.067339344503015E-2</v>
      </c>
      <c r="AZ1940" s="13">
        <f t="shared" si="2393"/>
        <v>1.3763828773923908E-2</v>
      </c>
      <c r="BA1940" s="13">
        <f t="shared" si="2394"/>
        <v>1.1832724271717349E-2</v>
      </c>
      <c r="BB1940" s="13">
        <f t="shared" si="2395"/>
        <v>7.6294194364588501E-3</v>
      </c>
      <c r="BC1940" s="13">
        <f t="shared" si="2396"/>
        <v>3.9353940547094679E-3</v>
      </c>
      <c r="BD1940" s="13">
        <f t="shared" si="2397"/>
        <v>1.422812722681467E-3</v>
      </c>
      <c r="BE1940" s="13">
        <f t="shared" si="2398"/>
        <v>4.3842551236706693E-3</v>
      </c>
      <c r="BF1940" s="13">
        <f t="shared" si="2399"/>
        <v>6.7548218690393971E-3</v>
      </c>
      <c r="BG1940" s="13">
        <f t="shared" si="2400"/>
        <v>6.9381027024193265E-3</v>
      </c>
      <c r="BH1940" s="13">
        <f t="shared" si="2401"/>
        <v>5.344767416808725E-3</v>
      </c>
      <c r="BI1940" s="13">
        <f t="shared" si="2402"/>
        <v>3.2938732636308777E-3</v>
      </c>
      <c r="BJ1940" s="14">
        <f t="shared" si="2403"/>
        <v>0.46025540972949996</v>
      </c>
      <c r="BK1940" s="14">
        <f t="shared" si="2404"/>
        <v>0.17707692264231376</v>
      </c>
      <c r="BL1940" s="14">
        <f t="shared" si="2405"/>
        <v>0.30802768171282829</v>
      </c>
      <c r="BM1940" s="14">
        <f t="shared" si="2406"/>
        <v>0.86738225282841097</v>
      </c>
      <c r="BN1940" s="14">
        <f t="shared" si="2407"/>
        <v>7.8948413073571491E-2</v>
      </c>
    </row>
    <row r="1941" spans="1:66" x14ac:dyDescent="0.25">
      <c r="A1941" t="s">
        <v>196</v>
      </c>
      <c r="B1941" t="s">
        <v>511</v>
      </c>
      <c r="C1941" t="s">
        <v>202</v>
      </c>
      <c r="D1941" s="11">
        <v>44485</v>
      </c>
      <c r="E1941" s="10">
        <f>VLOOKUP(A1941,[1]home!$A$2:$E$405,3,FALSE)</f>
        <v>1.77142857142857</v>
      </c>
      <c r="F1941" s="10">
        <f>VLOOKUP(B1941,[1]home!$B$2:$E$405,3,FALSE)</f>
        <v>0.56000000000000005</v>
      </c>
      <c r="G1941" s="10">
        <f>VLOOKUP(C1941,[1]away!$B$2:$E$405,4,FALSE)</f>
        <v>0.85</v>
      </c>
      <c r="H1941" s="10">
        <f>VLOOKUP(A1941,[1]away!$A$2:$E$405,3,FALSE)</f>
        <v>1.3857142857142899</v>
      </c>
      <c r="I1941" s="10">
        <f>VLOOKUP(C1941,[1]away!$B$2:$E$405,3,FALSE)</f>
        <v>0.56000000000000005</v>
      </c>
      <c r="J1941" s="10">
        <f>VLOOKUP(B1941,[1]home!$B$2:$E$405,4,FALSE)</f>
        <v>0.54</v>
      </c>
      <c r="K1941" s="12">
        <f t="shared" si="2352"/>
        <v>0.84319999999999939</v>
      </c>
      <c r="L1941" s="12">
        <f t="shared" si="2353"/>
        <v>0.41904000000000136</v>
      </c>
      <c r="M1941" s="13">
        <f t="shared" si="2354"/>
        <v>0.28301935258057848</v>
      </c>
      <c r="N1941" s="13">
        <f t="shared" si="2355"/>
        <v>0.23864191809594357</v>
      </c>
      <c r="O1941" s="13">
        <f t="shared" si="2356"/>
        <v>0.11859642950536599</v>
      </c>
      <c r="P1941" s="13">
        <f t="shared" si="2357"/>
        <v>0.10000050935892452</v>
      </c>
      <c r="Q1941" s="13">
        <f t="shared" si="2358"/>
        <v>0.10061143266924975</v>
      </c>
      <c r="R1941" s="13">
        <f t="shared" si="2359"/>
        <v>2.4848323909964356E-2</v>
      </c>
      <c r="S1941" s="13">
        <f t="shared" si="2360"/>
        <v>8.833408193523816E-3</v>
      </c>
      <c r="T1941" s="13">
        <f t="shared" si="2361"/>
        <v>4.2160214745722548E-2</v>
      </c>
      <c r="U1941" s="13">
        <f t="shared" si="2362"/>
        <v>2.0952106720881929E-2</v>
      </c>
      <c r="V1941" s="13">
        <f t="shared" si="2363"/>
        <v>3.4679423496556419E-4</v>
      </c>
      <c r="W1941" s="13">
        <f t="shared" si="2364"/>
        <v>2.8278520008903772E-2</v>
      </c>
      <c r="X1941" s="13">
        <f t="shared" si="2365"/>
        <v>1.1849831024531075E-2</v>
      </c>
      <c r="Y1941" s="13">
        <f t="shared" si="2366"/>
        <v>2.4827765962597585E-3</v>
      </c>
      <c r="Z1941" s="13">
        <f t="shared" si="2367"/>
        <v>3.470813883743833E-3</v>
      </c>
      <c r="AA1941" s="13">
        <f t="shared" si="2368"/>
        <v>2.9265902667727976E-3</v>
      </c>
      <c r="AB1941" s="13">
        <f t="shared" si="2369"/>
        <v>1.2338504564714107E-3</v>
      </c>
      <c r="AC1941" s="13">
        <f t="shared" si="2370"/>
        <v>7.6583985827924361E-6</v>
      </c>
      <c r="AD1941" s="13">
        <f t="shared" si="2371"/>
        <v>5.9611120178769102E-3</v>
      </c>
      <c r="AE1941" s="13">
        <f t="shared" si="2372"/>
        <v>2.4979443799711485E-3</v>
      </c>
      <c r="AF1941" s="13">
        <f t="shared" si="2373"/>
        <v>5.2336930649155662E-4</v>
      </c>
      <c r="AG1941" s="13">
        <f t="shared" si="2374"/>
        <v>7.3104224730740876E-5</v>
      </c>
      <c r="AH1941" s="13">
        <f t="shared" si="2375"/>
        <v>3.6360246246100502E-4</v>
      </c>
      <c r="AI1941" s="13">
        <f t="shared" si="2376"/>
        <v>3.0658959634711916E-4</v>
      </c>
      <c r="AJ1941" s="13">
        <f t="shared" si="2377"/>
        <v>1.2925817381994535E-4</v>
      </c>
      <c r="AK1941" s="13">
        <f t="shared" si="2378"/>
        <v>3.6330164054992613E-5</v>
      </c>
      <c r="AL1941" s="13">
        <f t="shared" si="2379"/>
        <v>1.0823906593947373E-7</v>
      </c>
      <c r="AM1941" s="13">
        <f t="shared" si="2380"/>
        <v>1.0052819306947617E-3</v>
      </c>
      <c r="AN1941" s="13">
        <f t="shared" si="2381"/>
        <v>4.2125334023833432E-4</v>
      </c>
      <c r="AO1941" s="13">
        <f t="shared" si="2382"/>
        <v>8.826099984673607E-5</v>
      </c>
      <c r="AP1941" s="13">
        <f t="shared" si="2383"/>
        <v>1.2328296458592136E-5</v>
      </c>
      <c r="AQ1941" s="13">
        <f t="shared" si="2384"/>
        <v>1.2915123370021159E-6</v>
      </c>
      <c r="AR1941" s="13">
        <f t="shared" si="2385"/>
        <v>3.0472795173932019E-5</v>
      </c>
      <c r="AS1941" s="13">
        <f t="shared" si="2386"/>
        <v>2.5694660890659458E-5</v>
      </c>
      <c r="AT1941" s="13">
        <f t="shared" si="2387"/>
        <v>1.083286903150202E-5</v>
      </c>
      <c r="AU1941" s="13">
        <f t="shared" si="2388"/>
        <v>3.044758389120832E-6</v>
      </c>
      <c r="AV1941" s="13">
        <f t="shared" si="2389"/>
        <v>6.4183506842667092E-7</v>
      </c>
      <c r="AW1941" s="13">
        <f t="shared" si="2390"/>
        <v>1.0623499798579134E-9</v>
      </c>
      <c r="AX1941" s="13">
        <f t="shared" si="2391"/>
        <v>1.412756206603037E-4</v>
      </c>
      <c r="AY1941" s="13">
        <f t="shared" si="2392"/>
        <v>5.9200136081493847E-5</v>
      </c>
      <c r="AZ1941" s="13">
        <f t="shared" si="2393"/>
        <v>1.2403612511794629E-5</v>
      </c>
      <c r="BA1941" s="13">
        <f t="shared" si="2394"/>
        <v>1.7325365956474796E-6</v>
      </c>
      <c r="BB1941" s="13">
        <f t="shared" si="2395"/>
        <v>1.8150053376003049E-7</v>
      </c>
      <c r="BC1941" s="13">
        <f t="shared" si="2396"/>
        <v>1.5211196733360692E-8</v>
      </c>
      <c r="BD1941" s="13">
        <f t="shared" si="2397"/>
        <v>2.1282200149474176E-6</v>
      </c>
      <c r="BE1941" s="13">
        <f t="shared" si="2398"/>
        <v>1.794515116603661E-6</v>
      </c>
      <c r="BF1941" s="13">
        <f t="shared" si="2399"/>
        <v>7.5656757316010309E-7</v>
      </c>
      <c r="BG1941" s="13">
        <f t="shared" si="2400"/>
        <v>2.1264592589619945E-7</v>
      </c>
      <c r="BH1941" s="13">
        <f t="shared" si="2401"/>
        <v>4.482576117891881E-8</v>
      </c>
      <c r="BI1941" s="13">
        <f t="shared" si="2402"/>
        <v>7.5594163652128652E-9</v>
      </c>
      <c r="BJ1941" s="14">
        <f t="shared" si="2403"/>
        <v>0.43482344776683607</v>
      </c>
      <c r="BK1941" s="14">
        <f t="shared" si="2404"/>
        <v>0.39226703114172262</v>
      </c>
      <c r="BL1941" s="14">
        <f t="shared" si="2405"/>
        <v>0.16946871250850135</v>
      </c>
      <c r="BM1941" s="14">
        <f t="shared" si="2406"/>
        <v>0.13425284010704561</v>
      </c>
      <c r="BN1941" s="14">
        <f t="shared" si="2407"/>
        <v>0.86571796612002672</v>
      </c>
    </row>
    <row r="1942" spans="1:66" x14ac:dyDescent="0.25">
      <c r="A1942" t="s">
        <v>196</v>
      </c>
      <c r="B1942" t="s">
        <v>307</v>
      </c>
      <c r="C1942" t="s">
        <v>300</v>
      </c>
      <c r="D1942" s="11">
        <v>44485</v>
      </c>
      <c r="E1942" s="10">
        <f>VLOOKUP(A1942,[1]home!$A$2:$E$405,3,FALSE)</f>
        <v>1.77142857142857</v>
      </c>
      <c r="F1942" s="10">
        <f>VLOOKUP(B1942,[1]home!$B$2:$E$405,3,FALSE)</f>
        <v>1.88</v>
      </c>
      <c r="G1942" s="10">
        <f>VLOOKUP(C1942,[1]away!$B$2:$E$405,4,FALSE)</f>
        <v>1.1299999999999999</v>
      </c>
      <c r="H1942" s="10">
        <f>VLOOKUP(A1942,[1]away!$A$2:$E$405,3,FALSE)</f>
        <v>1.3857142857142899</v>
      </c>
      <c r="I1942" s="10">
        <f>VLOOKUP(C1942,[1]away!$B$2:$E$405,3,FALSE)</f>
        <v>0.85</v>
      </c>
      <c r="J1942" s="10">
        <f>VLOOKUP(B1942,[1]home!$B$2:$E$405,4,FALSE)</f>
        <v>0.96</v>
      </c>
      <c r="K1942" s="12">
        <f t="shared" si="2352"/>
        <v>3.7632228571428534</v>
      </c>
      <c r="L1942" s="12">
        <f t="shared" si="2353"/>
        <v>1.1307428571428606</v>
      </c>
      <c r="M1942" s="13">
        <f t="shared" si="2354"/>
        <v>7.4916537286208139E-3</v>
      </c>
      <c r="N1942" s="13">
        <f t="shared" si="2355"/>
        <v>2.8192762549345333E-2</v>
      </c>
      <c r="O1942" s="13">
        <f t="shared" si="2356"/>
        <v>8.4711339418256631E-3</v>
      </c>
      <c r="P1942" s="13">
        <f t="shared" si="2357"/>
        <v>3.1878764875796974E-2</v>
      </c>
      <c r="Q1942" s="13">
        <f t="shared" si="2358"/>
        <v>5.3047824215848707E-2</v>
      </c>
      <c r="R1942" s="13">
        <f t="shared" si="2359"/>
        <v>4.7893370983099082E-3</v>
      </c>
      <c r="S1942" s="13">
        <f t="shared" si="2360"/>
        <v>3.3912927866776771E-2</v>
      </c>
      <c r="T1942" s="13">
        <f t="shared" si="2361"/>
        <v>5.998344831904099E-2</v>
      </c>
      <c r="U1942" s="13">
        <f t="shared" si="2362"/>
        <v>1.8023342838922075E-2</v>
      </c>
      <c r="V1942" s="13">
        <f t="shared" si="2363"/>
        <v>1.6034173092660579E-2</v>
      </c>
      <c r="W1942" s="13">
        <f t="shared" si="2364"/>
        <v>6.6543594870259307E-2</v>
      </c>
      <c r="X1942" s="13">
        <f t="shared" si="2365"/>
        <v>7.5243694588154011E-2</v>
      </c>
      <c r="Y1942" s="13">
        <f t="shared" si="2366"/>
        <v>4.2540635100297042E-2</v>
      </c>
      <c r="Z1942" s="13">
        <f t="shared" si="2367"/>
        <v>1.8051695714544143E-3</v>
      </c>
      <c r="AA1942" s="13">
        <f t="shared" si="2368"/>
        <v>6.7932553923160215E-3</v>
      </c>
      <c r="AB1942" s="13">
        <f t="shared" si="2369"/>
        <v>1.2782266983386302E-2</v>
      </c>
      <c r="AC1942" s="13">
        <f t="shared" si="2370"/>
        <v>4.2643257793501411E-3</v>
      </c>
      <c r="AD1942" s="13">
        <f t="shared" si="2371"/>
        <v>6.2604594303053457E-2</v>
      </c>
      <c r="AE1942" s="13">
        <f t="shared" si="2372"/>
        <v>7.0789697832504314E-2</v>
      </c>
      <c r="AF1942" s="13">
        <f t="shared" si="2373"/>
        <v>4.0022472591702857E-2</v>
      </c>
      <c r="AG1942" s="13">
        <f t="shared" si="2374"/>
        <v>1.5085041669421305E-2</v>
      </c>
      <c r="AH1942" s="13">
        <f t="shared" si="2375"/>
        <v>5.1029564971342967E-4</v>
      </c>
      <c r="AI1942" s="13">
        <f t="shared" si="2376"/>
        <v>1.9203562529021415E-3</v>
      </c>
      <c r="AJ1942" s="13">
        <f t="shared" si="2377"/>
        <v>3.6133642723892717E-3</v>
      </c>
      <c r="AK1942" s="13">
        <f t="shared" si="2378"/>
        <v>4.5326316736795528E-3</v>
      </c>
      <c r="AL1942" s="13">
        <f t="shared" si="2379"/>
        <v>7.2582873580692903E-4</v>
      </c>
      <c r="AM1942" s="13">
        <f t="shared" si="2380"/>
        <v>4.7119008048681195E-2</v>
      </c>
      <c r="AN1942" s="13">
        <f t="shared" si="2381"/>
        <v>5.327948178670322E-2</v>
      </c>
      <c r="AO1942" s="13">
        <f t="shared" si="2382"/>
        <v>3.0122696731293908E-2</v>
      </c>
      <c r="AP1942" s="13">
        <f t="shared" si="2383"/>
        <v>1.1353674722263727E-2</v>
      </c>
      <c r="AQ1942" s="13">
        <f t="shared" si="2384"/>
        <v>3.2095216486307918E-3</v>
      </c>
      <c r="AR1942" s="13">
        <f t="shared" si="2385"/>
        <v>1.1540263218890714E-4</v>
      </c>
      <c r="AS1942" s="13">
        <f t="shared" si="2386"/>
        <v>4.34285823227745E-4</v>
      </c>
      <c r="AT1942" s="13">
        <f t="shared" si="2387"/>
        <v>8.1715716825187564E-4</v>
      </c>
      <c r="AU1942" s="13">
        <f t="shared" si="2388"/>
        <v>1.0250481778145285E-3</v>
      </c>
      <c r="AV1942" s="13">
        <f t="shared" si="2389"/>
        <v>9.6437118310606655E-4</v>
      </c>
      <c r="AW1942" s="13">
        <f t="shared" si="2390"/>
        <v>8.5793709933230892E-5</v>
      </c>
      <c r="AX1942" s="13">
        <f t="shared" si="2391"/>
        <v>2.9553221349115869E-2</v>
      </c>
      <c r="AY1942" s="13">
        <f t="shared" si="2392"/>
        <v>3.3417093946074658E-2</v>
      </c>
      <c r="AZ1942" s="13">
        <f t="shared" si="2393"/>
        <v>1.8893070142997931E-2</v>
      </c>
      <c r="BA1942" s="13">
        <f t="shared" si="2394"/>
        <v>7.1210680378979846E-3</v>
      </c>
      <c r="BB1942" s="13">
        <f t="shared" si="2395"/>
        <v>2.013024204770369E-3</v>
      </c>
      <c r="BC1942" s="13">
        <f t="shared" si="2396"/>
        <v>4.5524254815995624E-4</v>
      </c>
      <c r="BD1942" s="13">
        <f t="shared" si="2397"/>
        <v>2.1748450340515254E-5</v>
      </c>
      <c r="BE1942" s="13">
        <f t="shared" si="2398"/>
        <v>8.1844265428863294E-5</v>
      </c>
      <c r="BF1942" s="13">
        <f t="shared" si="2399"/>
        <v>1.5399910519398253E-4</v>
      </c>
      <c r="BG1942" s="13">
        <f t="shared" si="2400"/>
        <v>1.931776508818472E-4</v>
      </c>
      <c r="BH1942" s="13">
        <f t="shared" si="2401"/>
        <v>1.8174263782193243E-4</v>
      </c>
      <c r="BI1942" s="13">
        <f t="shared" si="2402"/>
        <v>1.3678760975378626E-4</v>
      </c>
      <c r="BJ1942" s="14">
        <f t="shared" si="2403"/>
        <v>0.75059086920621665</v>
      </c>
      <c r="BK1942" s="14">
        <f t="shared" si="2404"/>
        <v>0.12772476802508687</v>
      </c>
      <c r="BL1942" s="14">
        <f t="shared" si="2405"/>
        <v>6.5561548807454406E-2</v>
      </c>
      <c r="BM1942" s="14">
        <f t="shared" si="2406"/>
        <v>0.77847957896432385</v>
      </c>
      <c r="BN1942" s="14">
        <f t="shared" si="2407"/>
        <v>0.13387147640974739</v>
      </c>
    </row>
    <row r="1943" spans="1:66" x14ac:dyDescent="0.25">
      <c r="A1943" t="s">
        <v>196</v>
      </c>
      <c r="B1943" t="s">
        <v>200</v>
      </c>
      <c r="C1943" t="s">
        <v>203</v>
      </c>
      <c r="D1943" s="11">
        <v>44485</v>
      </c>
      <c r="E1943" s="10">
        <f>VLOOKUP(A1943,[1]home!$A$2:$E$405,3,FALSE)</f>
        <v>1.77142857142857</v>
      </c>
      <c r="F1943" s="10">
        <f>VLOOKUP(B1943,[1]home!$B$2:$E$405,3,FALSE)</f>
        <v>1.55</v>
      </c>
      <c r="G1943" s="10">
        <f>VLOOKUP(C1943,[1]away!$B$2:$E$405,4,FALSE)</f>
        <v>1.27</v>
      </c>
      <c r="H1943" s="10">
        <f>VLOOKUP(A1943,[1]away!$A$2:$E$405,3,FALSE)</f>
        <v>1.3857142857142899</v>
      </c>
      <c r="I1943" s="10">
        <f>VLOOKUP(C1943,[1]away!$B$2:$E$405,3,FALSE)</f>
        <v>0.14000000000000001</v>
      </c>
      <c r="J1943" s="10">
        <f>VLOOKUP(B1943,[1]home!$B$2:$E$405,4,FALSE)</f>
        <v>1.44</v>
      </c>
      <c r="K1943" s="12">
        <f t="shared" si="2352"/>
        <v>3.4870571428571404</v>
      </c>
      <c r="L1943" s="12">
        <f t="shared" si="2353"/>
        <v>0.27936000000000089</v>
      </c>
      <c r="M1943" s="13">
        <f t="shared" si="2354"/>
        <v>2.3134803671810217E-2</v>
      </c>
      <c r="N1943" s="13">
        <f t="shared" si="2355"/>
        <v>8.0672382392383418E-2</v>
      </c>
      <c r="O1943" s="13">
        <f t="shared" si="2356"/>
        <v>6.4629387537569211E-3</v>
      </c>
      <c r="P1943" s="13">
        <f t="shared" si="2357"/>
        <v>2.2536636745136299E-2</v>
      </c>
      <c r="Q1943" s="13">
        <f t="shared" si="2358"/>
        <v>0.14065460362633161</v>
      </c>
      <c r="R1943" s="13">
        <f t="shared" si="2359"/>
        <v>9.027432851247694E-4</v>
      </c>
      <c r="S1943" s="13">
        <f t="shared" si="2360"/>
        <v>5.4884839632452168E-3</v>
      </c>
      <c r="T1943" s="13">
        <f t="shared" si="2361"/>
        <v>3.9293270069052116E-2</v>
      </c>
      <c r="U1943" s="13">
        <f t="shared" si="2362"/>
        <v>3.1479174205606476E-3</v>
      </c>
      <c r="V1943" s="13">
        <f t="shared" si="2363"/>
        <v>5.9406391972052568E-4</v>
      </c>
      <c r="W1943" s="13">
        <f t="shared" si="2364"/>
        <v>0.16349021341697986</v>
      </c>
      <c r="X1943" s="13">
        <f t="shared" si="2365"/>
        <v>4.5672626020167625E-2</v>
      </c>
      <c r="Y1943" s="13">
        <f t="shared" si="2366"/>
        <v>6.3795524024970332E-3</v>
      </c>
      <c r="Z1943" s="13">
        <f t="shared" si="2367"/>
        <v>8.4063454710818814E-5</v>
      </c>
      <c r="AA1943" s="13">
        <f t="shared" si="2368"/>
        <v>2.9313407020260845E-4</v>
      </c>
      <c r="AB1943" s="13">
        <f t="shared" si="2369"/>
        <v>5.1108762665739624E-4</v>
      </c>
      <c r="AC1943" s="13">
        <f t="shared" si="2370"/>
        <v>3.6168998211682573E-5</v>
      </c>
      <c r="AD1943" s="13">
        <f t="shared" si="2371"/>
        <v>0.14252492912072948</v>
      </c>
      <c r="AE1943" s="13">
        <f t="shared" si="2372"/>
        <v>3.9815764199167103E-2</v>
      </c>
      <c r="AF1943" s="13">
        <f t="shared" si="2373"/>
        <v>5.561465943339677E-3</v>
      </c>
      <c r="AG1943" s="13">
        <f t="shared" si="2374"/>
        <v>5.1788370864379242E-4</v>
      </c>
      <c r="AH1943" s="13">
        <f t="shared" si="2375"/>
        <v>5.8709916770036028E-6</v>
      </c>
      <c r="AI1943" s="13">
        <f t="shared" si="2376"/>
        <v>2.0472483462950232E-5</v>
      </c>
      <c r="AJ1943" s="13">
        <f t="shared" si="2377"/>
        <v>3.5694359845752656E-5</v>
      </c>
      <c r="AK1943" s="13">
        <f t="shared" si="2378"/>
        <v>4.1489424153281632E-5</v>
      </c>
      <c r="AL1943" s="13">
        <f t="shared" si="2379"/>
        <v>1.4093529138099551E-6</v>
      </c>
      <c r="AM1943" s="13">
        <f t="shared" si="2380"/>
        <v>9.9398514425129467E-2</v>
      </c>
      <c r="AN1943" s="13">
        <f t="shared" si="2381"/>
        <v>2.7767968989804249E-2</v>
      </c>
      <c r="AO1943" s="13">
        <f t="shared" si="2382"/>
        <v>3.8786299084958694E-3</v>
      </c>
      <c r="AP1943" s="13">
        <f t="shared" si="2383"/>
        <v>3.6117801707913653E-4</v>
      </c>
      <c r="AQ1943" s="13">
        <f t="shared" si="2384"/>
        <v>2.5224672712806969E-5</v>
      </c>
      <c r="AR1943" s="13">
        <f t="shared" si="2385"/>
        <v>3.2802404697754623E-7</v>
      </c>
      <c r="AS1943" s="13">
        <f t="shared" si="2386"/>
        <v>1.1438385960419588E-6</v>
      </c>
      <c r="AT1943" s="13">
        <f t="shared" si="2387"/>
        <v>1.9943152733018981E-6</v>
      </c>
      <c r="AU1943" s="13">
        <f t="shared" si="2388"/>
        <v>2.3180971062921584E-6</v>
      </c>
      <c r="AV1943" s="13">
        <f t="shared" si="2389"/>
        <v>2.0208342680831346E-6</v>
      </c>
      <c r="AW1943" s="13">
        <f t="shared" si="2390"/>
        <v>3.8136474564482533E-8</v>
      </c>
      <c r="AX1943" s="13">
        <f t="shared" si="2391"/>
        <v>5.7768049952589363E-2</v>
      </c>
      <c r="AY1943" s="13">
        <f t="shared" si="2392"/>
        <v>1.6138082434755414E-2</v>
      </c>
      <c r="AZ1943" s="13">
        <f t="shared" si="2393"/>
        <v>2.2541673544866428E-3</v>
      </c>
      <c r="BA1943" s="13">
        <f t="shared" si="2394"/>
        <v>2.0990806404979688E-4</v>
      </c>
      <c r="BB1943" s="13">
        <f t="shared" si="2395"/>
        <v>1.4659979193237856E-5</v>
      </c>
      <c r="BC1943" s="13">
        <f t="shared" si="2396"/>
        <v>8.1908235748458795E-7</v>
      </c>
      <c r="BD1943" s="13">
        <f t="shared" si="2397"/>
        <v>1.5272799627274599E-8</v>
      </c>
      <c r="BE1943" s="13">
        <f t="shared" si="2398"/>
        <v>5.3257125031713769E-8</v>
      </c>
      <c r="BF1943" s="13">
        <f t="shared" si="2399"/>
        <v>9.2855319124936671E-8</v>
      </c>
      <c r="BG1943" s="13">
        <f t="shared" si="2400"/>
        <v>1.0793060126896321E-7</v>
      </c>
      <c r="BH1943" s="13">
        <f t="shared" si="2401"/>
        <v>9.4090043521951034E-8</v>
      </c>
      <c r="BI1943" s="13">
        <f t="shared" si="2402"/>
        <v>6.5619471666991715E-8</v>
      </c>
      <c r="BJ1943" s="14">
        <f t="shared" si="2403"/>
        <v>0.87239989377994542</v>
      </c>
      <c r="BK1943" s="14">
        <f t="shared" si="2404"/>
        <v>6.7929649085793159E-2</v>
      </c>
      <c r="BL1943" s="14">
        <f t="shared" si="2405"/>
        <v>1.1429582550092273E-2</v>
      </c>
      <c r="BM1943" s="14">
        <f t="shared" si="2406"/>
        <v>0.66134103609771711</v>
      </c>
      <c r="BN1943" s="14">
        <f t="shared" si="2407"/>
        <v>0.27436410847454323</v>
      </c>
    </row>
    <row r="1944" spans="1:66" x14ac:dyDescent="0.25">
      <c r="A1944" t="s">
        <v>213</v>
      </c>
      <c r="B1944" t="s">
        <v>222</v>
      </c>
      <c r="C1944" t="s">
        <v>215</v>
      </c>
      <c r="D1944" s="11">
        <v>44485</v>
      </c>
      <c r="E1944" s="10">
        <f>VLOOKUP(A1944,[1]home!$A$2:$E$405,3,FALSE)</f>
        <v>1.5208333333333299</v>
      </c>
      <c r="F1944" s="10">
        <f>VLOOKUP(B1944,[1]home!$B$2:$E$405,3,FALSE)</f>
        <v>0.82</v>
      </c>
      <c r="G1944" s="10">
        <f>VLOOKUP(C1944,[1]away!$B$2:$E$405,4,FALSE)</f>
        <v>1.32</v>
      </c>
      <c r="H1944" s="10">
        <f>VLOOKUP(A1944,[1]away!$A$2:$E$405,3,FALSE)</f>
        <v>0.875</v>
      </c>
      <c r="I1944" s="10">
        <f>VLOOKUP(C1944,[1]away!$B$2:$E$405,3,FALSE)</f>
        <v>0</v>
      </c>
      <c r="J1944" s="10">
        <f>VLOOKUP(B1944,[1]home!$B$2:$E$405,4,FALSE)</f>
        <v>1.43</v>
      </c>
      <c r="K1944" s="12">
        <f t="shared" si="2352"/>
        <v>1.6461499999999962</v>
      </c>
      <c r="L1944" s="12">
        <f t="shared" si="2353"/>
        <v>0</v>
      </c>
      <c r="M1944" s="13">
        <f t="shared" si="2354"/>
        <v>0.19279072592719615</v>
      </c>
      <c r="N1944" s="13">
        <f t="shared" si="2355"/>
        <v>0.31736245348505321</v>
      </c>
      <c r="O1944" s="13">
        <f t="shared" si="2356"/>
        <v>0</v>
      </c>
      <c r="P1944" s="13">
        <f t="shared" si="2357"/>
        <v>0</v>
      </c>
      <c r="Q1944" s="13">
        <f t="shared" si="2358"/>
        <v>0.2612131014022096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0.14333198229108213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5.898648566211611E-2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1.9420120674538417E-2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5.3280719413985565E-3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0.80564221545639803</v>
      </c>
      <c r="BK1944" s="14">
        <f t="shared" si="2404"/>
        <v>0.19279072592719615</v>
      </c>
      <c r="BL1944" s="14">
        <f t="shared" si="2405"/>
        <v>0</v>
      </c>
      <c r="BM1944" s="14">
        <f t="shared" si="2406"/>
        <v>0.22706666056913521</v>
      </c>
      <c r="BN1944" s="14">
        <f t="shared" si="2407"/>
        <v>0.77136628081445902</v>
      </c>
    </row>
    <row r="1945" spans="1:66" x14ac:dyDescent="0.25">
      <c r="A1945" t="s">
        <v>213</v>
      </c>
      <c r="B1945" t="s">
        <v>226</v>
      </c>
      <c r="C1945" t="s">
        <v>221</v>
      </c>
      <c r="D1945" s="11">
        <v>44485</v>
      </c>
      <c r="E1945" s="10">
        <f>VLOOKUP(A1945,[1]home!$A$2:$E$405,3,FALSE)</f>
        <v>1.5208333333333299</v>
      </c>
      <c r="F1945" s="10">
        <f>VLOOKUP(B1945,[1]home!$B$2:$E$405,3,FALSE)</f>
        <v>0.66</v>
      </c>
      <c r="G1945" s="10">
        <f>VLOOKUP(C1945,[1]away!$B$2:$E$405,4,FALSE)</f>
        <v>1.1499999999999999</v>
      </c>
      <c r="H1945" s="10">
        <f>VLOOKUP(A1945,[1]away!$A$2:$E$405,3,FALSE)</f>
        <v>0.875</v>
      </c>
      <c r="I1945" s="10">
        <f>VLOOKUP(C1945,[1]away!$B$2:$E$405,3,FALSE)</f>
        <v>0.82</v>
      </c>
      <c r="J1945" s="10">
        <f>VLOOKUP(B1945,[1]home!$B$2:$E$405,4,FALSE)</f>
        <v>1.43</v>
      </c>
      <c r="K1945" s="12">
        <f t="shared" si="2352"/>
        <v>1.1543124999999972</v>
      </c>
      <c r="L1945" s="12">
        <f t="shared" si="2353"/>
        <v>1.0260249999999997</v>
      </c>
      <c r="M1945" s="13">
        <f t="shared" si="2354"/>
        <v>0.11300338556120326</v>
      </c>
      <c r="N1945" s="13">
        <f t="shared" si="2355"/>
        <v>0.13044122049561613</v>
      </c>
      <c r="O1945" s="13">
        <f t="shared" si="2356"/>
        <v>0.11594429867043353</v>
      </c>
      <c r="P1945" s="13">
        <f t="shared" si="2357"/>
        <v>0.13383595325901448</v>
      </c>
      <c r="Q1945" s="13">
        <f t="shared" si="2358"/>
        <v>7.5284965666672782E-2</v>
      </c>
      <c r="R1945" s="13">
        <f t="shared" si="2359"/>
        <v>5.9480874521665762E-2</v>
      </c>
      <c r="S1945" s="13">
        <f t="shared" si="2360"/>
        <v>3.9627269341961098E-2</v>
      </c>
      <c r="T1945" s="13">
        <f t="shared" si="2361"/>
        <v>7.7244256898147914E-2</v>
      </c>
      <c r="U1945" s="13">
        <f t="shared" si="2362"/>
        <v>6.8659516971290149E-2</v>
      </c>
      <c r="V1945" s="13">
        <f t="shared" si="2363"/>
        <v>5.2147438288333891E-3</v>
      </c>
      <c r="W1945" s="13">
        <f t="shared" si="2364"/>
        <v>2.8967458977036998E-2</v>
      </c>
      <c r="X1945" s="13">
        <f t="shared" si="2365"/>
        <v>2.9721337096914373E-2</v>
      </c>
      <c r="Y1945" s="13">
        <f t="shared" si="2366"/>
        <v>1.5247417447430781E-2</v>
      </c>
      <c r="Z1945" s="13">
        <f t="shared" si="2367"/>
        <v>2.0342954760364039E-2</v>
      </c>
      <c r="AA1945" s="13">
        <f t="shared" si="2368"/>
        <v>2.3482126966822659E-2</v>
      </c>
      <c r="AB1945" s="13">
        <f t="shared" si="2369"/>
        <v>1.355285634219521E-2</v>
      </c>
      <c r="AC1945" s="13">
        <f t="shared" si="2370"/>
        <v>3.8600625097836254E-4</v>
      </c>
      <c r="AD1945" s="13">
        <f t="shared" si="2371"/>
        <v>8.3593749976077405E-3</v>
      </c>
      <c r="AE1945" s="13">
        <f t="shared" si="2372"/>
        <v>8.5769277319204789E-3</v>
      </c>
      <c r="AF1945" s="13">
        <f t="shared" si="2373"/>
        <v>4.4000711380718536E-3</v>
      </c>
      <c r="AG1945" s="13">
        <f t="shared" si="2374"/>
        <v>1.5048609964800578E-3</v>
      </c>
      <c r="AH1945" s="13">
        <f t="shared" si="2375"/>
        <v>5.2180950395006248E-3</v>
      </c>
      <c r="AI1945" s="13">
        <f t="shared" si="2376"/>
        <v>6.0233123302835499E-3</v>
      </c>
      <c r="AJ1945" s="13">
        <f t="shared" si="2377"/>
        <v>3.4763923571252079E-3</v>
      </c>
      <c r="AK1945" s="13">
        <f t="shared" si="2378"/>
        <v>1.3376143842446936E-3</v>
      </c>
      <c r="AL1945" s="13">
        <f t="shared" si="2379"/>
        <v>1.8286713909344717E-5</v>
      </c>
      <c r="AM1945" s="13">
        <f t="shared" si="2380"/>
        <v>1.9298662103852092E-3</v>
      </c>
      <c r="AN1945" s="13">
        <f t="shared" si="2381"/>
        <v>1.9800909785104835E-3</v>
      </c>
      <c r="AO1945" s="13">
        <f t="shared" si="2382"/>
        <v>1.0158114231131091E-3</v>
      </c>
      <c r="AP1945" s="13">
        <f t="shared" si="2383"/>
        <v>3.4741597179987593E-4</v>
      </c>
      <c r="AQ1945" s="13">
        <f t="shared" si="2384"/>
        <v>8.9114368116491866E-5</v>
      </c>
      <c r="AR1945" s="13">
        <f t="shared" si="2385"/>
        <v>1.0707791925807259E-3</v>
      </c>
      <c r="AS1945" s="13">
        <f t="shared" si="2386"/>
        <v>1.2360138067358361E-3</v>
      </c>
      <c r="AT1945" s="13">
        <f t="shared" si="2387"/>
        <v>7.1337309364387846E-4</v>
      </c>
      <c r="AU1945" s="13">
        <f t="shared" si="2388"/>
        <v>2.744851597189324E-4</v>
      </c>
      <c r="AV1945" s="13">
        <f t="shared" si="2389"/>
        <v>7.9210412732014902E-5</v>
      </c>
      <c r="AW1945" s="13">
        <f t="shared" si="2390"/>
        <v>6.0160925854800438E-7</v>
      </c>
      <c r="AX1945" s="13">
        <f t="shared" si="2391"/>
        <v>3.7127811499587893E-4</v>
      </c>
      <c r="AY1945" s="13">
        <f t="shared" si="2392"/>
        <v>3.8094062793864652E-4</v>
      </c>
      <c r="AZ1945" s="13">
        <f t="shared" si="2393"/>
        <v>1.9542730389037486E-4</v>
      </c>
      <c r="BA1945" s="13">
        <f t="shared" si="2394"/>
        <v>6.6837766491373949E-5</v>
      </c>
      <c r="BB1945" s="13">
        <f t="shared" si="2395"/>
        <v>1.7144304841077979E-5</v>
      </c>
      <c r="BC1945" s="13">
        <f t="shared" si="2396"/>
        <v>3.5180970749134073E-6</v>
      </c>
      <c r="BD1945" s="13">
        <f t="shared" si="2397"/>
        <v>1.8310770351127309E-4</v>
      </c>
      <c r="BE1945" s="13">
        <f t="shared" si="2398"/>
        <v>2.1136351100935593E-4</v>
      </c>
      <c r="BF1945" s="13">
        <f t="shared" si="2399"/>
        <v>1.2198977140099331E-4</v>
      </c>
      <c r="BG1945" s="13">
        <f t="shared" si="2400"/>
        <v>4.6938106000102905E-5</v>
      </c>
      <c r="BH1945" s="13">
        <f t="shared" si="2401"/>
        <v>1.3545310620560923E-5</v>
      </c>
      <c r="BI1945" s="13">
        <f t="shared" si="2402"/>
        <v>3.1271042731392334E-6</v>
      </c>
      <c r="BJ1945" s="14">
        <f t="shared" si="2403"/>
        <v>0.38614533661305661</v>
      </c>
      <c r="BK1945" s="14">
        <f t="shared" si="2404"/>
        <v>0.29246658558383859</v>
      </c>
      <c r="BL1945" s="14">
        <f t="shared" si="2405"/>
        <v>0.30112902075578823</v>
      </c>
      <c r="BM1945" s="14">
        <f t="shared" si="2406"/>
        <v>0.37171286051976132</v>
      </c>
      <c r="BN1945" s="14">
        <f t="shared" si="2407"/>
        <v>0.62799069817460595</v>
      </c>
    </row>
    <row r="1946" spans="1:66" x14ac:dyDescent="0.25">
      <c r="A1946" t="s">
        <v>213</v>
      </c>
      <c r="B1946" t="s">
        <v>314</v>
      </c>
      <c r="C1946" t="s">
        <v>214</v>
      </c>
      <c r="D1946" s="11">
        <v>44485</v>
      </c>
      <c r="E1946" s="10">
        <f>VLOOKUP(A1946,[1]home!$A$2:$E$405,3,FALSE)</f>
        <v>1.5208333333333299</v>
      </c>
      <c r="F1946" s="10">
        <f>VLOOKUP(B1946,[1]home!$B$2:$E$405,3,FALSE)</f>
        <v>1.1499999999999999</v>
      </c>
      <c r="G1946" s="10">
        <f>VLOOKUP(C1946,[1]away!$B$2:$E$405,4,FALSE)</f>
        <v>0.82</v>
      </c>
      <c r="H1946" s="10">
        <f>VLOOKUP(A1946,[1]away!$A$2:$E$405,3,FALSE)</f>
        <v>0.875</v>
      </c>
      <c r="I1946" s="10">
        <f>VLOOKUP(C1946,[1]away!$B$2:$E$405,3,FALSE)</f>
        <v>0.49</v>
      </c>
      <c r="J1946" s="10">
        <f>VLOOKUP(B1946,[1]home!$B$2:$E$405,4,FALSE)</f>
        <v>1.1399999999999999</v>
      </c>
      <c r="K1946" s="12">
        <f t="shared" si="2352"/>
        <v>1.4341458333333299</v>
      </c>
      <c r="L1946" s="12">
        <f t="shared" si="2353"/>
        <v>0.4887749999999999</v>
      </c>
      <c r="M1946" s="13">
        <f t="shared" si="2354"/>
        <v>0.14617937239163267</v>
      </c>
      <c r="N1946" s="13">
        <f t="shared" si="2355"/>
        <v>0.20964253783474118</v>
      </c>
      <c r="O1946" s="13">
        <f t="shared" si="2356"/>
        <v>7.1448822740720258E-2</v>
      </c>
      <c r="P1946" s="13">
        <f t="shared" si="2357"/>
        <v>0.1024680314301756</v>
      </c>
      <c r="Q1946" s="13">
        <f t="shared" si="2358"/>
        <v>0.15032898606255954</v>
      </c>
      <c r="R1946" s="13">
        <f t="shared" si="2359"/>
        <v>1.7461199167547764E-2</v>
      </c>
      <c r="S1946" s="13">
        <f t="shared" si="2360"/>
        <v>1.7956872596643567E-2</v>
      </c>
      <c r="T1946" s="13">
        <f t="shared" si="2361"/>
        <v>7.3477050162727528E-2</v>
      </c>
      <c r="U1946" s="13">
        <f t="shared" si="2362"/>
        <v>2.5041906031142033E-2</v>
      </c>
      <c r="V1946" s="13">
        <f t="shared" si="2363"/>
        <v>1.3985902354197567E-3</v>
      </c>
      <c r="W1946" s="13">
        <f t="shared" si="2364"/>
        <v>7.1864562996948003E-2</v>
      </c>
      <c r="X1946" s="13">
        <f t="shared" si="2365"/>
        <v>3.5125601778833254E-2</v>
      </c>
      <c r="Y1946" s="13">
        <f t="shared" si="2366"/>
        <v>8.5842580047246087E-3</v>
      </c>
      <c r="Z1946" s="13">
        <f t="shared" si="2367"/>
        <v>2.8448658743727194E-3</v>
      </c>
      <c r="AA1946" s="13">
        <f t="shared" si="2368"/>
        <v>4.079952540123815E-3</v>
      </c>
      <c r="AB1946" s="13">
        <f t="shared" si="2369"/>
        <v>2.9256234678081529E-3</v>
      </c>
      <c r="AC1946" s="13">
        <f t="shared" si="2370"/>
        <v>6.1273517022369668E-5</v>
      </c>
      <c r="AD1946" s="13">
        <f t="shared" si="2371"/>
        <v>2.576606589659839E-2</v>
      </c>
      <c r="AE1946" s="13">
        <f t="shared" si="2372"/>
        <v>1.2593808858609876E-2</v>
      </c>
      <c r="AF1946" s="13">
        <f t="shared" si="2373"/>
        <v>3.07776946243352E-3</v>
      </c>
      <c r="AG1946" s="13">
        <f t="shared" si="2374"/>
        <v>5.0144558966698114E-4</v>
      </c>
      <c r="AH1946" s="13">
        <f t="shared" si="2375"/>
        <v>3.476248294366314E-4</v>
      </c>
      <c r="AI1946" s="13">
        <f t="shared" si="2376"/>
        <v>4.9854470069975437E-4</v>
      </c>
      <c r="AJ1946" s="13">
        <f t="shared" si="2377"/>
        <v>3.5749290261948241E-4</v>
      </c>
      <c r="AK1946" s="13">
        <f t="shared" si="2378"/>
        <v>1.7089898557932286E-4</v>
      </c>
      <c r="AL1946" s="13">
        <f t="shared" si="2379"/>
        <v>1.7180472361762486E-6</v>
      </c>
      <c r="AM1946" s="13">
        <f t="shared" si="2380"/>
        <v>7.3904592093997174E-3</v>
      </c>
      <c r="AN1946" s="13">
        <f t="shared" si="2381"/>
        <v>3.6122717000743464E-3</v>
      </c>
      <c r="AO1946" s="13">
        <f t="shared" si="2382"/>
        <v>8.8279405010191904E-4</v>
      </c>
      <c r="AP1946" s="13">
        <f t="shared" si="2383"/>
        <v>1.4382922061285513E-4</v>
      </c>
      <c r="AQ1946" s="13">
        <f t="shared" si="2384"/>
        <v>1.7575031826262065E-5</v>
      </c>
      <c r="AR1946" s="13">
        <f t="shared" si="2385"/>
        <v>3.3982065201577909E-5</v>
      </c>
      <c r="AS1946" s="13">
        <f t="shared" si="2386"/>
        <v>4.8735237216904499E-5</v>
      </c>
      <c r="AT1946" s="13">
        <f t="shared" si="2387"/>
        <v>3.4946718695567516E-5</v>
      </c>
      <c r="AU1946" s="13">
        <f t="shared" si="2388"/>
        <v>1.6706230335306711E-5</v>
      </c>
      <c r="AV1946" s="13">
        <f t="shared" si="2389"/>
        <v>5.9897926565217489E-6</v>
      </c>
      <c r="AW1946" s="13">
        <f t="shared" si="2390"/>
        <v>3.3452986810118726E-8</v>
      </c>
      <c r="AX1946" s="13">
        <f t="shared" si="2391"/>
        <v>1.7664993802634225E-3</v>
      </c>
      <c r="AY1946" s="13">
        <f t="shared" si="2392"/>
        <v>8.6342073458825421E-4</v>
      </c>
      <c r="AZ1946" s="13">
        <f t="shared" si="2393"/>
        <v>2.1100923477418692E-4</v>
      </c>
      <c r="BA1946" s="13">
        <f t="shared" si="2394"/>
        <v>3.43786795755844E-5</v>
      </c>
      <c r="BB1946" s="13">
        <f t="shared" si="2395"/>
        <v>4.2008597773890651E-6</v>
      </c>
      <c r="BC1946" s="13">
        <f t="shared" si="2396"/>
        <v>4.106550475386682E-7</v>
      </c>
      <c r="BD1946" s="13">
        <f t="shared" si="2397"/>
        <v>2.7682639864835379E-6</v>
      </c>
      <c r="BE1946" s="13">
        <f t="shared" si="2398"/>
        <v>3.9700942617820788E-6</v>
      </c>
      <c r="BF1946" s="13">
        <f t="shared" si="2399"/>
        <v>2.8468470717376659E-6</v>
      </c>
      <c r="BG1946" s="13">
        <f t="shared" si="2400"/>
        <v>1.3609312886899216E-6</v>
      </c>
      <c r="BH1946" s="13">
        <f t="shared" si="2401"/>
        <v>4.8794348428190252E-7</v>
      </c>
      <c r="BI1946" s="13">
        <f t="shared" si="2402"/>
        <v>1.3995642297700751E-7</v>
      </c>
      <c r="BJ1946" s="14">
        <f t="shared" si="2403"/>
        <v>0.60588893540388444</v>
      </c>
      <c r="BK1946" s="14">
        <f t="shared" si="2404"/>
        <v>0.2689292789527184</v>
      </c>
      <c r="BL1946" s="14">
        <f t="shared" si="2405"/>
        <v>0.12248399944629908</v>
      </c>
      <c r="BM1946" s="14">
        <f t="shared" si="2406"/>
        <v>0.30175474276829595</v>
      </c>
      <c r="BN1946" s="14">
        <f t="shared" si="2407"/>
        <v>0.69752894962737699</v>
      </c>
    </row>
    <row r="1947" spans="1:66" x14ac:dyDescent="0.25">
      <c r="A1947" t="s">
        <v>213</v>
      </c>
      <c r="B1947" t="s">
        <v>218</v>
      </c>
      <c r="C1947" t="s">
        <v>217</v>
      </c>
      <c r="D1947" s="11">
        <v>44485</v>
      </c>
      <c r="E1947" s="10">
        <f>VLOOKUP(A1947,[1]home!$A$2:$E$405,3,FALSE)</f>
        <v>1.5208333333333299</v>
      </c>
      <c r="F1947" s="10">
        <f>VLOOKUP(B1947,[1]home!$B$2:$E$405,3,FALSE)</f>
        <v>1.32</v>
      </c>
      <c r="G1947" s="10">
        <f>VLOOKUP(C1947,[1]away!$B$2:$E$405,4,FALSE)</f>
        <v>0.49</v>
      </c>
      <c r="H1947" s="10">
        <f>VLOOKUP(A1947,[1]away!$A$2:$E$405,3,FALSE)</f>
        <v>0.875</v>
      </c>
      <c r="I1947" s="10">
        <f>VLOOKUP(C1947,[1]away!$B$2:$E$405,3,FALSE)</f>
        <v>0.33</v>
      </c>
      <c r="J1947" s="10">
        <f>VLOOKUP(B1947,[1]home!$B$2:$E$405,4,FALSE)</f>
        <v>0.56999999999999995</v>
      </c>
      <c r="K1947" s="12">
        <f t="shared" si="2352"/>
        <v>0.98367499999999775</v>
      </c>
      <c r="L1947" s="12">
        <f t="shared" si="2353"/>
        <v>0.1645875</v>
      </c>
      <c r="M1947" s="13">
        <f t="shared" si="2354"/>
        <v>0.31718740399114315</v>
      </c>
      <c r="N1947" s="13">
        <f t="shared" si="2355"/>
        <v>0.31200931962098699</v>
      </c>
      <c r="O1947" s="13">
        <f t="shared" si="2356"/>
        <v>5.2205081854392259E-2</v>
      </c>
      <c r="P1947" s="13">
        <f t="shared" si="2357"/>
        <v>5.135283389311919E-2</v>
      </c>
      <c r="Q1947" s="13">
        <f t="shared" si="2358"/>
        <v>0.15345788373908684</v>
      </c>
      <c r="R1947" s="13">
        <f t="shared" si="2359"/>
        <v>4.2961519548548929E-3</v>
      </c>
      <c r="S1947" s="13">
        <f t="shared" si="2360"/>
        <v>2.0785137710953422E-3</v>
      </c>
      <c r="T1947" s="13">
        <f t="shared" si="2361"/>
        <v>2.525724943990695E-2</v>
      </c>
      <c r="U1947" s="13">
        <f t="shared" si="2362"/>
        <v>4.226017274191877E-3</v>
      </c>
      <c r="V1947" s="13">
        <f t="shared" si="2363"/>
        <v>3.7390293942792124E-5</v>
      </c>
      <c r="W1947" s="13">
        <f t="shared" si="2364"/>
        <v>5.0317561262348633E-2</v>
      </c>
      <c r="X1947" s="13">
        <f t="shared" si="2365"/>
        <v>8.2816416142668051E-3</v>
      </c>
      <c r="Y1947" s="13">
        <f t="shared" si="2366"/>
        <v>6.815273445940688E-4</v>
      </c>
      <c r="Z1947" s="13">
        <f t="shared" si="2367"/>
        <v>2.3569763662322673E-4</v>
      </c>
      <c r="AA1947" s="13">
        <f t="shared" si="2368"/>
        <v>2.31849872705352E-4</v>
      </c>
      <c r="AB1947" s="13">
        <f t="shared" si="2369"/>
        <v>1.140324617667183E-4</v>
      </c>
      <c r="AC1947" s="13">
        <f t="shared" si="2370"/>
        <v>3.783444601477457E-7</v>
      </c>
      <c r="AD1947" s="13">
        <f t="shared" si="2371"/>
        <v>1.2374031768685168E-2</v>
      </c>
      <c r="AE1947" s="13">
        <f t="shared" si="2372"/>
        <v>2.0366109537284698E-3</v>
      </c>
      <c r="AF1947" s="13">
        <f t="shared" si="2373"/>
        <v>1.6760035267339223E-4</v>
      </c>
      <c r="AG1947" s="13">
        <f t="shared" si="2374"/>
        <v>9.194974348543988E-6</v>
      </c>
      <c r="AH1947" s="13">
        <f t="shared" si="2375"/>
        <v>9.6982211919313272E-6</v>
      </c>
      <c r="AI1947" s="13">
        <f t="shared" si="2376"/>
        <v>9.5398977309730265E-6</v>
      </c>
      <c r="AJ1947" s="13">
        <f t="shared" si="2377"/>
        <v>4.6920794502574346E-6</v>
      </c>
      <c r="AK1947" s="13">
        <f t="shared" si="2378"/>
        <v>1.5384937510773238E-6</v>
      </c>
      <c r="AL1947" s="13">
        <f t="shared" si="2379"/>
        <v>2.4501679413337067E-9</v>
      </c>
      <c r="AM1947" s="13">
        <f t="shared" si="2380"/>
        <v>2.4344051400122719E-3</v>
      </c>
      <c r="AN1947" s="13">
        <f t="shared" si="2381"/>
        <v>4.0067265598176975E-4</v>
      </c>
      <c r="AO1947" s="13">
        <f t="shared" si="2382"/>
        <v>3.2972855383199759E-5</v>
      </c>
      <c r="AP1947" s="13">
        <f t="shared" si="2383"/>
        <v>1.8089732784607982E-6</v>
      </c>
      <c r="AQ1947" s="13">
        <f t="shared" si="2384"/>
        <v>7.4433597367166611E-8</v>
      </c>
      <c r="AR1947" s="13">
        <f t="shared" si="2385"/>
        <v>3.1924119608539939E-7</v>
      </c>
      <c r="AS1947" s="13">
        <f t="shared" si="2386"/>
        <v>3.1402958355930457E-7</v>
      </c>
      <c r="AT1947" s="13">
        <f t="shared" si="2387"/>
        <v>1.5445152530384907E-7</v>
      </c>
      <c r="AU1947" s="13">
        <f t="shared" si="2388"/>
        <v>5.0643368051087803E-8</v>
      </c>
      <c r="AV1947" s="13">
        <f t="shared" si="2389"/>
        <v>1.2454153766913419E-8</v>
      </c>
      <c r="AW1947" s="13">
        <f t="shared" si="2390"/>
        <v>1.1018991166870506E-11</v>
      </c>
      <c r="AX1947" s="13">
        <f t="shared" si="2391"/>
        <v>3.9911057935026085E-4</v>
      </c>
      <c r="AY1947" s="13">
        <f t="shared" si="2392"/>
        <v>6.5688612478811048E-5</v>
      </c>
      <c r="AZ1947" s="13">
        <f t="shared" si="2393"/>
        <v>5.4057622531781558E-6</v>
      </c>
      <c r="BA1947" s="13">
        <f t="shared" si="2394"/>
        <v>2.9657363161498679E-7</v>
      </c>
      <c r="BB1947" s="13">
        <f t="shared" si="2395"/>
        <v>1.2203078148357902E-8</v>
      </c>
      <c r="BC1947" s="13">
        <f t="shared" si="2396"/>
        <v>4.0169482494857121E-10</v>
      </c>
      <c r="BD1947" s="13">
        <f t="shared" si="2397"/>
        <v>8.7571850601176205E-9</v>
      </c>
      <c r="BE1947" s="13">
        <f t="shared" si="2398"/>
        <v>8.6142240140111811E-9</v>
      </c>
      <c r="BF1947" s="13">
        <f t="shared" si="2399"/>
        <v>4.2367984034912146E-9</v>
      </c>
      <c r="BG1947" s="13">
        <f t="shared" si="2400"/>
        <v>1.3892108898514037E-9</v>
      </c>
      <c r="BH1947" s="13">
        <f t="shared" si="2401"/>
        <v>3.4163300551864404E-10</v>
      </c>
      <c r="BI1947" s="13">
        <f t="shared" si="2402"/>
        <v>6.7211169340710307E-11</v>
      </c>
      <c r="BJ1947" s="14">
        <f t="shared" si="2403"/>
        <v>0.56793306926136566</v>
      </c>
      <c r="BK1947" s="14">
        <f t="shared" si="2404"/>
        <v>0.37072221135640737</v>
      </c>
      <c r="BL1947" s="14">
        <f t="shared" si="2405"/>
        <v>6.1099476336124642E-2</v>
      </c>
      <c r="BM1947" s="14">
        <f t="shared" si="2406"/>
        <v>0.10941609093547787</v>
      </c>
      <c r="BN1947" s="14">
        <f t="shared" si="2407"/>
        <v>0.89050867505358322</v>
      </c>
    </row>
    <row r="1948" spans="1:66" x14ac:dyDescent="0.25">
      <c r="A1948" t="s">
        <v>213</v>
      </c>
      <c r="B1948" t="s">
        <v>220</v>
      </c>
      <c r="C1948" t="s">
        <v>223</v>
      </c>
      <c r="D1948" s="11">
        <v>44485</v>
      </c>
      <c r="E1948" s="10">
        <f>VLOOKUP(A1948,[1]home!$A$2:$E$405,3,FALSE)</f>
        <v>1.5208333333333299</v>
      </c>
      <c r="F1948" s="10">
        <f>VLOOKUP(B1948,[1]home!$B$2:$E$405,3,FALSE)</f>
        <v>0.88</v>
      </c>
      <c r="G1948" s="10">
        <f>VLOOKUP(C1948,[1]away!$B$2:$E$405,4,FALSE)</f>
        <v>1.64</v>
      </c>
      <c r="H1948" s="10">
        <f>VLOOKUP(A1948,[1]away!$A$2:$E$405,3,FALSE)</f>
        <v>0.875</v>
      </c>
      <c r="I1948" s="10">
        <f>VLOOKUP(C1948,[1]away!$B$2:$E$405,3,FALSE)</f>
        <v>0.82</v>
      </c>
      <c r="J1948" s="10">
        <f>VLOOKUP(B1948,[1]home!$B$2:$E$405,4,FALSE)</f>
        <v>2.29</v>
      </c>
      <c r="K1948" s="12">
        <f t="shared" si="2352"/>
        <v>2.1948666666666616</v>
      </c>
      <c r="L1948" s="12">
        <f t="shared" si="2353"/>
        <v>1.6430749999999998</v>
      </c>
      <c r="M1948" s="13">
        <f t="shared" si="2354"/>
        <v>2.153788790380615E-2</v>
      </c>
      <c r="N1948" s="13">
        <f t="shared" si="2355"/>
        <v>4.7272792230467216E-2</v>
      </c>
      <c r="O1948" s="13">
        <f t="shared" si="2356"/>
        <v>3.538836516754628E-2</v>
      </c>
      <c r="P1948" s="13">
        <f t="shared" si="2357"/>
        <v>7.7672743094074903E-2</v>
      </c>
      <c r="Q1948" s="13">
        <f t="shared" si="2358"/>
        <v>5.1878737953455635E-2</v>
      </c>
      <c r="R1948" s="13">
        <f t="shared" si="2359"/>
        <v>2.9072869048833057E-2</v>
      </c>
      <c r="S1948" s="13">
        <f t="shared" si="2360"/>
        <v>7.0028396548252186E-2</v>
      </c>
      <c r="T1948" s="13">
        <f t="shared" si="2361"/>
        <v>8.5240657362874089E-2</v>
      </c>
      <c r="U1948" s="13">
        <f t="shared" si="2362"/>
        <v>6.3811071179648571E-2</v>
      </c>
      <c r="V1948" s="13">
        <f t="shared" si="2363"/>
        <v>2.8060616191417968E-2</v>
      </c>
      <c r="W1948" s="13">
        <f t="shared" si="2364"/>
        <v>3.7955637547591459E-2</v>
      </c>
      <c r="X1948" s="13">
        <f t="shared" si="2365"/>
        <v>6.2363959163508814E-2</v>
      </c>
      <c r="Y1948" s="13">
        <f t="shared" si="2366"/>
        <v>5.1234331101291129E-2</v>
      </c>
      <c r="Z1948" s="13">
        <f t="shared" si="2367"/>
        <v>1.5922968104137122E-2</v>
      </c>
      <c r="AA1948" s="13">
        <f t="shared" si="2368"/>
        <v>3.4948791926167011E-2</v>
      </c>
      <c r="AB1948" s="13">
        <f t="shared" si="2369"/>
        <v>3.8353969219506477E-2</v>
      </c>
      <c r="AC1948" s="13">
        <f t="shared" si="2370"/>
        <v>6.3247410860104636E-3</v>
      </c>
      <c r="AD1948" s="13">
        <f t="shared" si="2371"/>
        <v>2.0826890916322519E-2</v>
      </c>
      <c r="AE1948" s="13">
        <f t="shared" si="2372"/>
        <v>3.4220143792336614E-2</v>
      </c>
      <c r="AF1948" s="13">
        <f t="shared" si="2373"/>
        <v>2.8113131380796744E-2</v>
      </c>
      <c r="AG1948" s="13">
        <f t="shared" si="2374"/>
        <v>1.5397327781167532E-2</v>
      </c>
      <c r="AH1948" s="13">
        <f t="shared" si="2375"/>
        <v>6.5406577044262778E-3</v>
      </c>
      <c r="AI1948" s="13">
        <f t="shared" si="2376"/>
        <v>1.4355871573521722E-2</v>
      </c>
      <c r="AJ1948" s="13">
        <f t="shared" si="2377"/>
        <v>1.5754611993835158E-2</v>
      </c>
      <c r="AK1948" s="13">
        <f t="shared" si="2378"/>
        <v>1.1526424237178524E-2</v>
      </c>
      <c r="AL1948" s="13">
        <f t="shared" si="2379"/>
        <v>9.1236427955113607E-4</v>
      </c>
      <c r="AM1948" s="13">
        <f t="shared" si="2380"/>
        <v>9.1424497285077892E-3</v>
      </c>
      <c r="AN1948" s="13">
        <f t="shared" si="2381"/>
        <v>1.502173058766793E-2</v>
      </c>
      <c r="AO1948" s="13">
        <f t="shared" si="2382"/>
        <v>1.2340914992666244E-2</v>
      </c>
      <c r="AP1948" s="13">
        <f t="shared" si="2383"/>
        <v>6.7590163005250281E-3</v>
      </c>
      <c r="AQ1948" s="13">
        <f t="shared" si="2384"/>
        <v>2.7763926769962914E-3</v>
      </c>
      <c r="AR1948" s="13">
        <f t="shared" si="2385"/>
        <v>2.1493582315400407E-3</v>
      </c>
      <c r="AS1948" s="13">
        <f t="shared" si="2386"/>
        <v>4.7175547371328397E-3</v>
      </c>
      <c r="AT1948" s="13">
        <f t="shared" si="2387"/>
        <v>5.177201820354139E-3</v>
      </c>
      <c r="AU1948" s="13">
        <f t="shared" si="2388"/>
        <v>3.7877559007004199E-3</v>
      </c>
      <c r="AV1948" s="13">
        <f t="shared" si="2389"/>
        <v>2.0784047919793279E-3</v>
      </c>
      <c r="AW1948" s="13">
        <f t="shared" si="2390"/>
        <v>9.1396865904260733E-5</v>
      </c>
      <c r="AX1948" s="13">
        <f t="shared" si="2391"/>
        <v>3.3444096934629043E-3</v>
      </c>
      <c r="AY1948" s="13">
        <f t="shared" si="2392"/>
        <v>5.4951159570865602E-3</v>
      </c>
      <c r="AZ1948" s="13">
        <f t="shared" si="2393"/>
        <v>4.5144438255950003E-3</v>
      </c>
      <c r="BA1948" s="13">
        <f t="shared" si="2394"/>
        <v>2.4725232629131677E-3</v>
      </c>
      <c r="BB1948" s="13">
        <f t="shared" si="2395"/>
        <v>1.0156352900527637E-3</v>
      </c>
      <c r="BC1948" s="13">
        <f t="shared" si="2396"/>
        <v>3.3375299084068889E-4</v>
      </c>
      <c r="BD1948" s="13">
        <f t="shared" si="2397"/>
        <v>5.8859279604794152E-4</v>
      </c>
      <c r="BE1948" s="13">
        <f t="shared" si="2398"/>
        <v>1.2918827082857556E-3</v>
      </c>
      <c r="BF1948" s="13">
        <f t="shared" si="2399"/>
        <v>1.4177551468297282E-3</v>
      </c>
      <c r="BG1948" s="13">
        <f t="shared" si="2400"/>
        <v>1.037261171090556E-3</v>
      </c>
      <c r="BH1948" s="13">
        <f t="shared" si="2401"/>
        <v>5.6916249226357182E-4</v>
      </c>
      <c r="BI1948" s="13">
        <f t="shared" si="2402"/>
        <v>2.4984715643724693E-4</v>
      </c>
      <c r="BJ1948" s="14">
        <f t="shared" si="2403"/>
        <v>0.49771999453612614</v>
      </c>
      <c r="BK1948" s="14">
        <f t="shared" si="2404"/>
        <v>0.21003186506019939</v>
      </c>
      <c r="BL1948" s="14">
        <f t="shared" si="2405"/>
        <v>0.27281740900332457</v>
      </c>
      <c r="BM1948" s="14">
        <f t="shared" si="2406"/>
        <v>0.72826512221442175</v>
      </c>
      <c r="BN1948" s="14">
        <f t="shared" si="2407"/>
        <v>0.26282339539818322</v>
      </c>
    </row>
    <row r="1949" spans="1:66" x14ac:dyDescent="0.25">
      <c r="A1949" t="s">
        <v>213</v>
      </c>
      <c r="B1949" t="s">
        <v>315</v>
      </c>
      <c r="C1949" t="s">
        <v>225</v>
      </c>
      <c r="D1949" s="11">
        <v>44485</v>
      </c>
      <c r="E1949" s="10">
        <f>VLOOKUP(A1949,[1]home!$A$2:$E$405,3,FALSE)</f>
        <v>1.5208333333333299</v>
      </c>
      <c r="F1949" s="10">
        <f>VLOOKUP(B1949,[1]home!$B$2:$E$405,3,FALSE)</f>
        <v>1.1499999999999999</v>
      </c>
      <c r="G1949" s="10">
        <f>VLOOKUP(C1949,[1]away!$B$2:$E$405,4,FALSE)</f>
        <v>0.66</v>
      </c>
      <c r="H1949" s="10">
        <f>VLOOKUP(A1949,[1]away!$A$2:$E$405,3,FALSE)</f>
        <v>0.875</v>
      </c>
      <c r="I1949" s="10">
        <f>VLOOKUP(C1949,[1]away!$B$2:$E$405,3,FALSE)</f>
        <v>1.32</v>
      </c>
      <c r="J1949" s="10">
        <f>VLOOKUP(B1949,[1]home!$B$2:$E$405,4,FALSE)</f>
        <v>0.56999999999999995</v>
      </c>
      <c r="K1949" s="12">
        <f t="shared" si="2352"/>
        <v>1.1543124999999974</v>
      </c>
      <c r="L1949" s="12">
        <f t="shared" si="2353"/>
        <v>0.65834999999999999</v>
      </c>
      <c r="M1949" s="13">
        <f t="shared" si="2354"/>
        <v>0.16321898721341921</v>
      </c>
      <c r="N1949" s="13">
        <f t="shared" si="2355"/>
        <v>0.18840571717778956</v>
      </c>
      <c r="O1949" s="13">
        <f t="shared" si="2356"/>
        <v>0.10745522023195454</v>
      </c>
      <c r="P1949" s="13">
        <f t="shared" si="2357"/>
        <v>0.12403690390399776</v>
      </c>
      <c r="Q1949" s="13">
        <f t="shared" si="2358"/>
        <v>0.10873953720489336</v>
      </c>
      <c r="R1949" s="13">
        <f t="shared" si="2359"/>
        <v>3.5371572119853631E-2</v>
      </c>
      <c r="S1949" s="13">
        <f t="shared" si="2360"/>
        <v>2.3565201868904664E-2</v>
      </c>
      <c r="T1949" s="13">
        <f t="shared" si="2361"/>
        <v>7.1588674318841555E-2</v>
      </c>
      <c r="U1949" s="13">
        <f t="shared" si="2362"/>
        <v>4.0829847842598452E-2</v>
      </c>
      <c r="V1949" s="13">
        <f t="shared" si="2363"/>
        <v>1.9897975580702421E-3</v>
      </c>
      <c r="W1949" s="13">
        <f t="shared" si="2364"/>
        <v>4.1839802346607738E-2</v>
      </c>
      <c r="X1949" s="13">
        <f t="shared" si="2365"/>
        <v>2.7545233874889205E-2</v>
      </c>
      <c r="Y1949" s="13">
        <f t="shared" si="2366"/>
        <v>9.0672023607666526E-3</v>
      </c>
      <c r="Z1949" s="13">
        <f t="shared" si="2367"/>
        <v>7.7622915017018798E-3</v>
      </c>
      <c r="AA1949" s="13">
        <f t="shared" si="2368"/>
        <v>8.9601101090582315E-3</v>
      </c>
      <c r="AB1949" s="13">
        <f t="shared" si="2369"/>
        <v>5.1713835501311289E-3</v>
      </c>
      <c r="AC1949" s="13">
        <f t="shared" si="2370"/>
        <v>9.4508125522204945E-5</v>
      </c>
      <c r="AD1949" s="13">
        <f t="shared" si="2371"/>
        <v>1.2074051711554627E-2</v>
      </c>
      <c r="AE1949" s="13">
        <f t="shared" si="2372"/>
        <v>7.9489519443019883E-3</v>
      </c>
      <c r="AF1949" s="13">
        <f t="shared" si="2373"/>
        <v>2.6165962562656069E-3</v>
      </c>
      <c r="AG1949" s="13">
        <f t="shared" si="2374"/>
        <v>5.7421204843748747E-4</v>
      </c>
      <c r="AH1949" s="13">
        <f t="shared" si="2375"/>
        <v>1.277576152536358E-3</v>
      </c>
      <c r="AI1949" s="13">
        <f t="shared" si="2376"/>
        <v>1.4747221225746214E-3</v>
      </c>
      <c r="AJ1949" s="13">
        <f t="shared" si="2377"/>
        <v>8.5114509005720701E-4</v>
      </c>
      <c r="AK1949" s="13">
        <f t="shared" si="2378"/>
        <v>3.2749580558888593E-4</v>
      </c>
      <c r="AL1949" s="13">
        <f t="shared" si="2379"/>
        <v>2.8728263748424768E-6</v>
      </c>
      <c r="AM1949" s="13">
        <f t="shared" si="2380"/>
        <v>2.7874457632587738E-3</v>
      </c>
      <c r="AN1949" s="13">
        <f t="shared" si="2381"/>
        <v>1.8351149182414138E-3</v>
      </c>
      <c r="AO1949" s="13">
        <f t="shared" si="2382"/>
        <v>6.0407395321211731E-4</v>
      </c>
      <c r="AP1949" s="13">
        <f t="shared" si="2383"/>
        <v>1.3256402903239915E-4</v>
      </c>
      <c r="AQ1949" s="13">
        <f t="shared" si="2384"/>
        <v>2.1818382128369993E-5</v>
      </c>
      <c r="AR1949" s="13">
        <f t="shared" si="2385"/>
        <v>1.6821845200446224E-4</v>
      </c>
      <c r="AS1949" s="13">
        <f t="shared" si="2386"/>
        <v>1.9417666187940039E-4</v>
      </c>
      <c r="AT1949" s="13">
        <f t="shared" si="2387"/>
        <v>1.1207027400783244E-4</v>
      </c>
      <c r="AU1949" s="13">
        <f t="shared" si="2388"/>
        <v>4.3121372721888607E-5</v>
      </c>
      <c r="AV1949" s="13">
        <f t="shared" si="2389"/>
        <v>1.2443884887508726E-5</v>
      </c>
      <c r="AW1949" s="13">
        <f t="shared" si="2390"/>
        <v>6.0643899182594285E-8</v>
      </c>
      <c r="AX1949" s="13">
        <f t="shared" si="2391"/>
        <v>5.3626391460027305E-4</v>
      </c>
      <c r="AY1949" s="13">
        <f t="shared" si="2392"/>
        <v>3.5304934817708973E-4</v>
      </c>
      <c r="AZ1949" s="13">
        <f t="shared" si="2393"/>
        <v>1.162150191861935E-4</v>
      </c>
      <c r="BA1949" s="13">
        <f t="shared" si="2394"/>
        <v>2.5503385960410163E-5</v>
      </c>
      <c r="BB1949" s="13">
        <f t="shared" si="2395"/>
        <v>4.1975385367590077E-6</v>
      </c>
      <c r="BC1949" s="13">
        <f t="shared" si="2396"/>
        <v>5.5268989913505846E-7</v>
      </c>
      <c r="BD1949" s="13">
        <f t="shared" si="2397"/>
        <v>1.8457769646189618E-5</v>
      </c>
      <c r="BE1949" s="13">
        <f t="shared" si="2398"/>
        <v>2.1306034224717206E-5</v>
      </c>
      <c r="BF1949" s="13">
        <f t="shared" si="2399"/>
        <v>1.2296910815509413E-5</v>
      </c>
      <c r="BG1949" s="13">
        <f t="shared" si="2400"/>
        <v>4.7314926219092269E-6</v>
      </c>
      <c r="BH1949" s="13">
        <f t="shared" si="2401"/>
        <v>1.3654052692818947E-6</v>
      </c>
      <c r="BI1949" s="13">
        <f t="shared" si="2402"/>
        <v>3.1522087397959072E-7</v>
      </c>
      <c r="BJ1949" s="14">
        <f t="shared" si="2403"/>
        <v>0.47681677818658064</v>
      </c>
      <c r="BK1949" s="14">
        <f t="shared" si="2404"/>
        <v>0.31326132084446595</v>
      </c>
      <c r="BL1949" s="14">
        <f t="shared" si="2405"/>
        <v>0.20230757650330572</v>
      </c>
      <c r="BM1949" s="14">
        <f t="shared" si="2406"/>
        <v>0.27256704047986841</v>
      </c>
      <c r="BN1949" s="14">
        <f t="shared" si="2407"/>
        <v>0.72722793785190809</v>
      </c>
    </row>
    <row r="1950" spans="1:66" x14ac:dyDescent="0.25">
      <c r="A1950" t="s">
        <v>37</v>
      </c>
      <c r="B1950" t="s">
        <v>547</v>
      </c>
      <c r="C1950" t="s">
        <v>542</v>
      </c>
      <c r="D1950" s="11">
        <v>44485</v>
      </c>
      <c r="E1950" s="10">
        <f>VLOOKUP(A1950,[1]home!$A$2:$E$405,3,FALSE)</f>
        <v>1.2749999999999999</v>
      </c>
      <c r="F1950" s="10" t="e">
        <f>VLOOKUP(B1950,[1]home!$B$2:$E$405,3,FALSE)</f>
        <v>#N/A</v>
      </c>
      <c r="G1950" s="10" t="e">
        <f>VLOOKUP(C1950,[1]away!$B$2:$E$405,4,FALSE)</f>
        <v>#N/A</v>
      </c>
      <c r="H1950" s="10">
        <f>VLOOKUP(A1950,[1]away!$A$2:$E$405,3,FALSE)</f>
        <v>1.25</v>
      </c>
      <c r="I1950" s="10" t="e">
        <f>VLOOKUP(C1950,[1]away!$B$2:$E$405,3,FALSE)</f>
        <v>#N/A</v>
      </c>
      <c r="J1950" s="10" t="e">
        <f>VLOOKUP(B1950,[1]home!$B$2:$E$405,4,FALSE)</f>
        <v>#N/A</v>
      </c>
      <c r="K1950" s="12" t="e">
        <f t="shared" si="2352"/>
        <v>#N/A</v>
      </c>
      <c r="L1950" s="12" t="e">
        <f t="shared" si="2353"/>
        <v>#N/A</v>
      </c>
      <c r="M1950" s="13" t="e">
        <f t="shared" si="2354"/>
        <v>#N/A</v>
      </c>
      <c r="N1950" s="13" t="e">
        <f t="shared" si="2355"/>
        <v>#N/A</v>
      </c>
      <c r="O1950" s="13" t="e">
        <f t="shared" si="2356"/>
        <v>#N/A</v>
      </c>
      <c r="P1950" s="13" t="e">
        <f t="shared" si="2357"/>
        <v>#N/A</v>
      </c>
      <c r="Q1950" s="13" t="e">
        <f t="shared" si="2358"/>
        <v>#N/A</v>
      </c>
      <c r="R1950" s="13" t="e">
        <f t="shared" si="2359"/>
        <v>#N/A</v>
      </c>
      <c r="S1950" s="13" t="e">
        <f t="shared" si="2360"/>
        <v>#N/A</v>
      </c>
      <c r="T1950" s="13" t="e">
        <f t="shared" si="2361"/>
        <v>#N/A</v>
      </c>
      <c r="U1950" s="13" t="e">
        <f t="shared" si="2362"/>
        <v>#N/A</v>
      </c>
      <c r="V1950" s="13" t="e">
        <f t="shared" si="2363"/>
        <v>#N/A</v>
      </c>
      <c r="W1950" s="13" t="e">
        <f t="shared" si="2364"/>
        <v>#N/A</v>
      </c>
      <c r="X1950" s="13" t="e">
        <f t="shared" si="2365"/>
        <v>#N/A</v>
      </c>
      <c r="Y1950" s="13" t="e">
        <f t="shared" si="2366"/>
        <v>#N/A</v>
      </c>
      <c r="Z1950" s="13" t="e">
        <f t="shared" si="2367"/>
        <v>#N/A</v>
      </c>
      <c r="AA1950" s="13" t="e">
        <f t="shared" si="2368"/>
        <v>#N/A</v>
      </c>
      <c r="AB1950" s="13" t="e">
        <f t="shared" si="2369"/>
        <v>#N/A</v>
      </c>
      <c r="AC1950" s="13" t="e">
        <f t="shared" si="2370"/>
        <v>#N/A</v>
      </c>
      <c r="AD1950" s="13" t="e">
        <f t="shared" si="2371"/>
        <v>#N/A</v>
      </c>
      <c r="AE1950" s="13" t="e">
        <f t="shared" si="2372"/>
        <v>#N/A</v>
      </c>
      <c r="AF1950" s="13" t="e">
        <f t="shared" si="2373"/>
        <v>#N/A</v>
      </c>
      <c r="AG1950" s="13" t="e">
        <f t="shared" si="2374"/>
        <v>#N/A</v>
      </c>
      <c r="AH1950" s="13" t="e">
        <f t="shared" si="2375"/>
        <v>#N/A</v>
      </c>
      <c r="AI1950" s="13" t="e">
        <f t="shared" si="2376"/>
        <v>#N/A</v>
      </c>
      <c r="AJ1950" s="13" t="e">
        <f t="shared" si="2377"/>
        <v>#N/A</v>
      </c>
      <c r="AK1950" s="13" t="e">
        <f t="shared" si="2378"/>
        <v>#N/A</v>
      </c>
      <c r="AL1950" s="13" t="e">
        <f t="shared" si="2379"/>
        <v>#N/A</v>
      </c>
      <c r="AM1950" s="13" t="e">
        <f t="shared" si="2380"/>
        <v>#N/A</v>
      </c>
      <c r="AN1950" s="13" t="e">
        <f t="shared" si="2381"/>
        <v>#N/A</v>
      </c>
      <c r="AO1950" s="13" t="e">
        <f t="shared" si="2382"/>
        <v>#N/A</v>
      </c>
      <c r="AP1950" s="13" t="e">
        <f t="shared" si="2383"/>
        <v>#N/A</v>
      </c>
      <c r="AQ1950" s="13" t="e">
        <f t="shared" si="2384"/>
        <v>#N/A</v>
      </c>
      <c r="AR1950" s="13" t="e">
        <f t="shared" si="2385"/>
        <v>#N/A</v>
      </c>
      <c r="AS1950" s="13" t="e">
        <f t="shared" si="2386"/>
        <v>#N/A</v>
      </c>
      <c r="AT1950" s="13" t="e">
        <f t="shared" si="2387"/>
        <v>#N/A</v>
      </c>
      <c r="AU1950" s="13" t="e">
        <f t="shared" si="2388"/>
        <v>#N/A</v>
      </c>
      <c r="AV1950" s="13" t="e">
        <f t="shared" si="2389"/>
        <v>#N/A</v>
      </c>
      <c r="AW1950" s="13" t="e">
        <f t="shared" si="2390"/>
        <v>#N/A</v>
      </c>
      <c r="AX1950" s="13" t="e">
        <f t="shared" si="2391"/>
        <v>#N/A</v>
      </c>
      <c r="AY1950" s="13" t="e">
        <f t="shared" si="2392"/>
        <v>#N/A</v>
      </c>
      <c r="AZ1950" s="13" t="e">
        <f t="shared" si="2393"/>
        <v>#N/A</v>
      </c>
      <c r="BA1950" s="13" t="e">
        <f t="shared" si="2394"/>
        <v>#N/A</v>
      </c>
      <c r="BB1950" s="13" t="e">
        <f t="shared" si="2395"/>
        <v>#N/A</v>
      </c>
      <c r="BC1950" s="13" t="e">
        <f t="shared" si="2396"/>
        <v>#N/A</v>
      </c>
      <c r="BD1950" s="13" t="e">
        <f t="shared" si="2397"/>
        <v>#N/A</v>
      </c>
      <c r="BE1950" s="13" t="e">
        <f t="shared" si="2398"/>
        <v>#N/A</v>
      </c>
      <c r="BF1950" s="13" t="e">
        <f t="shared" si="2399"/>
        <v>#N/A</v>
      </c>
      <c r="BG1950" s="13" t="e">
        <f t="shared" si="2400"/>
        <v>#N/A</v>
      </c>
      <c r="BH1950" s="13" t="e">
        <f t="shared" si="2401"/>
        <v>#N/A</v>
      </c>
      <c r="BI1950" s="13" t="e">
        <f t="shared" si="2402"/>
        <v>#N/A</v>
      </c>
      <c r="BJ1950" s="14" t="e">
        <f t="shared" si="2403"/>
        <v>#N/A</v>
      </c>
      <c r="BK1950" s="14" t="e">
        <f t="shared" si="2404"/>
        <v>#N/A</v>
      </c>
      <c r="BL1950" s="14" t="e">
        <f t="shared" si="2405"/>
        <v>#N/A</v>
      </c>
      <c r="BM1950" s="14" t="e">
        <f t="shared" si="2406"/>
        <v>#N/A</v>
      </c>
      <c r="BN1950" s="14" t="e">
        <f t="shared" si="2407"/>
        <v>#N/A</v>
      </c>
    </row>
    <row r="1951" spans="1:66" x14ac:dyDescent="0.25">
      <c r="A1951" t="s">
        <v>37</v>
      </c>
      <c r="B1951" t="s">
        <v>546</v>
      </c>
      <c r="C1951" t="s">
        <v>541</v>
      </c>
      <c r="D1951" s="11">
        <v>44485</v>
      </c>
      <c r="E1951" s="10">
        <f>VLOOKUP(A1951,[1]home!$A$2:$E$405,3,FALSE)</f>
        <v>1.2749999999999999</v>
      </c>
      <c r="F1951" s="10" t="e">
        <f>VLOOKUP(B1951,[1]home!$B$2:$E$405,3,FALSE)</f>
        <v>#N/A</v>
      </c>
      <c r="G1951" s="10" t="e">
        <f>VLOOKUP(C1951,[1]away!$B$2:$E$405,4,FALSE)</f>
        <v>#N/A</v>
      </c>
      <c r="H1951" s="10">
        <f>VLOOKUP(A1951,[1]away!$A$2:$E$405,3,FALSE)</f>
        <v>1.25</v>
      </c>
      <c r="I1951" s="10" t="e">
        <f>VLOOKUP(C1951,[1]away!$B$2:$E$405,3,FALSE)</f>
        <v>#N/A</v>
      </c>
      <c r="J1951" s="10" t="e">
        <f>VLOOKUP(B1951,[1]home!$B$2:$E$405,4,FALSE)</f>
        <v>#N/A</v>
      </c>
      <c r="K1951" s="12" t="e">
        <f t="shared" si="2352"/>
        <v>#N/A</v>
      </c>
      <c r="L1951" s="12" t="e">
        <f t="shared" si="2353"/>
        <v>#N/A</v>
      </c>
      <c r="M1951" s="13" t="e">
        <f t="shared" si="2354"/>
        <v>#N/A</v>
      </c>
      <c r="N1951" s="13" t="e">
        <f t="shared" si="2355"/>
        <v>#N/A</v>
      </c>
      <c r="O1951" s="13" t="e">
        <f t="shared" si="2356"/>
        <v>#N/A</v>
      </c>
      <c r="P1951" s="13" t="e">
        <f t="shared" si="2357"/>
        <v>#N/A</v>
      </c>
      <c r="Q1951" s="13" t="e">
        <f t="shared" si="2358"/>
        <v>#N/A</v>
      </c>
      <c r="R1951" s="13" t="e">
        <f t="shared" si="2359"/>
        <v>#N/A</v>
      </c>
      <c r="S1951" s="13" t="e">
        <f t="shared" si="2360"/>
        <v>#N/A</v>
      </c>
      <c r="T1951" s="13" t="e">
        <f t="shared" si="2361"/>
        <v>#N/A</v>
      </c>
      <c r="U1951" s="13" t="e">
        <f t="shared" si="2362"/>
        <v>#N/A</v>
      </c>
      <c r="V1951" s="13" t="e">
        <f t="shared" si="2363"/>
        <v>#N/A</v>
      </c>
      <c r="W1951" s="13" t="e">
        <f t="shared" si="2364"/>
        <v>#N/A</v>
      </c>
      <c r="X1951" s="13" t="e">
        <f t="shared" si="2365"/>
        <v>#N/A</v>
      </c>
      <c r="Y1951" s="13" t="e">
        <f t="shared" si="2366"/>
        <v>#N/A</v>
      </c>
      <c r="Z1951" s="13" t="e">
        <f t="shared" si="2367"/>
        <v>#N/A</v>
      </c>
      <c r="AA1951" s="13" t="e">
        <f t="shared" si="2368"/>
        <v>#N/A</v>
      </c>
      <c r="AB1951" s="13" t="e">
        <f t="shared" si="2369"/>
        <v>#N/A</v>
      </c>
      <c r="AC1951" s="13" t="e">
        <f t="shared" si="2370"/>
        <v>#N/A</v>
      </c>
      <c r="AD1951" s="13" t="e">
        <f t="shared" si="2371"/>
        <v>#N/A</v>
      </c>
      <c r="AE1951" s="13" t="e">
        <f t="shared" si="2372"/>
        <v>#N/A</v>
      </c>
      <c r="AF1951" s="13" t="e">
        <f t="shared" si="2373"/>
        <v>#N/A</v>
      </c>
      <c r="AG1951" s="13" t="e">
        <f t="shared" si="2374"/>
        <v>#N/A</v>
      </c>
      <c r="AH1951" s="13" t="e">
        <f t="shared" si="2375"/>
        <v>#N/A</v>
      </c>
      <c r="AI1951" s="13" t="e">
        <f t="shared" si="2376"/>
        <v>#N/A</v>
      </c>
      <c r="AJ1951" s="13" t="e">
        <f t="shared" si="2377"/>
        <v>#N/A</v>
      </c>
      <c r="AK1951" s="13" t="e">
        <f t="shared" si="2378"/>
        <v>#N/A</v>
      </c>
      <c r="AL1951" s="13" t="e">
        <f t="shared" si="2379"/>
        <v>#N/A</v>
      </c>
      <c r="AM1951" s="13" t="e">
        <f t="shared" si="2380"/>
        <v>#N/A</v>
      </c>
      <c r="AN1951" s="13" t="e">
        <f t="shared" si="2381"/>
        <v>#N/A</v>
      </c>
      <c r="AO1951" s="13" t="e">
        <f t="shared" si="2382"/>
        <v>#N/A</v>
      </c>
      <c r="AP1951" s="13" t="e">
        <f t="shared" si="2383"/>
        <v>#N/A</v>
      </c>
      <c r="AQ1951" s="13" t="e">
        <f t="shared" si="2384"/>
        <v>#N/A</v>
      </c>
      <c r="AR1951" s="13" t="e">
        <f t="shared" si="2385"/>
        <v>#N/A</v>
      </c>
      <c r="AS1951" s="13" t="e">
        <f t="shared" si="2386"/>
        <v>#N/A</v>
      </c>
      <c r="AT1951" s="13" t="e">
        <f t="shared" si="2387"/>
        <v>#N/A</v>
      </c>
      <c r="AU1951" s="13" t="e">
        <f t="shared" si="2388"/>
        <v>#N/A</v>
      </c>
      <c r="AV1951" s="13" t="e">
        <f t="shared" si="2389"/>
        <v>#N/A</v>
      </c>
      <c r="AW1951" s="13" t="e">
        <f t="shared" si="2390"/>
        <v>#N/A</v>
      </c>
      <c r="AX1951" s="13" t="e">
        <f t="shared" si="2391"/>
        <v>#N/A</v>
      </c>
      <c r="AY1951" s="13" t="e">
        <f t="shared" si="2392"/>
        <v>#N/A</v>
      </c>
      <c r="AZ1951" s="13" t="e">
        <f t="shared" si="2393"/>
        <v>#N/A</v>
      </c>
      <c r="BA1951" s="13" t="e">
        <f t="shared" si="2394"/>
        <v>#N/A</v>
      </c>
      <c r="BB1951" s="13" t="e">
        <f t="shared" si="2395"/>
        <v>#N/A</v>
      </c>
      <c r="BC1951" s="13" t="e">
        <f t="shared" si="2396"/>
        <v>#N/A</v>
      </c>
      <c r="BD1951" s="13" t="e">
        <f t="shared" si="2397"/>
        <v>#N/A</v>
      </c>
      <c r="BE1951" s="13" t="e">
        <f t="shared" si="2398"/>
        <v>#N/A</v>
      </c>
      <c r="BF1951" s="13" t="e">
        <f t="shared" si="2399"/>
        <v>#N/A</v>
      </c>
      <c r="BG1951" s="13" t="e">
        <f t="shared" si="2400"/>
        <v>#N/A</v>
      </c>
      <c r="BH1951" s="13" t="e">
        <f t="shared" si="2401"/>
        <v>#N/A</v>
      </c>
      <c r="BI1951" s="13" t="e">
        <f t="shared" si="2402"/>
        <v>#N/A</v>
      </c>
      <c r="BJ1951" s="14" t="e">
        <f t="shared" si="2403"/>
        <v>#N/A</v>
      </c>
      <c r="BK1951" s="14" t="e">
        <f t="shared" si="2404"/>
        <v>#N/A</v>
      </c>
      <c r="BL1951" s="14" t="e">
        <f t="shared" si="2405"/>
        <v>#N/A</v>
      </c>
      <c r="BM1951" s="14" t="e">
        <f t="shared" si="2406"/>
        <v>#N/A</v>
      </c>
      <c r="BN1951" s="14" t="e">
        <f t="shared" si="2407"/>
        <v>#N/A</v>
      </c>
    </row>
    <row r="1952" spans="1:66" x14ac:dyDescent="0.25">
      <c r="A1952" t="s">
        <v>37</v>
      </c>
      <c r="B1952" t="s">
        <v>39</v>
      </c>
      <c r="C1952" t="s">
        <v>219</v>
      </c>
      <c r="D1952" s="11">
        <v>44485</v>
      </c>
      <c r="E1952" s="10">
        <f>VLOOKUP(A1952,[1]home!$A$2:$E$405,3,FALSE)</f>
        <v>1.2749999999999999</v>
      </c>
      <c r="F1952" s="10">
        <f>VLOOKUP(B1952,[1]home!$B$2:$E$405,3,FALSE)</f>
        <v>0</v>
      </c>
      <c r="G1952" s="10">
        <f>VLOOKUP(C1952,[1]away!$B$2:$E$405,4,FALSE)</f>
        <v>0</v>
      </c>
      <c r="H1952" s="10">
        <f>VLOOKUP(A1952,[1]away!$A$2:$E$405,3,FALSE)</f>
        <v>1.25</v>
      </c>
      <c r="I1952" s="10">
        <f>VLOOKUP(C1952,[1]away!$B$2:$E$405,3,FALSE)</f>
        <v>0.98</v>
      </c>
      <c r="J1952" s="10">
        <f>VLOOKUP(B1952,[1]home!$B$2:$E$405,4,FALSE)</f>
        <v>1.2</v>
      </c>
      <c r="K1952" s="12">
        <f t="shared" si="2352"/>
        <v>0</v>
      </c>
      <c r="L1952" s="12">
        <f t="shared" si="2353"/>
        <v>1.47</v>
      </c>
      <c r="M1952" s="13">
        <f t="shared" si="2354"/>
        <v>0.22992548518672384</v>
      </c>
      <c r="N1952" s="13">
        <f t="shared" si="2355"/>
        <v>0</v>
      </c>
      <c r="O1952" s="13">
        <f t="shared" si="2356"/>
        <v>0.33799046322448406</v>
      </c>
      <c r="P1952" s="13">
        <f t="shared" si="2357"/>
        <v>0</v>
      </c>
      <c r="Q1952" s="13">
        <f t="shared" si="2358"/>
        <v>0</v>
      </c>
      <c r="R1952" s="13">
        <f t="shared" si="2359"/>
        <v>0.2484229904699958</v>
      </c>
      <c r="S1952" s="13">
        <f t="shared" si="2360"/>
        <v>0</v>
      </c>
      <c r="T1952" s="13">
        <f t="shared" si="2361"/>
        <v>0</v>
      </c>
      <c r="U1952" s="13">
        <f t="shared" si="2362"/>
        <v>0</v>
      </c>
      <c r="V1952" s="13">
        <f t="shared" si="2363"/>
        <v>0</v>
      </c>
      <c r="W1952" s="13">
        <f t="shared" si="2364"/>
        <v>0</v>
      </c>
      <c r="X1952" s="13">
        <f t="shared" si="2365"/>
        <v>0</v>
      </c>
      <c r="Y1952" s="13">
        <f t="shared" si="2366"/>
        <v>0</v>
      </c>
      <c r="Z1952" s="13">
        <f t="shared" si="2367"/>
        <v>0.12172726533029797</v>
      </c>
      <c r="AA1952" s="13">
        <f t="shared" si="2368"/>
        <v>0</v>
      </c>
      <c r="AB1952" s="13">
        <f t="shared" si="2369"/>
        <v>0</v>
      </c>
      <c r="AC1952" s="13">
        <f t="shared" si="2370"/>
        <v>0</v>
      </c>
      <c r="AD1952" s="13">
        <f t="shared" si="2371"/>
        <v>0</v>
      </c>
      <c r="AE1952" s="13">
        <f t="shared" si="2372"/>
        <v>0</v>
      </c>
      <c r="AF1952" s="13">
        <f t="shared" si="2373"/>
        <v>0</v>
      </c>
      <c r="AG1952" s="13">
        <f t="shared" si="2374"/>
        <v>0</v>
      </c>
      <c r="AH1952" s="13">
        <f t="shared" si="2375"/>
        <v>4.4734770008884511E-2</v>
      </c>
      <c r="AI1952" s="13">
        <f t="shared" si="2376"/>
        <v>0</v>
      </c>
      <c r="AJ1952" s="13">
        <f t="shared" si="2377"/>
        <v>0</v>
      </c>
      <c r="AK1952" s="13">
        <f t="shared" si="2378"/>
        <v>0</v>
      </c>
      <c r="AL1952" s="13">
        <f t="shared" si="2379"/>
        <v>0</v>
      </c>
      <c r="AM1952" s="13">
        <f t="shared" si="2380"/>
        <v>0</v>
      </c>
      <c r="AN1952" s="13">
        <f t="shared" si="2381"/>
        <v>0</v>
      </c>
      <c r="AO1952" s="13">
        <f t="shared" si="2382"/>
        <v>0</v>
      </c>
      <c r="AP1952" s="13">
        <f t="shared" si="2383"/>
        <v>0</v>
      </c>
      <c r="AQ1952" s="13">
        <f t="shared" si="2384"/>
        <v>0</v>
      </c>
      <c r="AR1952" s="13">
        <f t="shared" si="2385"/>
        <v>1.3152022382612033E-2</v>
      </c>
      <c r="AS1952" s="13">
        <f t="shared" si="2386"/>
        <v>0</v>
      </c>
      <c r="AT1952" s="13">
        <f t="shared" si="2387"/>
        <v>0</v>
      </c>
      <c r="AU1952" s="13">
        <f t="shared" si="2388"/>
        <v>0</v>
      </c>
      <c r="AV1952" s="13">
        <f t="shared" si="2389"/>
        <v>0</v>
      </c>
      <c r="AW1952" s="13">
        <f t="shared" si="2390"/>
        <v>0</v>
      </c>
      <c r="AX1952" s="13">
        <f t="shared" si="2391"/>
        <v>0</v>
      </c>
      <c r="AY1952" s="13">
        <f t="shared" si="2392"/>
        <v>0</v>
      </c>
      <c r="AZ1952" s="13">
        <f t="shared" si="2393"/>
        <v>0</v>
      </c>
      <c r="BA1952" s="13">
        <f t="shared" si="2394"/>
        <v>0</v>
      </c>
      <c r="BB1952" s="13">
        <f t="shared" si="2395"/>
        <v>0</v>
      </c>
      <c r="BC1952" s="13">
        <f t="shared" si="2396"/>
        <v>0</v>
      </c>
      <c r="BD1952" s="13">
        <f t="shared" si="2397"/>
        <v>3.2222454837399525E-3</v>
      </c>
      <c r="BE1952" s="13">
        <f t="shared" si="2398"/>
        <v>0</v>
      </c>
      <c r="BF1952" s="13">
        <f t="shared" si="2399"/>
        <v>0</v>
      </c>
      <c r="BG1952" s="13">
        <f t="shared" si="2400"/>
        <v>0</v>
      </c>
      <c r="BH1952" s="13">
        <f t="shared" si="2401"/>
        <v>0</v>
      </c>
      <c r="BI1952" s="13">
        <f t="shared" si="2402"/>
        <v>0</v>
      </c>
      <c r="BJ1952" s="14">
        <f t="shared" si="2403"/>
        <v>0</v>
      </c>
      <c r="BK1952" s="14">
        <f t="shared" si="2404"/>
        <v>0.22992548518672384</v>
      </c>
      <c r="BL1952" s="14">
        <f t="shared" si="2405"/>
        <v>0.64752249156971631</v>
      </c>
      <c r="BM1952" s="14">
        <f t="shared" si="2406"/>
        <v>0.18283630320553446</v>
      </c>
      <c r="BN1952" s="14">
        <f t="shared" si="2407"/>
        <v>0.81633893888120379</v>
      </c>
    </row>
    <row r="1953" spans="1:66" x14ac:dyDescent="0.25">
      <c r="A1953" t="s">
        <v>37</v>
      </c>
      <c r="B1953" t="s">
        <v>216</v>
      </c>
      <c r="C1953" t="s">
        <v>543</v>
      </c>
      <c r="D1953" s="11">
        <v>44485</v>
      </c>
      <c r="E1953" s="10">
        <f>VLOOKUP(A1953,[1]home!$A$2:$E$405,3,FALSE)</f>
        <v>1.2749999999999999</v>
      </c>
      <c r="F1953" s="10">
        <f>VLOOKUP(B1953,[1]home!$B$2:$E$405,3,FALSE)</f>
        <v>0.39</v>
      </c>
      <c r="G1953" s="10" t="e">
        <f>VLOOKUP(C1953,[1]away!$B$2:$E$405,4,FALSE)</f>
        <v>#N/A</v>
      </c>
      <c r="H1953" s="10">
        <f>VLOOKUP(A1953,[1]away!$A$2:$E$405,3,FALSE)</f>
        <v>1.25</v>
      </c>
      <c r="I1953" s="10" t="e">
        <f>VLOOKUP(C1953,[1]away!$B$2:$E$405,3,FALSE)</f>
        <v>#N/A</v>
      </c>
      <c r="J1953" s="10">
        <f>VLOOKUP(B1953,[1]home!$B$2:$E$405,4,FALSE)</f>
        <v>1.2</v>
      </c>
      <c r="K1953" s="12" t="e">
        <f t="shared" si="2352"/>
        <v>#N/A</v>
      </c>
      <c r="L1953" s="12" t="e">
        <f t="shared" si="2353"/>
        <v>#N/A</v>
      </c>
      <c r="M1953" s="13" t="e">
        <f t="shared" si="2354"/>
        <v>#N/A</v>
      </c>
      <c r="N1953" s="13" t="e">
        <f t="shared" si="2355"/>
        <v>#N/A</v>
      </c>
      <c r="O1953" s="13" t="e">
        <f t="shared" si="2356"/>
        <v>#N/A</v>
      </c>
      <c r="P1953" s="13" t="e">
        <f t="shared" si="2357"/>
        <v>#N/A</v>
      </c>
      <c r="Q1953" s="13" t="e">
        <f t="shared" si="2358"/>
        <v>#N/A</v>
      </c>
      <c r="R1953" s="13" t="e">
        <f t="shared" si="2359"/>
        <v>#N/A</v>
      </c>
      <c r="S1953" s="13" t="e">
        <f t="shared" si="2360"/>
        <v>#N/A</v>
      </c>
      <c r="T1953" s="13" t="e">
        <f t="shared" si="2361"/>
        <v>#N/A</v>
      </c>
      <c r="U1953" s="13" t="e">
        <f t="shared" si="2362"/>
        <v>#N/A</v>
      </c>
      <c r="V1953" s="13" t="e">
        <f t="shared" si="2363"/>
        <v>#N/A</v>
      </c>
      <c r="W1953" s="13" t="e">
        <f t="shared" si="2364"/>
        <v>#N/A</v>
      </c>
      <c r="X1953" s="13" t="e">
        <f t="shared" si="2365"/>
        <v>#N/A</v>
      </c>
      <c r="Y1953" s="13" t="e">
        <f t="shared" si="2366"/>
        <v>#N/A</v>
      </c>
      <c r="Z1953" s="13" t="e">
        <f t="shared" si="2367"/>
        <v>#N/A</v>
      </c>
      <c r="AA1953" s="13" t="e">
        <f t="shared" si="2368"/>
        <v>#N/A</v>
      </c>
      <c r="AB1953" s="13" t="e">
        <f t="shared" si="2369"/>
        <v>#N/A</v>
      </c>
      <c r="AC1953" s="13" t="e">
        <f t="shared" si="2370"/>
        <v>#N/A</v>
      </c>
      <c r="AD1953" s="13" t="e">
        <f t="shared" si="2371"/>
        <v>#N/A</v>
      </c>
      <c r="AE1953" s="13" t="e">
        <f t="shared" si="2372"/>
        <v>#N/A</v>
      </c>
      <c r="AF1953" s="13" t="e">
        <f t="shared" si="2373"/>
        <v>#N/A</v>
      </c>
      <c r="AG1953" s="13" t="e">
        <f t="shared" si="2374"/>
        <v>#N/A</v>
      </c>
      <c r="AH1953" s="13" t="e">
        <f t="shared" si="2375"/>
        <v>#N/A</v>
      </c>
      <c r="AI1953" s="13" t="e">
        <f t="shared" si="2376"/>
        <v>#N/A</v>
      </c>
      <c r="AJ1953" s="13" t="e">
        <f t="shared" si="2377"/>
        <v>#N/A</v>
      </c>
      <c r="AK1953" s="13" t="e">
        <f t="shared" si="2378"/>
        <v>#N/A</v>
      </c>
      <c r="AL1953" s="13" t="e">
        <f t="shared" si="2379"/>
        <v>#N/A</v>
      </c>
      <c r="AM1953" s="13" t="e">
        <f t="shared" si="2380"/>
        <v>#N/A</v>
      </c>
      <c r="AN1953" s="13" t="e">
        <f t="shared" si="2381"/>
        <v>#N/A</v>
      </c>
      <c r="AO1953" s="13" t="e">
        <f t="shared" si="2382"/>
        <v>#N/A</v>
      </c>
      <c r="AP1953" s="13" t="e">
        <f t="shared" si="2383"/>
        <v>#N/A</v>
      </c>
      <c r="AQ1953" s="13" t="e">
        <f t="shared" si="2384"/>
        <v>#N/A</v>
      </c>
      <c r="AR1953" s="13" t="e">
        <f t="shared" si="2385"/>
        <v>#N/A</v>
      </c>
      <c r="AS1953" s="13" t="e">
        <f t="shared" si="2386"/>
        <v>#N/A</v>
      </c>
      <c r="AT1953" s="13" t="e">
        <f t="shared" si="2387"/>
        <v>#N/A</v>
      </c>
      <c r="AU1953" s="13" t="e">
        <f t="shared" si="2388"/>
        <v>#N/A</v>
      </c>
      <c r="AV1953" s="13" t="e">
        <f t="shared" si="2389"/>
        <v>#N/A</v>
      </c>
      <c r="AW1953" s="13" t="e">
        <f t="shared" si="2390"/>
        <v>#N/A</v>
      </c>
      <c r="AX1953" s="13" t="e">
        <f t="shared" si="2391"/>
        <v>#N/A</v>
      </c>
      <c r="AY1953" s="13" t="e">
        <f t="shared" si="2392"/>
        <v>#N/A</v>
      </c>
      <c r="AZ1953" s="13" t="e">
        <f t="shared" si="2393"/>
        <v>#N/A</v>
      </c>
      <c r="BA1953" s="13" t="e">
        <f t="shared" si="2394"/>
        <v>#N/A</v>
      </c>
      <c r="BB1953" s="13" t="e">
        <f t="shared" si="2395"/>
        <v>#N/A</v>
      </c>
      <c r="BC1953" s="13" t="e">
        <f t="shared" si="2396"/>
        <v>#N/A</v>
      </c>
      <c r="BD1953" s="13" t="e">
        <f t="shared" si="2397"/>
        <v>#N/A</v>
      </c>
      <c r="BE1953" s="13" t="e">
        <f t="shared" si="2398"/>
        <v>#N/A</v>
      </c>
      <c r="BF1953" s="13" t="e">
        <f t="shared" si="2399"/>
        <v>#N/A</v>
      </c>
      <c r="BG1953" s="13" t="e">
        <f t="shared" si="2400"/>
        <v>#N/A</v>
      </c>
      <c r="BH1953" s="13" t="e">
        <f t="shared" si="2401"/>
        <v>#N/A</v>
      </c>
      <c r="BI1953" s="13" t="e">
        <f t="shared" si="2402"/>
        <v>#N/A</v>
      </c>
      <c r="BJ1953" s="14" t="e">
        <f t="shared" si="2403"/>
        <v>#N/A</v>
      </c>
      <c r="BK1953" s="14" t="e">
        <f t="shared" si="2404"/>
        <v>#N/A</v>
      </c>
      <c r="BL1953" s="14" t="e">
        <f t="shared" si="2405"/>
        <v>#N/A</v>
      </c>
      <c r="BM1953" s="14" t="e">
        <f t="shared" si="2406"/>
        <v>#N/A</v>
      </c>
      <c r="BN1953" s="14" t="e">
        <f t="shared" si="2407"/>
        <v>#N/A</v>
      </c>
    </row>
    <row r="1954" spans="1:66" x14ac:dyDescent="0.25">
      <c r="A1954" t="s">
        <v>37</v>
      </c>
      <c r="B1954" t="s">
        <v>544</v>
      </c>
      <c r="C1954" t="s">
        <v>545</v>
      </c>
      <c r="D1954" s="11">
        <v>44485</v>
      </c>
      <c r="E1954" s="10">
        <f>VLOOKUP(A1954,[1]home!$A$2:$E$405,3,FALSE)</f>
        <v>1.2749999999999999</v>
      </c>
      <c r="F1954" s="10" t="e">
        <f>VLOOKUP(B1954,[1]home!$B$2:$E$405,3,FALSE)</f>
        <v>#N/A</v>
      </c>
      <c r="G1954" s="10" t="e">
        <f>VLOOKUP(C1954,[1]away!$B$2:$E$405,4,FALSE)</f>
        <v>#N/A</v>
      </c>
      <c r="H1954" s="10">
        <f>VLOOKUP(A1954,[1]away!$A$2:$E$405,3,FALSE)</f>
        <v>1.25</v>
      </c>
      <c r="I1954" s="10" t="e">
        <f>VLOOKUP(C1954,[1]away!$B$2:$E$405,3,FALSE)</f>
        <v>#N/A</v>
      </c>
      <c r="J1954" s="10" t="e">
        <f>VLOOKUP(B1954,[1]home!$B$2:$E$405,4,FALSE)</f>
        <v>#N/A</v>
      </c>
      <c r="K1954" s="12" t="e">
        <f t="shared" si="2352"/>
        <v>#N/A</v>
      </c>
      <c r="L1954" s="12" t="e">
        <f t="shared" si="2353"/>
        <v>#N/A</v>
      </c>
      <c r="M1954" s="13" t="e">
        <f t="shared" si="2354"/>
        <v>#N/A</v>
      </c>
      <c r="N1954" s="13" t="e">
        <f t="shared" si="2355"/>
        <v>#N/A</v>
      </c>
      <c r="O1954" s="13" t="e">
        <f t="shared" si="2356"/>
        <v>#N/A</v>
      </c>
      <c r="P1954" s="13" t="e">
        <f t="shared" si="2357"/>
        <v>#N/A</v>
      </c>
      <c r="Q1954" s="13" t="e">
        <f t="shared" si="2358"/>
        <v>#N/A</v>
      </c>
      <c r="R1954" s="13" t="e">
        <f t="shared" si="2359"/>
        <v>#N/A</v>
      </c>
      <c r="S1954" s="13" t="e">
        <f t="shared" si="2360"/>
        <v>#N/A</v>
      </c>
      <c r="T1954" s="13" t="e">
        <f t="shared" si="2361"/>
        <v>#N/A</v>
      </c>
      <c r="U1954" s="13" t="e">
        <f t="shared" si="2362"/>
        <v>#N/A</v>
      </c>
      <c r="V1954" s="13" t="e">
        <f t="shared" si="2363"/>
        <v>#N/A</v>
      </c>
      <c r="W1954" s="13" t="e">
        <f t="shared" si="2364"/>
        <v>#N/A</v>
      </c>
      <c r="X1954" s="13" t="e">
        <f t="shared" si="2365"/>
        <v>#N/A</v>
      </c>
      <c r="Y1954" s="13" t="e">
        <f t="shared" si="2366"/>
        <v>#N/A</v>
      </c>
      <c r="Z1954" s="13" t="e">
        <f t="shared" si="2367"/>
        <v>#N/A</v>
      </c>
      <c r="AA1954" s="13" t="e">
        <f t="shared" si="2368"/>
        <v>#N/A</v>
      </c>
      <c r="AB1954" s="13" t="e">
        <f t="shared" si="2369"/>
        <v>#N/A</v>
      </c>
      <c r="AC1954" s="13" t="e">
        <f t="shared" si="2370"/>
        <v>#N/A</v>
      </c>
      <c r="AD1954" s="13" t="e">
        <f t="shared" si="2371"/>
        <v>#N/A</v>
      </c>
      <c r="AE1954" s="13" t="e">
        <f t="shared" si="2372"/>
        <v>#N/A</v>
      </c>
      <c r="AF1954" s="13" t="e">
        <f t="shared" si="2373"/>
        <v>#N/A</v>
      </c>
      <c r="AG1954" s="13" t="e">
        <f t="shared" si="2374"/>
        <v>#N/A</v>
      </c>
      <c r="AH1954" s="13" t="e">
        <f t="shared" si="2375"/>
        <v>#N/A</v>
      </c>
      <c r="AI1954" s="13" t="e">
        <f t="shared" si="2376"/>
        <v>#N/A</v>
      </c>
      <c r="AJ1954" s="13" t="e">
        <f t="shared" si="2377"/>
        <v>#N/A</v>
      </c>
      <c r="AK1954" s="13" t="e">
        <f t="shared" si="2378"/>
        <v>#N/A</v>
      </c>
      <c r="AL1954" s="13" t="e">
        <f t="shared" si="2379"/>
        <v>#N/A</v>
      </c>
      <c r="AM1954" s="13" t="e">
        <f t="shared" si="2380"/>
        <v>#N/A</v>
      </c>
      <c r="AN1954" s="13" t="e">
        <f t="shared" si="2381"/>
        <v>#N/A</v>
      </c>
      <c r="AO1954" s="13" t="e">
        <f t="shared" si="2382"/>
        <v>#N/A</v>
      </c>
      <c r="AP1954" s="13" t="e">
        <f t="shared" si="2383"/>
        <v>#N/A</v>
      </c>
      <c r="AQ1954" s="13" t="e">
        <f t="shared" si="2384"/>
        <v>#N/A</v>
      </c>
      <c r="AR1954" s="13" t="e">
        <f t="shared" si="2385"/>
        <v>#N/A</v>
      </c>
      <c r="AS1954" s="13" t="e">
        <f t="shared" si="2386"/>
        <v>#N/A</v>
      </c>
      <c r="AT1954" s="13" t="e">
        <f t="shared" si="2387"/>
        <v>#N/A</v>
      </c>
      <c r="AU1954" s="13" t="e">
        <f t="shared" si="2388"/>
        <v>#N/A</v>
      </c>
      <c r="AV1954" s="13" t="e">
        <f t="shared" si="2389"/>
        <v>#N/A</v>
      </c>
      <c r="AW1954" s="13" t="e">
        <f t="shared" si="2390"/>
        <v>#N/A</v>
      </c>
      <c r="AX1954" s="13" t="e">
        <f t="shared" si="2391"/>
        <v>#N/A</v>
      </c>
      <c r="AY1954" s="13" t="e">
        <f t="shared" si="2392"/>
        <v>#N/A</v>
      </c>
      <c r="AZ1954" s="13" t="e">
        <f t="shared" si="2393"/>
        <v>#N/A</v>
      </c>
      <c r="BA1954" s="13" t="e">
        <f t="shared" si="2394"/>
        <v>#N/A</v>
      </c>
      <c r="BB1954" s="13" t="e">
        <f t="shared" si="2395"/>
        <v>#N/A</v>
      </c>
      <c r="BC1954" s="13" t="e">
        <f t="shared" si="2396"/>
        <v>#N/A</v>
      </c>
      <c r="BD1954" s="13" t="e">
        <f t="shared" si="2397"/>
        <v>#N/A</v>
      </c>
      <c r="BE1954" s="13" t="e">
        <f t="shared" si="2398"/>
        <v>#N/A</v>
      </c>
      <c r="BF1954" s="13" t="e">
        <f t="shared" si="2399"/>
        <v>#N/A</v>
      </c>
      <c r="BG1954" s="13" t="e">
        <f t="shared" si="2400"/>
        <v>#N/A</v>
      </c>
      <c r="BH1954" s="13" t="e">
        <f t="shared" si="2401"/>
        <v>#N/A</v>
      </c>
      <c r="BI1954" s="13" t="e">
        <f t="shared" si="2402"/>
        <v>#N/A</v>
      </c>
      <c r="BJ1954" s="14" t="e">
        <f t="shared" si="2403"/>
        <v>#N/A</v>
      </c>
      <c r="BK1954" s="14" t="e">
        <f t="shared" si="2404"/>
        <v>#N/A</v>
      </c>
      <c r="BL1954" s="14" t="e">
        <f t="shared" si="2405"/>
        <v>#N/A</v>
      </c>
      <c r="BM1954" s="14" t="e">
        <f t="shared" si="2406"/>
        <v>#N/A</v>
      </c>
      <c r="BN1954" s="14" t="e">
        <f t="shared" si="2407"/>
        <v>#N/A</v>
      </c>
    </row>
    <row r="1955" spans="1:66" x14ac:dyDescent="0.25">
      <c r="A1955" t="s">
        <v>16</v>
      </c>
      <c r="B1955" t="s">
        <v>322</v>
      </c>
      <c r="C1955" t="s">
        <v>66</v>
      </c>
      <c r="D1955" s="11">
        <v>44486</v>
      </c>
      <c r="E1955" s="10">
        <f>VLOOKUP(A1955,[1]home!$A$2:$E$405,3,FALSE)</f>
        <v>1.4567901234567899</v>
      </c>
      <c r="F1955" s="10">
        <f>VLOOKUP(B1955,[1]home!$B$2:$E$405,3,FALSE)</f>
        <v>1.2</v>
      </c>
      <c r="G1955" s="10">
        <f>VLOOKUP(C1955,[1]away!$B$2:$E$405,4,FALSE)</f>
        <v>0.82</v>
      </c>
      <c r="H1955" s="10">
        <f>VLOOKUP(A1955,[1]away!$A$2:$E$405,3,FALSE)</f>
        <v>1.4074074074074101</v>
      </c>
      <c r="I1955" s="10">
        <f>VLOOKUP(C1955,[1]away!$B$2:$E$405,3,FALSE)</f>
        <v>0.82</v>
      </c>
      <c r="J1955" s="10">
        <f>VLOOKUP(B1955,[1]home!$B$2:$E$405,4,FALSE)</f>
        <v>1.07</v>
      </c>
      <c r="K1955" s="12">
        <f t="shared" si="2352"/>
        <v>1.4334814814814811</v>
      </c>
      <c r="L1955" s="12">
        <f t="shared" si="2353"/>
        <v>1.2348592592592618</v>
      </c>
      <c r="M1955" s="13">
        <f t="shared" si="2354"/>
        <v>6.9367228088743044E-2</v>
      </c>
      <c r="N1955" s="13">
        <f t="shared" si="2355"/>
        <v>9.9436636886915189E-2</v>
      </c>
      <c r="O1955" s="13">
        <f t="shared" si="2356"/>
        <v>8.5658763894533488E-2</v>
      </c>
      <c r="P1955" s="13">
        <f t="shared" si="2357"/>
        <v>0.12279025176940828</v>
      </c>
      <c r="Q1955" s="13">
        <f t="shared" si="2358"/>
        <v>7.127028877909565E-2</v>
      </c>
      <c r="R1955" s="13">
        <f t="shared" si="2359"/>
        <v>5.2888258865933825E-2</v>
      </c>
      <c r="S1955" s="13">
        <f t="shared" si="2360"/>
        <v>5.4339225975361755E-2</v>
      </c>
      <c r="T1955" s="13">
        <f t="shared" si="2361"/>
        <v>8.8008776008947728E-2</v>
      </c>
      <c r="U1955" s="13">
        <f t="shared" si="2362"/>
        <v>7.58143396721149E-2</v>
      </c>
      <c r="V1955" s="13">
        <f t="shared" si="2363"/>
        <v>1.0687607297999856E-2</v>
      </c>
      <c r="W1955" s="13">
        <f t="shared" si="2364"/>
        <v>3.4054879714890338E-2</v>
      </c>
      <c r="X1955" s="13">
        <f t="shared" si="2365"/>
        <v>4.2052983538892738E-2</v>
      </c>
      <c r="Y1955" s="13">
        <f t="shared" si="2366"/>
        <v>2.5964758051239517E-2</v>
      </c>
      <c r="Z1955" s="13">
        <f t="shared" si="2367"/>
        <v>2.1769852055566363E-2</v>
      </c>
      <c r="AA1955" s="13">
        <f t="shared" si="2368"/>
        <v>3.120667977624594E-2</v>
      </c>
      <c r="AB1955" s="13">
        <f t="shared" si="2369"/>
        <v>2.2367098778885607E-2</v>
      </c>
      <c r="AC1955" s="13">
        <f t="shared" si="2370"/>
        <v>1.1824153378082502E-3</v>
      </c>
      <c r="AD1955" s="13">
        <f t="shared" si="2371"/>
        <v>1.220425985634367E-2</v>
      </c>
      <c r="AE1955" s="13">
        <f t="shared" si="2372"/>
        <v>1.5070543286012088E-2</v>
      </c>
      <c r="AF1955" s="13">
        <f t="shared" si="2373"/>
        <v>9.3049999593997675E-3</v>
      </c>
      <c r="AG1955" s="13">
        <f t="shared" si="2374"/>
        <v>3.8301217857572836E-3</v>
      </c>
      <c r="AH1955" s="13">
        <f t="shared" si="2375"/>
        <v>6.7206758458801001E-3</v>
      </c>
      <c r="AI1955" s="13">
        <f t="shared" si="2376"/>
        <v>9.6339643681090138E-3</v>
      </c>
      <c r="AJ1955" s="13">
        <f t="shared" si="2377"/>
        <v>6.9050547574683561E-3</v>
      </c>
      <c r="AK1955" s="13">
        <f t="shared" si="2378"/>
        <v>3.2994227078154957E-3</v>
      </c>
      <c r="AL1955" s="13">
        <f t="shared" si="2379"/>
        <v>8.372200015819645E-5</v>
      </c>
      <c r="AM1955" s="13">
        <f t="shared" si="2380"/>
        <v>3.4989160998512951E-3</v>
      </c>
      <c r="AN1955" s="13">
        <f t="shared" si="2381"/>
        <v>4.320668943272675E-3</v>
      </c>
      <c r="AO1955" s="13">
        <f t="shared" si="2382"/>
        <v>2.6677090253970975E-3</v>
      </c>
      <c r="AP1955" s="13">
        <f t="shared" si="2383"/>
        <v>1.0980817303403684E-3</v>
      </c>
      <c r="AQ1955" s="13">
        <f t="shared" si="2384"/>
        <v>3.3899409803355899E-4</v>
      </c>
      <c r="AR1955" s="13">
        <f t="shared" si="2385"/>
        <v>1.6598177593530228E-3</v>
      </c>
      <c r="AS1955" s="13">
        <f t="shared" si="2386"/>
        <v>2.3793180206666438E-3</v>
      </c>
      <c r="AT1955" s="13">
        <f t="shared" si="2387"/>
        <v>1.7053541605904032E-3</v>
      </c>
      <c r="AU1955" s="13">
        <f t="shared" si="2388"/>
        <v>8.1486453619124624E-4</v>
      </c>
      <c r="AV1955" s="13">
        <f t="shared" si="2389"/>
        <v>2.9202330563653716E-4</v>
      </c>
      <c r="AW1955" s="13">
        <f t="shared" si="2390"/>
        <v>4.1166755867096621E-6</v>
      </c>
      <c r="AX1955" s="13">
        <f t="shared" si="2391"/>
        <v>8.3593857239903945E-4</v>
      </c>
      <c r="AY1955" s="13">
        <f t="shared" si="2392"/>
        <v>1.0322664862989226E-3</v>
      </c>
      <c r="AZ1955" s="13">
        <f t="shared" si="2393"/>
        <v>6.3735191431462442E-4</v>
      </c>
      <c r="BA1955" s="13">
        <f t="shared" si="2394"/>
        <v>2.6234663759934306E-4</v>
      </c>
      <c r="BB1955" s="13">
        <f t="shared" si="2395"/>
        <v>8.0990293643770699E-5</v>
      </c>
      <c r="BC1955" s="13">
        <f t="shared" si="2396"/>
        <v>2.0002322803227358E-5</v>
      </c>
      <c r="BD1955" s="13">
        <f t="shared" si="2397"/>
        <v>3.4160688813667347E-4</v>
      </c>
      <c r="BE1955" s="13">
        <f t="shared" si="2398"/>
        <v>4.8968714809043731E-4</v>
      </c>
      <c r="BF1955" s="13">
        <f t="shared" si="2399"/>
        <v>3.509787292535608E-4</v>
      </c>
      <c r="BG1955" s="13">
        <f t="shared" si="2400"/>
        <v>1.6770716959296067E-4</v>
      </c>
      <c r="BH1955" s="13">
        <f t="shared" si="2401"/>
        <v>6.0101280480795862E-5</v>
      </c>
      <c r="BI1955" s="13">
        <f t="shared" si="2402"/>
        <v>1.7230814516509039E-5</v>
      </c>
      <c r="BJ1955" s="14">
        <f t="shared" si="2403"/>
        <v>0.41599151399144796</v>
      </c>
      <c r="BK1955" s="14">
        <f t="shared" si="2404"/>
        <v>0.25948271695577835</v>
      </c>
      <c r="BL1955" s="14">
        <f t="shared" si="2405"/>
        <v>0.30277294847949549</v>
      </c>
      <c r="BM1955" s="14">
        <f t="shared" si="2406"/>
        <v>0.49757745338694637</v>
      </c>
      <c r="BN1955" s="14">
        <f t="shared" si="2407"/>
        <v>0.50141142828462948</v>
      </c>
    </row>
    <row r="1956" spans="1:66" x14ac:dyDescent="0.25">
      <c r="A1956" t="s">
        <v>16</v>
      </c>
      <c r="B1956" t="s">
        <v>255</v>
      </c>
      <c r="C1956" t="s">
        <v>65</v>
      </c>
      <c r="D1956" s="11">
        <v>44486</v>
      </c>
      <c r="E1956" s="10">
        <f>VLOOKUP(A1956,[1]home!$A$2:$E$405,3,FALSE)</f>
        <v>1.4567901234567899</v>
      </c>
      <c r="F1956" s="10">
        <f>VLOOKUP(B1956,[1]home!$B$2:$E$405,3,FALSE)</f>
        <v>1.03</v>
      </c>
      <c r="G1956" s="10">
        <f>VLOOKUP(C1956,[1]away!$B$2:$E$405,4,FALSE)</f>
        <v>1.2</v>
      </c>
      <c r="H1956" s="10">
        <f>VLOOKUP(A1956,[1]away!$A$2:$E$405,3,FALSE)</f>
        <v>1.4074074074074101</v>
      </c>
      <c r="I1956" s="10">
        <f>VLOOKUP(C1956,[1]away!$B$2:$E$405,3,FALSE)</f>
        <v>0.51</v>
      </c>
      <c r="J1956" s="10">
        <f>VLOOKUP(B1956,[1]home!$B$2:$E$405,4,FALSE)</f>
        <v>0.89</v>
      </c>
      <c r="K1956" s="12">
        <f t="shared" si="2352"/>
        <v>1.8005925925925923</v>
      </c>
      <c r="L1956" s="12">
        <f t="shared" si="2353"/>
        <v>0.63882222222222351</v>
      </c>
      <c r="M1956" s="13">
        <f t="shared" si="2354"/>
        <v>8.7211871627651483E-2</v>
      </c>
      <c r="N1956" s="13">
        <f t="shared" si="2355"/>
        <v>0.15703305003888529</v>
      </c>
      <c r="O1956" s="13">
        <f t="shared" si="2356"/>
        <v>5.5712881637335607E-2</v>
      </c>
      <c r="P1956" s="13">
        <f t="shared" si="2357"/>
        <v>0.10031620198817434</v>
      </c>
      <c r="Q1956" s="13">
        <f t="shared" si="2358"/>
        <v>0.14137627334611944</v>
      </c>
      <c r="R1956" s="13">
        <f t="shared" si="2359"/>
        <v>1.779531342698322E-2</v>
      </c>
      <c r="S1956" s="13">
        <f t="shared" si="2360"/>
        <v>2.8847392543922608E-2</v>
      </c>
      <c r="T1956" s="13">
        <f t="shared" si="2361"/>
        <v>9.031430510846454E-2</v>
      </c>
      <c r="U1956" s="13">
        <f t="shared" si="2362"/>
        <v>3.204210953948948E-2</v>
      </c>
      <c r="V1956" s="13">
        <f t="shared" si="2363"/>
        <v>3.6868844717017281E-3</v>
      </c>
      <c r="W1956" s="13">
        <f t="shared" si="2364"/>
        <v>8.4853690185122732E-2</v>
      </c>
      <c r="X1956" s="13">
        <f t="shared" si="2365"/>
        <v>5.4206422927816182E-2</v>
      </c>
      <c r="Y1956" s="13">
        <f t="shared" si="2366"/>
        <v>1.7314133776732608E-2</v>
      </c>
      <c r="Z1956" s="13">
        <f t="shared" si="2367"/>
        <v>3.7893472228554639E-3</v>
      </c>
      <c r="AA1956" s="13">
        <f t="shared" si="2368"/>
        <v>6.8230705402348582E-3</v>
      </c>
      <c r="AB1956" s="13">
        <f t="shared" si="2369"/>
        <v>6.1427851367418145E-3</v>
      </c>
      <c r="AC1956" s="13">
        <f t="shared" si="2370"/>
        <v>2.6505440176007218E-4</v>
      </c>
      <c r="AD1956" s="13">
        <f t="shared" si="2371"/>
        <v>3.8196731500369688E-2</v>
      </c>
      <c r="AE1956" s="13">
        <f t="shared" si="2372"/>
        <v>2.4400920898691773E-2</v>
      </c>
      <c r="AF1956" s="13">
        <f t="shared" si="2373"/>
        <v>7.793925256385485E-3</v>
      </c>
      <c r="AG1956" s="13">
        <f t="shared" si="2374"/>
        <v>1.6596442173726963E-3</v>
      </c>
      <c r="AH1956" s="13">
        <f t="shared" si="2375"/>
        <v>6.0517980341903471E-4</v>
      </c>
      <c r="AI1956" s="13">
        <f t="shared" si="2376"/>
        <v>1.0896822712229547E-3</v>
      </c>
      <c r="AJ1956" s="13">
        <f t="shared" si="2377"/>
        <v>9.8103691292176273E-4</v>
      </c>
      <c r="AK1956" s="13">
        <f t="shared" si="2378"/>
        <v>5.8881593282227658E-4</v>
      </c>
      <c r="AL1956" s="13">
        <f t="shared" si="2379"/>
        <v>1.2195243793569829E-5</v>
      </c>
      <c r="AM1956" s="13">
        <f t="shared" si="2380"/>
        <v>1.3755350360162765E-2</v>
      </c>
      <c r="AN1956" s="13">
        <f t="shared" si="2381"/>
        <v>8.7872234845244399E-3</v>
      </c>
      <c r="AO1956" s="13">
        <f t="shared" si="2382"/>
        <v>2.806736816773606E-3</v>
      </c>
      <c r="AP1956" s="13">
        <f t="shared" si="2383"/>
        <v>5.9766861682808165E-4</v>
      </c>
      <c r="AQ1956" s="13">
        <f t="shared" si="2384"/>
        <v>9.545099848864943E-5</v>
      </c>
      <c r="AR1956" s="13">
        <f t="shared" si="2385"/>
        <v>7.7320461372831241E-5</v>
      </c>
      <c r="AS1956" s="13">
        <f t="shared" si="2386"/>
        <v>1.3922265000376158E-4</v>
      </c>
      <c r="AT1956" s="13">
        <f t="shared" si="2387"/>
        <v>1.2534163615894213E-4</v>
      </c>
      <c r="AU1956" s="13">
        <f t="shared" si="2388"/>
        <v>7.5229740537075665E-5</v>
      </c>
      <c r="AV1956" s="13">
        <f t="shared" si="2389"/>
        <v>3.3864528388430279E-5</v>
      </c>
      <c r="AW1956" s="13">
        <f t="shared" si="2390"/>
        <v>3.8965787724722709E-7</v>
      </c>
      <c r="AX1956" s="13">
        <f t="shared" si="2391"/>
        <v>4.1279636611708231E-3</v>
      </c>
      <c r="AY1956" s="13">
        <f t="shared" si="2392"/>
        <v>2.6370349192817309E-3</v>
      </c>
      <c r="AZ1956" s="13">
        <f t="shared" si="2393"/>
        <v>8.4229825360657845E-4</v>
      </c>
      <c r="BA1956" s="13">
        <f t="shared" si="2394"/>
        <v>1.7935961404761747E-4</v>
      </c>
      <c r="BB1956" s="13">
        <f t="shared" si="2395"/>
        <v>2.8644726805704832E-5</v>
      </c>
      <c r="BC1956" s="13">
        <f t="shared" si="2396"/>
        <v>3.6597776065937722E-6</v>
      </c>
      <c r="BD1956" s="13">
        <f t="shared" si="2397"/>
        <v>8.2323381595732702E-6</v>
      </c>
      <c r="BE1956" s="13">
        <f t="shared" si="2398"/>
        <v>1.482308710984496E-5</v>
      </c>
      <c r="BF1956" s="13">
        <f t="shared" si="2399"/>
        <v>1.3345170424670793E-5</v>
      </c>
      <c r="BG1956" s="13">
        <f t="shared" si="2400"/>
        <v>8.0097383378493227E-6</v>
      </c>
      <c r="BH1956" s="13">
        <f t="shared" si="2401"/>
        <v>3.6055688799340983E-6</v>
      </c>
      <c r="BI1956" s="13">
        <f t="shared" si="2402"/>
        <v>1.2984321234583421E-6</v>
      </c>
      <c r="BJ1956" s="14">
        <f t="shared" si="2403"/>
        <v>0.651010488485257</v>
      </c>
      <c r="BK1956" s="14">
        <f t="shared" si="2404"/>
        <v>0.22297663519628555</v>
      </c>
      <c r="BL1956" s="14">
        <f t="shared" si="2405"/>
        <v>0.12228116855266737</v>
      </c>
      <c r="BM1956" s="14">
        <f t="shared" si="2406"/>
        <v>0.43797540213051167</v>
      </c>
      <c r="BN1956" s="14">
        <f t="shared" si="2407"/>
        <v>0.55944559206514943</v>
      </c>
    </row>
    <row r="1957" spans="1:66" x14ac:dyDescent="0.25">
      <c r="A1957" t="s">
        <v>16</v>
      </c>
      <c r="B1957" t="s">
        <v>495</v>
      </c>
      <c r="C1957" t="s">
        <v>254</v>
      </c>
      <c r="D1957" s="11">
        <v>44486</v>
      </c>
      <c r="E1957" s="10">
        <f>VLOOKUP(A1957,[1]home!$A$2:$E$405,3,FALSE)</f>
        <v>1.4567901234567899</v>
      </c>
      <c r="F1957" s="10">
        <f>VLOOKUP(B1957,[1]home!$B$2:$E$405,3,FALSE)</f>
        <v>0.34</v>
      </c>
      <c r="G1957" s="10">
        <f>VLOOKUP(C1957,[1]away!$B$2:$E$405,4,FALSE)</f>
        <v>1.37</v>
      </c>
      <c r="H1957" s="10">
        <f>VLOOKUP(A1957,[1]away!$A$2:$E$405,3,FALSE)</f>
        <v>1.4074074074074101</v>
      </c>
      <c r="I1957" s="10">
        <f>VLOOKUP(C1957,[1]away!$B$2:$E$405,3,FALSE)</f>
        <v>1.03</v>
      </c>
      <c r="J1957" s="10">
        <f>VLOOKUP(B1957,[1]home!$B$2:$E$405,4,FALSE)</f>
        <v>1.24</v>
      </c>
      <c r="K1957" s="12">
        <f t="shared" si="2352"/>
        <v>0.67857283950617286</v>
      </c>
      <c r="L1957" s="12">
        <f t="shared" si="2353"/>
        <v>1.7975407407407442</v>
      </c>
      <c r="M1957" s="13">
        <f t="shared" si="2354"/>
        <v>8.4069320178093057E-2</v>
      </c>
      <c r="N1957" s="13">
        <f t="shared" si="2355"/>
        <v>5.7047157308602194E-2</v>
      </c>
      <c r="O1957" s="13">
        <f t="shared" si="2356"/>
        <v>0.15111802806650018</v>
      </c>
      <c r="P1957" s="13">
        <f t="shared" si="2357"/>
        <v>0.10254458940565854</v>
      </c>
      <c r="Q1957" s="13">
        <f t="shared" si="2358"/>
        <v>1.9355325760326756E-2</v>
      </c>
      <c r="R1957" s="13">
        <f t="shared" si="2359"/>
        <v>0.13582040605496867</v>
      </c>
      <c r="S1957" s="13">
        <f t="shared" si="2360"/>
        <v>3.127000668644405E-2</v>
      </c>
      <c r="T1957" s="13">
        <f t="shared" si="2361"/>
        <v>3.4791986604496165E-2</v>
      </c>
      <c r="U1957" s="13">
        <f t="shared" si="2362"/>
        <v>9.2164038599601483E-2</v>
      </c>
      <c r="V1957" s="13">
        <f t="shared" si="2363"/>
        <v>4.2379973383615396E-3</v>
      </c>
      <c r="W1957" s="13">
        <f t="shared" si="2364"/>
        <v>4.3779994535839669E-3</v>
      </c>
      <c r="X1957" s="13">
        <f t="shared" si="2365"/>
        <v>7.8696323807578971E-3</v>
      </c>
      <c r="Y1957" s="13">
        <f t="shared" si="2366"/>
        <v>7.0729924095324498E-3</v>
      </c>
      <c r="Z1957" s="13">
        <f t="shared" si="2367"/>
        <v>8.1380904435918999E-2</v>
      </c>
      <c r="AA1957" s="13">
        <f t="shared" si="2368"/>
        <v>5.5222871404662054E-2</v>
      </c>
      <c r="AB1957" s="13">
        <f t="shared" si="2369"/>
        <v>1.8736370327372881E-2</v>
      </c>
      <c r="AC1957" s="13">
        <f t="shared" si="2370"/>
        <v>3.2308434281074004E-4</v>
      </c>
      <c r="AD1957" s="13">
        <f t="shared" si="2371"/>
        <v>7.4269788014373638E-4</v>
      </c>
      <c r="AE1957" s="13">
        <f t="shared" si="2372"/>
        <v>1.3350296976201523E-3</v>
      </c>
      <c r="AF1957" s="13">
        <f t="shared" si="2373"/>
        <v>1.1998851357855106E-3</v>
      </c>
      <c r="AG1957" s="13">
        <f t="shared" si="2374"/>
        <v>7.1894747192789818E-4</v>
      </c>
      <c r="AH1957" s="13">
        <f t="shared" si="2375"/>
        <v>3.6571372810473408E-2</v>
      </c>
      <c r="AI1957" s="13">
        <f t="shared" si="2376"/>
        <v>2.4816340292641785E-2</v>
      </c>
      <c r="AJ1957" s="13">
        <f t="shared" si="2377"/>
        <v>8.4198472492646916E-3</v>
      </c>
      <c r="AK1957" s="13">
        <f t="shared" si="2378"/>
        <v>1.9044932187139269E-3</v>
      </c>
      <c r="AL1957" s="13">
        <f t="shared" si="2379"/>
        <v>1.5763444360791965E-5</v>
      </c>
      <c r="AM1957" s="13">
        <f t="shared" si="2380"/>
        <v>1.0079492188487012E-4</v>
      </c>
      <c r="AN1957" s="13">
        <f t="shared" si="2381"/>
        <v>1.8118297854783489E-4</v>
      </c>
      <c r="AO1957" s="13">
        <f t="shared" si="2382"/>
        <v>1.6284189273424479E-4</v>
      </c>
      <c r="AP1957" s="13">
        <f t="shared" si="2383"/>
        <v>9.75716454963797E-5</v>
      </c>
      <c r="AQ1957" s="13">
        <f t="shared" si="2384"/>
        <v>4.3847251980213939E-5</v>
      </c>
      <c r="AR1957" s="13">
        <f t="shared" si="2385"/>
        <v>1.3147706514328856E-2</v>
      </c>
      <c r="AS1957" s="13">
        <f t="shared" si="2386"/>
        <v>8.9216765424219371E-3</v>
      </c>
      <c r="AT1957" s="13">
        <f t="shared" si="2387"/>
        <v>3.0270036922734342E-3</v>
      </c>
      <c r="AU1957" s="13">
        <f t="shared" si="2388"/>
        <v>6.8468083022055128E-4</v>
      </c>
      <c r="AV1957" s="13">
        <f t="shared" si="2389"/>
        <v>1.1615145377955083E-4</v>
      </c>
      <c r="AW1957" s="13">
        <f t="shared" si="2390"/>
        <v>5.3410154268856894E-7</v>
      </c>
      <c r="AX1957" s="13">
        <f t="shared" si="2391"/>
        <v>1.1399449391869859E-5</v>
      </c>
      <c r="AY1957" s="13">
        <f t="shared" si="2392"/>
        <v>2.0490974703898372E-5</v>
      </c>
      <c r="AZ1957" s="13">
        <f t="shared" si="2393"/>
        <v>1.8416680923872671E-5</v>
      </c>
      <c r="BA1957" s="13">
        <f t="shared" si="2394"/>
        <v>1.1034911423294668E-5</v>
      </c>
      <c r="BB1957" s="13">
        <f t="shared" si="2395"/>
        <v>4.9589257134594024E-6</v>
      </c>
      <c r="BC1957" s="13">
        <f t="shared" si="2396"/>
        <v>1.7827742000500274E-6</v>
      </c>
      <c r="BD1957" s="13">
        <f t="shared" si="2397"/>
        <v>3.9389230178014335E-3</v>
      </c>
      <c r="BE1957" s="13">
        <f t="shared" si="2398"/>
        <v>2.6728461767857419E-3</v>
      </c>
      <c r="BF1957" s="13">
        <f t="shared" si="2399"/>
        <v>9.0686040987235947E-4</v>
      </c>
      <c r="BG1957" s="13">
        <f t="shared" si="2400"/>
        <v>2.051236144542729E-4</v>
      </c>
      <c r="BH1957" s="13">
        <f t="shared" si="2401"/>
        <v>3.4797828377501352E-5</v>
      </c>
      <c r="BI1957" s="13">
        <f t="shared" si="2402"/>
        <v>4.7225722421539163E-6</v>
      </c>
      <c r="BJ1957" s="14">
        <f t="shared" si="2403"/>
        <v>0.13516597650977666</v>
      </c>
      <c r="BK1957" s="14">
        <f t="shared" si="2404"/>
        <v>0.22248125237043262</v>
      </c>
      <c r="BL1957" s="14">
        <f t="shared" si="2405"/>
        <v>0.55843426067675672</v>
      </c>
      <c r="BM1957" s="14">
        <f t="shared" si="2406"/>
        <v>0.44748761034557466</v>
      </c>
      <c r="BN1957" s="14">
        <f t="shared" si="2407"/>
        <v>0.54995482677414942</v>
      </c>
    </row>
    <row r="1958" spans="1:66" x14ac:dyDescent="0.25">
      <c r="A1958" t="s">
        <v>16</v>
      </c>
      <c r="B1958" t="s">
        <v>18</v>
      </c>
      <c r="C1958" t="s">
        <v>256</v>
      </c>
      <c r="D1958" s="11">
        <v>44486</v>
      </c>
      <c r="E1958" s="10">
        <f>VLOOKUP(A1958,[1]home!$A$2:$E$405,3,FALSE)</f>
        <v>1.4567901234567899</v>
      </c>
      <c r="F1958" s="10">
        <f>VLOOKUP(B1958,[1]home!$B$2:$E$405,3,FALSE)</f>
        <v>1.03</v>
      </c>
      <c r="G1958" s="10">
        <f>VLOOKUP(C1958,[1]away!$B$2:$E$405,4,FALSE)</f>
        <v>0.51</v>
      </c>
      <c r="H1958" s="10">
        <f>VLOOKUP(A1958,[1]away!$A$2:$E$405,3,FALSE)</f>
        <v>1.4074074074074101</v>
      </c>
      <c r="I1958" s="10">
        <f>VLOOKUP(C1958,[1]away!$B$2:$E$405,3,FALSE)</f>
        <v>1.03</v>
      </c>
      <c r="J1958" s="10">
        <f>VLOOKUP(B1958,[1]home!$B$2:$E$405,4,FALSE)</f>
        <v>1.07</v>
      </c>
      <c r="K1958" s="12">
        <f t="shared" si="2352"/>
        <v>0.76525185185185185</v>
      </c>
      <c r="L1958" s="12">
        <f t="shared" si="2353"/>
        <v>1.5511037037037068</v>
      </c>
      <c r="M1958" s="13">
        <f t="shared" si="2354"/>
        <v>9.8632391654673371E-2</v>
      </c>
      <c r="N1958" s="13">
        <f t="shared" si="2355"/>
        <v>7.5478620366315932E-2</v>
      </c>
      <c r="O1958" s="13">
        <f t="shared" si="2356"/>
        <v>0.15298906800071843</v>
      </c>
      <c r="P1958" s="13">
        <f t="shared" si="2357"/>
        <v>0.11707516760063869</v>
      </c>
      <c r="Q1958" s="13">
        <f t="shared" si="2358"/>
        <v>2.8880077005273078E-2</v>
      </c>
      <c r="R1958" s="13">
        <f t="shared" si="2359"/>
        <v>0.11865095500104633</v>
      </c>
      <c r="S1958" s="13">
        <f t="shared" si="2360"/>
        <v>3.4741616417217319E-2</v>
      </c>
      <c r="T1958" s="13">
        <f t="shared" si="2361"/>
        <v>4.4795994406127325E-2</v>
      </c>
      <c r="U1958" s="13">
        <f t="shared" si="2362"/>
        <v>9.0797863038541454E-2</v>
      </c>
      <c r="V1958" s="13">
        <f t="shared" si="2363"/>
        <v>4.5819752140332697E-3</v>
      </c>
      <c r="W1958" s="13">
        <f t="shared" si="2364"/>
        <v>7.3668441366364365E-3</v>
      </c>
      <c r="X1958" s="13">
        <f t="shared" si="2365"/>
        <v>1.1426739224944712E-2</v>
      </c>
      <c r="Y1958" s="13">
        <f t="shared" si="2366"/>
        <v>8.8620287665340854E-3</v>
      </c>
      <c r="Z1958" s="13">
        <f t="shared" si="2367"/>
        <v>6.1346645250034922E-2</v>
      </c>
      <c r="AA1958" s="13">
        <f t="shared" si="2368"/>
        <v>4.6945633882487833E-2</v>
      </c>
      <c r="AB1958" s="13">
        <f t="shared" si="2369"/>
        <v>1.7962616632466424E-2</v>
      </c>
      <c r="AC1958" s="13">
        <f t="shared" si="2370"/>
        <v>3.3992098534111486E-4</v>
      </c>
      <c r="AD1958" s="13">
        <f t="shared" si="2371"/>
        <v>1.4093727794662471E-3</v>
      </c>
      <c r="AE1958" s="13">
        <f t="shared" si="2372"/>
        <v>2.1860833381292834E-3</v>
      </c>
      <c r="AF1958" s="13">
        <f t="shared" si="2373"/>
        <v>1.6954209811886475E-3</v>
      </c>
      <c r="AG1958" s="13">
        <f t="shared" si="2374"/>
        <v>8.7659125441956096E-4</v>
      </c>
      <c r="AH1958" s="13">
        <f t="shared" si="2375"/>
        <v>2.3788752164281644E-2</v>
      </c>
      <c r="AI1958" s="13">
        <f t="shared" si="2376"/>
        <v>1.8204386646961279E-2</v>
      </c>
      <c r="AJ1958" s="13">
        <f t="shared" si="2377"/>
        <v>6.9654702967071195E-3</v>
      </c>
      <c r="AK1958" s="13">
        <f t="shared" si="2378"/>
        <v>1.7767796811913972E-3</v>
      </c>
      <c r="AL1958" s="13">
        <f t="shared" si="2379"/>
        <v>1.6139244182222828E-5</v>
      </c>
      <c r="AM1958" s="13">
        <f t="shared" si="2380"/>
        <v>2.1570502588722754E-4</v>
      </c>
      <c r="AN1958" s="13">
        <f t="shared" si="2381"/>
        <v>3.3458086456118259E-4</v>
      </c>
      <c r="AO1958" s="13">
        <f t="shared" si="2382"/>
        <v>2.5948480910461933E-4</v>
      </c>
      <c r="AP1958" s="13">
        <f t="shared" si="2383"/>
        <v>1.3416261615234142E-4</v>
      </c>
      <c r="AQ1958" s="13">
        <f t="shared" si="2384"/>
        <v>5.202503270311889E-5</v>
      </c>
      <c r="AR1958" s="13">
        <f t="shared" si="2385"/>
        <v>7.3797643177013631E-3</v>
      </c>
      <c r="AS1958" s="13">
        <f t="shared" si="2386"/>
        <v>5.6473783103511864E-3</v>
      </c>
      <c r="AT1958" s="13">
        <f t="shared" si="2387"/>
        <v>2.1608333550521132E-3</v>
      </c>
      <c r="AU1958" s="13">
        <f t="shared" si="2388"/>
        <v>5.5119390883229334E-4</v>
      </c>
      <c r="AV1958" s="13">
        <f t="shared" si="2389"/>
        <v>1.0545053986584329E-4</v>
      </c>
      <c r="AW1958" s="13">
        <f t="shared" si="2390"/>
        <v>5.3214001277389847E-7</v>
      </c>
      <c r="AX1958" s="13">
        <f t="shared" si="2391"/>
        <v>2.751144508565874E-5</v>
      </c>
      <c r="AY1958" s="13">
        <f t="shared" si="2392"/>
        <v>4.2673104366606411E-5</v>
      </c>
      <c r="AZ1958" s="13">
        <f t="shared" si="2393"/>
        <v>3.3095205115789019E-5</v>
      </c>
      <c r="BA1958" s="13">
        <f t="shared" si="2394"/>
        <v>1.7111365076644733E-5</v>
      </c>
      <c r="BB1958" s="13">
        <f t="shared" si="2395"/>
        <v>6.6353754364524768E-6</v>
      </c>
      <c r="BC1958" s="13">
        <f t="shared" si="2396"/>
        <v>2.0584310829892065E-6</v>
      </c>
      <c r="BD1958" s="13">
        <f t="shared" si="2397"/>
        <v>1.9077966276078405E-3</v>
      </c>
      <c r="BE1958" s="13">
        <f t="shared" si="2398"/>
        <v>1.4599449022336178E-3</v>
      </c>
      <c r="BF1958" s="13">
        <f t="shared" si="2399"/>
        <v>5.5861277001797321E-4</v>
      </c>
      <c r="BG1958" s="13">
        <f t="shared" si="2400"/>
        <v>1.4249315224144891E-4</v>
      </c>
      <c r="BH1958" s="13">
        <f t="shared" si="2401"/>
        <v>2.7260787157244151E-5</v>
      </c>
      <c r="BI1958" s="13">
        <f t="shared" si="2402"/>
        <v>4.1722735710040554E-6</v>
      </c>
      <c r="BJ1958" s="14">
        <f t="shared" si="2403"/>
        <v>0.18410281553360799</v>
      </c>
      <c r="BK1958" s="14">
        <f t="shared" si="2404"/>
        <v>0.25542988422045254</v>
      </c>
      <c r="BL1958" s="14">
        <f t="shared" si="2405"/>
        <v>0.49802642628903387</v>
      </c>
      <c r="BM1958" s="14">
        <f t="shared" si="2406"/>
        <v>0.40715735070010967</v>
      </c>
      <c r="BN1958" s="14">
        <f t="shared" si="2407"/>
        <v>0.59170627962866584</v>
      </c>
    </row>
    <row r="1959" spans="1:66" x14ac:dyDescent="0.25">
      <c r="A1959" t="s">
        <v>16</v>
      </c>
      <c r="B1959" t="s">
        <v>494</v>
      </c>
      <c r="C1959" t="s">
        <v>64</v>
      </c>
      <c r="D1959" s="11">
        <v>44486</v>
      </c>
      <c r="E1959" s="10">
        <f>VLOOKUP(A1959,[1]home!$A$2:$E$405,3,FALSE)</f>
        <v>1.4567901234567899</v>
      </c>
      <c r="F1959" s="10">
        <f>VLOOKUP(B1959,[1]home!$B$2:$E$405,3,FALSE)</f>
        <v>1.37</v>
      </c>
      <c r="G1959" s="10">
        <f>VLOOKUP(C1959,[1]away!$B$2:$E$405,4,FALSE)</f>
        <v>1.03</v>
      </c>
      <c r="H1959" s="10">
        <f>VLOOKUP(A1959,[1]away!$A$2:$E$405,3,FALSE)</f>
        <v>1.4074074074074101</v>
      </c>
      <c r="I1959" s="10">
        <f>VLOOKUP(C1959,[1]away!$B$2:$E$405,3,FALSE)</f>
        <v>1.03</v>
      </c>
      <c r="J1959" s="10">
        <f>VLOOKUP(B1959,[1]home!$B$2:$E$405,4,FALSE)</f>
        <v>0.53</v>
      </c>
      <c r="K1959" s="12">
        <f t="shared" si="2352"/>
        <v>2.0556765432098763</v>
      </c>
      <c r="L1959" s="12">
        <f t="shared" si="2353"/>
        <v>0.76830370370370527</v>
      </c>
      <c r="M1959" s="13">
        <f t="shared" si="2354"/>
        <v>5.9369167863204848E-2</v>
      </c>
      <c r="N1959" s="13">
        <f t="shared" si="2355"/>
        <v>0.12204380576627979</v>
      </c>
      <c r="O1959" s="13">
        <f t="shared" si="2356"/>
        <v>4.5613551555107282E-2</v>
      </c>
      <c r="P1959" s="13">
        <f t="shared" si="2357"/>
        <v>9.3766707984328387E-2</v>
      </c>
      <c r="Q1959" s="13">
        <f t="shared" si="2358"/>
        <v>0.12544129437890186</v>
      </c>
      <c r="R1959" s="13">
        <f t="shared" si="2359"/>
        <v>1.7522530299434409E-2</v>
      </c>
      <c r="S1959" s="13">
        <f t="shared" si="2360"/>
        <v>3.7023407277986468E-2</v>
      </c>
      <c r="T1959" s="13">
        <f t="shared" si="2361"/>
        <v>9.6377011068697088E-2</v>
      </c>
      <c r="U1959" s="13">
        <f t="shared" si="2362"/>
        <v>3.6020654514231636E-2</v>
      </c>
      <c r="V1959" s="13">
        <f t="shared" si="2363"/>
        <v>6.4971303825933496E-3</v>
      </c>
      <c r="W1959" s="13">
        <f t="shared" si="2364"/>
        <v>8.5955575468197792E-2</v>
      </c>
      <c r="X1959" s="13">
        <f t="shared" si="2365"/>
        <v>6.6039986986199714E-2</v>
      </c>
      <c r="Y1959" s="13">
        <f t="shared" si="2366"/>
        <v>2.5369383297020858E-2</v>
      </c>
      <c r="Z1959" s="13">
        <f t="shared" si="2367"/>
        <v>4.4875416424386191E-3</v>
      </c>
      <c r="AA1959" s="13">
        <f t="shared" si="2368"/>
        <v>9.2249340910385887E-3</v>
      </c>
      <c r="AB1959" s="13">
        <f t="shared" si="2369"/>
        <v>9.4817403118025775E-3</v>
      </c>
      <c r="AC1959" s="13">
        <f t="shared" si="2370"/>
        <v>6.4134144587100442E-4</v>
      </c>
      <c r="AD1959" s="13">
        <f t="shared" si="2371"/>
        <v>4.4174215062020128E-2</v>
      </c>
      <c r="AE1959" s="13">
        <f t="shared" si="2372"/>
        <v>3.393921304035407E-2</v>
      </c>
      <c r="AF1959" s="13">
        <f t="shared" si="2373"/>
        <v>1.3037811539846556E-2</v>
      </c>
      <c r="AG1959" s="13">
        <f t="shared" si="2374"/>
        <v>3.3389996314183404E-3</v>
      </c>
      <c r="AH1959" s="13">
        <f t="shared" si="2375"/>
        <v>8.6194871610254973E-4</v>
      </c>
      <c r="AI1959" s="13">
        <f t="shared" si="2376"/>
        <v>1.77188775714188E-3</v>
      </c>
      <c r="AJ1959" s="13">
        <f t="shared" si="2377"/>
        <v>1.821214049778661E-3</v>
      </c>
      <c r="AK1959" s="13">
        <f t="shared" si="2378"/>
        <v>1.2479423340980855E-3</v>
      </c>
      <c r="AL1959" s="13">
        <f t="shared" si="2379"/>
        <v>4.0516974205733597E-5</v>
      </c>
      <c r="AM1959" s="13">
        <f t="shared" si="2380"/>
        <v>1.8161579543540644E-2</v>
      </c>
      <c r="AN1959" s="13">
        <f t="shared" si="2381"/>
        <v>1.3953608828411726E-2</v>
      </c>
      <c r="AO1959" s="13">
        <f t="shared" si="2382"/>
        <v>5.360304671450722E-3</v>
      </c>
      <c r="AP1959" s="13">
        <f t="shared" si="2383"/>
        <v>1.3727806440186215E-3</v>
      </c>
      <c r="AQ1959" s="13">
        <f t="shared" si="2384"/>
        <v>2.6367811329306616E-4</v>
      </c>
      <c r="AR1959" s="13">
        <f t="shared" si="2385"/>
        <v>1.3244767819684856E-4</v>
      </c>
      <c r="AS1959" s="13">
        <f t="shared" si="2386"/>
        <v>2.7226958527187166E-4</v>
      </c>
      <c r="AT1959" s="13">
        <f t="shared" si="2387"/>
        <v>2.79849099936434E-4</v>
      </c>
      <c r="AU1959" s="13">
        <f t="shared" si="2388"/>
        <v>1.9175974345924122E-4</v>
      </c>
      <c r="AV1959" s="13">
        <f t="shared" si="2389"/>
        <v>9.8549001640276451E-5</v>
      </c>
      <c r="AW1959" s="13">
        <f t="shared" si="2390"/>
        <v>1.777551578021178E-6</v>
      </c>
      <c r="AX1959" s="13">
        <f t="shared" si="2391"/>
        <v>6.2223888425494683E-3</v>
      </c>
      <c r="AY1959" s="13">
        <f t="shared" si="2392"/>
        <v>4.7806843936153681E-3</v>
      </c>
      <c r="AZ1959" s="13">
        <f t="shared" si="2393"/>
        <v>1.8365087629265942E-3</v>
      </c>
      <c r="BA1959" s="13">
        <f t="shared" si="2394"/>
        <v>4.7033216148027095E-4</v>
      </c>
      <c r="BB1959" s="13">
        <f t="shared" si="2395"/>
        <v>9.0339485409065336E-5</v>
      </c>
      <c r="BC1959" s="13">
        <f t="shared" si="2396"/>
        <v>1.3881632246094351E-5</v>
      </c>
      <c r="BD1959" s="13">
        <f t="shared" si="2397"/>
        <v>1.6960006950932526E-5</v>
      </c>
      <c r="BE1959" s="13">
        <f t="shared" si="2398"/>
        <v>3.4864288461708442E-5</v>
      </c>
      <c r="BF1959" s="13">
        <f t="shared" si="2399"/>
        <v>3.5834849993218405E-5</v>
      </c>
      <c r="BG1959" s="13">
        <f t="shared" si="2400"/>
        <v>2.4554953520167882E-5</v>
      </c>
      <c r="BH1959" s="13">
        <f t="shared" si="2401"/>
        <v>1.2619260492754477E-5</v>
      </c>
      <c r="BI1959" s="13">
        <f t="shared" si="2402"/>
        <v>5.1882235575220988E-6</v>
      </c>
      <c r="BJ1959" s="14">
        <f t="shared" si="2403"/>
        <v>0.66824338331787791</v>
      </c>
      <c r="BK1959" s="14">
        <f t="shared" si="2404"/>
        <v>0.20211895632180518</v>
      </c>
      <c r="BL1959" s="14">
        <f t="shared" si="2405"/>
        <v>0.12467130032021664</v>
      </c>
      <c r="BM1959" s="14">
        <f t="shared" si="2406"/>
        <v>0.53098521691304446</v>
      </c>
      <c r="BN1959" s="14">
        <f t="shared" si="2407"/>
        <v>0.46375705784725663</v>
      </c>
    </row>
    <row r="1960" spans="1:66" x14ac:dyDescent="0.25">
      <c r="A1960" t="s">
        <v>16</v>
      </c>
      <c r="B1960" t="s">
        <v>496</v>
      </c>
      <c r="C1960" t="s">
        <v>257</v>
      </c>
      <c r="D1960" s="11">
        <v>44486</v>
      </c>
      <c r="E1960" s="10">
        <f>VLOOKUP(A1960,[1]home!$A$2:$E$405,3,FALSE)</f>
        <v>1.4567901234567899</v>
      </c>
      <c r="F1960" s="10">
        <f>VLOOKUP(B1960,[1]home!$B$2:$E$405,3,FALSE)</f>
        <v>0.69</v>
      </c>
      <c r="G1960" s="10">
        <f>VLOOKUP(C1960,[1]away!$B$2:$E$405,4,FALSE)</f>
        <v>1.2</v>
      </c>
      <c r="H1960" s="10">
        <f>VLOOKUP(A1960,[1]away!$A$2:$E$405,3,FALSE)</f>
        <v>1.4074074074074101</v>
      </c>
      <c r="I1960" s="10">
        <f>VLOOKUP(C1960,[1]away!$B$2:$E$405,3,FALSE)</f>
        <v>1.03</v>
      </c>
      <c r="J1960" s="10">
        <f>VLOOKUP(B1960,[1]home!$B$2:$E$405,4,FALSE)</f>
        <v>1.6</v>
      </c>
      <c r="K1960" s="12">
        <f t="shared" si="2352"/>
        <v>1.2062222222222219</v>
      </c>
      <c r="L1960" s="12">
        <f t="shared" si="2353"/>
        <v>2.3194074074074122</v>
      </c>
      <c r="M1960" s="13">
        <f t="shared" si="2354"/>
        <v>2.9433269475157495E-2</v>
      </c>
      <c r="N1960" s="13">
        <f t="shared" si="2355"/>
        <v>3.5503063713589959E-2</v>
      </c>
      <c r="O1960" s="13">
        <f t="shared" si="2356"/>
        <v>6.8267743244898774E-2</v>
      </c>
      <c r="P1960" s="13">
        <f t="shared" si="2357"/>
        <v>8.2346068962957861E-2</v>
      </c>
      <c r="Q1960" s="13">
        <f t="shared" si="2358"/>
        <v>2.1412292204151809E-2</v>
      </c>
      <c r="R1960" s="13">
        <f t="shared" si="2359"/>
        <v>7.9170354684602776E-2</v>
      </c>
      <c r="S1960" s="13">
        <f t="shared" si="2360"/>
        <v>5.7595326602906477E-2</v>
      </c>
      <c r="T1960" s="13">
        <f t="shared" si="2361"/>
        <v>4.9663829147881693E-2</v>
      </c>
      <c r="U1960" s="13">
        <f t="shared" si="2362"/>
        <v>9.549704116178305E-2</v>
      </c>
      <c r="V1960" s="13">
        <f t="shared" si="2363"/>
        <v>1.7903960083862219E-2</v>
      </c>
      <c r="W1960" s="13">
        <f t="shared" si="2364"/>
        <v>8.6093275617878523E-3</v>
      </c>
      <c r="X1960" s="13">
        <f t="shared" si="2365"/>
        <v>1.996853811960754E-2</v>
      </c>
      <c r="Y1960" s="13">
        <f t="shared" si="2366"/>
        <v>2.3157587614857509E-2</v>
      </c>
      <c r="Z1960" s="13">
        <f t="shared" si="2367"/>
        <v>6.1209435700846609E-2</v>
      </c>
      <c r="AA1960" s="13">
        <f t="shared" si="2368"/>
        <v>7.3832181552043394E-2</v>
      </c>
      <c r="AB1960" s="13">
        <f t="shared" si="2369"/>
        <v>4.4529009051610162E-2</v>
      </c>
      <c r="AC1960" s="13">
        <f t="shared" si="2370"/>
        <v>3.1306425476706964E-3</v>
      </c>
      <c r="AD1960" s="13">
        <f t="shared" si="2371"/>
        <v>2.5961905558546912E-3</v>
      </c>
      <c r="AE1960" s="13">
        <f t="shared" si="2372"/>
        <v>6.021623606290538E-3</v>
      </c>
      <c r="AF1960" s="13">
        <f t="shared" si="2373"/>
        <v>6.9832991985248052E-3</v>
      </c>
      <c r="AG1960" s="13">
        <f t="shared" si="2374"/>
        <v>5.3990386297335597E-3</v>
      </c>
      <c r="AH1960" s="13">
        <f t="shared" si="2375"/>
        <v>3.5492404641942844E-2</v>
      </c>
      <c r="AI1960" s="13">
        <f t="shared" si="2376"/>
        <v>4.281172719921459E-2</v>
      </c>
      <c r="AJ1960" s="13">
        <f t="shared" si="2377"/>
        <v>2.5820228359704087E-2</v>
      </c>
      <c r="AK1960" s="13">
        <f t="shared" si="2378"/>
        <v>1.0381644410109168E-2</v>
      </c>
      <c r="AL1960" s="13">
        <f t="shared" si="2379"/>
        <v>3.5034654555987882E-4</v>
      </c>
      <c r="AM1960" s="13">
        <f t="shared" si="2380"/>
        <v>6.2631654831907832E-4</v>
      </c>
      <c r="AN1960" s="13">
        <f t="shared" si="2381"/>
        <v>1.4526832415531126E-3</v>
      </c>
      <c r="AO1960" s="13">
        <f t="shared" si="2382"/>
        <v>1.6846821355374505E-3</v>
      </c>
      <c r="AP1960" s="13">
        <f t="shared" si="2383"/>
        <v>1.3024880747641669E-3</v>
      </c>
      <c r="AQ1960" s="13">
        <f t="shared" si="2384"/>
        <v>7.5525012216695728E-4</v>
      </c>
      <c r="AR1960" s="13">
        <f t="shared" si="2385"/>
        <v>1.6464269246644691E-2</v>
      </c>
      <c r="AS1960" s="13">
        <f t="shared" si="2386"/>
        <v>1.9859567437952745E-2</v>
      </c>
      <c r="AT1960" s="13">
        <f t="shared" si="2387"/>
        <v>1.197752578368972E-2</v>
      </c>
      <c r="AU1960" s="13">
        <f t="shared" si="2388"/>
        <v>4.8158525891753923E-3</v>
      </c>
      <c r="AV1960" s="13">
        <f t="shared" si="2389"/>
        <v>1.4522471030024454E-3</v>
      </c>
      <c r="AW1960" s="13">
        <f t="shared" si="2390"/>
        <v>2.722699452018796E-5</v>
      </c>
      <c r="AX1960" s="13">
        <f t="shared" si="2391"/>
        <v>1.2591282312133167E-4</v>
      </c>
      <c r="AY1960" s="13">
        <f t="shared" si="2392"/>
        <v>2.9204313463519592E-4</v>
      </c>
      <c r="AZ1960" s="13">
        <f t="shared" si="2393"/>
        <v>3.3868350487767688E-4</v>
      </c>
      <c r="BA1960" s="13">
        <f t="shared" si="2394"/>
        <v>2.6184834332666274E-4</v>
      </c>
      <c r="BB1960" s="13">
        <f t="shared" si="2395"/>
        <v>1.5183324678230524E-4</v>
      </c>
      <c r="BC1960" s="13">
        <f t="shared" si="2396"/>
        <v>7.0432631455519295E-5</v>
      </c>
      <c r="BD1960" s="13">
        <f t="shared" si="2397"/>
        <v>6.3645580080362923E-3</v>
      </c>
      <c r="BE1960" s="13">
        <f t="shared" si="2398"/>
        <v>7.6770713039157733E-3</v>
      </c>
      <c r="BF1960" s="13">
        <f t="shared" si="2399"/>
        <v>4.630127004183868E-3</v>
      </c>
      <c r="BG1960" s="13">
        <f t="shared" si="2400"/>
        <v>1.8616540280525951E-3</v>
      </c>
      <c r="BH1960" s="13">
        <f t="shared" si="2401"/>
        <v>5.6139211468163785E-4</v>
      </c>
      <c r="BI1960" s="13">
        <f t="shared" si="2402"/>
        <v>1.3543272882186356E-4</v>
      </c>
      <c r="BJ1960" s="14">
        <f t="shared" si="2403"/>
        <v>0.18637696415881941</v>
      </c>
      <c r="BK1960" s="14">
        <f t="shared" si="2404"/>
        <v>0.19105165735274982</v>
      </c>
      <c r="BL1960" s="14">
        <f t="shared" si="2405"/>
        <v>0.55160203165406596</v>
      </c>
      <c r="BM1960" s="14">
        <f t="shared" si="2406"/>
        <v>0.67384248044100792</v>
      </c>
      <c r="BN1960" s="14">
        <f t="shared" si="2407"/>
        <v>0.31613279228535868</v>
      </c>
    </row>
    <row r="1961" spans="1:66" x14ac:dyDescent="0.25">
      <c r="A1961" t="s">
        <v>16</v>
      </c>
      <c r="B1961" t="s">
        <v>67</v>
      </c>
      <c r="C1961" t="s">
        <v>251</v>
      </c>
      <c r="D1961" s="11">
        <v>44486</v>
      </c>
      <c r="E1961" s="10">
        <f>VLOOKUP(A1961,[1]home!$A$2:$E$405,3,FALSE)</f>
        <v>1.4567901234567899</v>
      </c>
      <c r="F1961" s="10">
        <f>VLOOKUP(B1961,[1]home!$B$2:$E$405,3,FALSE)</f>
        <v>0.51</v>
      </c>
      <c r="G1961" s="10">
        <f>VLOOKUP(C1961,[1]away!$B$2:$E$405,4,FALSE)</f>
        <v>0.69</v>
      </c>
      <c r="H1961" s="10">
        <f>VLOOKUP(A1961,[1]away!$A$2:$E$405,3,FALSE)</f>
        <v>1.4074074074074101</v>
      </c>
      <c r="I1961" s="10">
        <f>VLOOKUP(C1961,[1]away!$B$2:$E$405,3,FALSE)</f>
        <v>1.2</v>
      </c>
      <c r="J1961" s="10">
        <f>VLOOKUP(B1961,[1]home!$B$2:$E$405,4,FALSE)</f>
        <v>0.89</v>
      </c>
      <c r="K1961" s="12">
        <f t="shared" si="2352"/>
        <v>0.51264444444444435</v>
      </c>
      <c r="L1961" s="12">
        <f t="shared" si="2353"/>
        <v>1.503111111111114</v>
      </c>
      <c r="M1961" s="13">
        <f t="shared" si="2354"/>
        <v>0.13321971043885736</v>
      </c>
      <c r="N1961" s="13">
        <f t="shared" si="2355"/>
        <v>6.8294344446977767E-2</v>
      </c>
      <c r="O1961" s="13">
        <f t="shared" si="2356"/>
        <v>0.20024402697965174</v>
      </c>
      <c r="P1961" s="13">
        <f t="shared" si="2357"/>
        <v>0.10265398796430189</v>
      </c>
      <c r="Q1961" s="13">
        <f t="shared" si="2358"/>
        <v>1.7505358133859221E-2</v>
      </c>
      <c r="R1961" s="13">
        <f t="shared" si="2359"/>
        <v>0.15049451094337415</v>
      </c>
      <c r="S1961" s="13">
        <f t="shared" si="2360"/>
        <v>1.9775304289171795E-2</v>
      </c>
      <c r="T1961" s="13">
        <f t="shared" si="2361"/>
        <v>2.6312498314983109E-2</v>
      </c>
      <c r="U1961" s="13">
        <f t="shared" si="2362"/>
        <v>7.7150174954504394E-2</v>
      </c>
      <c r="V1961" s="13">
        <f t="shared" si="2363"/>
        <v>1.6931210369227245E-3</v>
      </c>
      <c r="W1961" s="13">
        <f t="shared" si="2364"/>
        <v>2.9913415317777657E-3</v>
      </c>
      <c r="X1961" s="13">
        <f t="shared" si="2365"/>
        <v>4.4963186935432983E-3</v>
      </c>
      <c r="Y1961" s="13">
        <f t="shared" si="2366"/>
        <v>3.3792332936807708E-3</v>
      </c>
      <c r="Z1961" s="13">
        <f t="shared" si="2367"/>
        <v>7.5403323853406284E-2</v>
      </c>
      <c r="AA1961" s="13">
        <f t="shared" si="2368"/>
        <v>3.8655095066093978E-2</v>
      </c>
      <c r="AB1961" s="13">
        <f t="shared" si="2369"/>
        <v>9.9081598675524653E-3</v>
      </c>
      <c r="AC1961" s="13">
        <f t="shared" si="2370"/>
        <v>8.1540874269756493E-5</v>
      </c>
      <c r="AD1961" s="13">
        <f t="shared" si="2371"/>
        <v>3.8337365442545139E-4</v>
      </c>
      <c r="AE1961" s="13">
        <f t="shared" si="2372"/>
        <v>5.7625319967416835E-4</v>
      </c>
      <c r="AF1961" s="13">
        <f t="shared" si="2373"/>
        <v>4.330862936217871E-4</v>
      </c>
      <c r="AG1961" s="13">
        <f t="shared" si="2374"/>
        <v>2.1699227333761288E-4</v>
      </c>
      <c r="AH1961" s="13">
        <f t="shared" si="2375"/>
        <v>2.8334893474691182E-2</v>
      </c>
      <c r="AI1961" s="13">
        <f t="shared" si="2376"/>
        <v>1.4525725723725571E-2</v>
      </c>
      <c r="AJ1961" s="13">
        <f t="shared" si="2377"/>
        <v>3.723266296895835E-3</v>
      </c>
      <c r="AK1961" s="13">
        <f t="shared" si="2378"/>
        <v>6.3623726076362966E-4</v>
      </c>
      <c r="AL1961" s="13">
        <f t="shared" si="2379"/>
        <v>2.5132905328533858E-6</v>
      </c>
      <c r="AM1961" s="13">
        <f t="shared" si="2380"/>
        <v>3.9306874817514395E-5</v>
      </c>
      <c r="AN1961" s="13">
        <f t="shared" si="2381"/>
        <v>5.9082600281259522E-5</v>
      </c>
      <c r="AO1961" s="13">
        <f t="shared" si="2382"/>
        <v>4.4403856478048919E-5</v>
      </c>
      <c r="AP1961" s="13">
        <f t="shared" si="2383"/>
        <v>2.2247976682779519E-5</v>
      </c>
      <c r="AQ1961" s="13">
        <f t="shared" si="2384"/>
        <v>8.3602952379067232E-6</v>
      </c>
      <c r="AR1961" s="13">
        <f t="shared" si="2385"/>
        <v>8.5180986427916237E-3</v>
      </c>
      <c r="AS1961" s="13">
        <f t="shared" si="2386"/>
        <v>4.3667559464568868E-3</v>
      </c>
      <c r="AT1961" s="13">
        <f t="shared" si="2387"/>
        <v>1.1192965880979322E-3</v>
      </c>
      <c r="AU1961" s="13">
        <f t="shared" si="2388"/>
        <v>1.9126705919134219E-4</v>
      </c>
      <c r="AV1961" s="13">
        <f t="shared" si="2389"/>
        <v>2.4512998824917061E-5</v>
      </c>
      <c r="AW1961" s="13">
        <f t="shared" si="2390"/>
        <v>5.3795696526940854E-8</v>
      </c>
      <c r="AX1961" s="13">
        <f t="shared" si="2391"/>
        <v>3.3584085006119968E-6</v>
      </c>
      <c r="AY1961" s="13">
        <f t="shared" si="2392"/>
        <v>5.0480611329199083E-6</v>
      </c>
      <c r="AZ1961" s="13">
        <f t="shared" si="2393"/>
        <v>3.7938983892300374E-6</v>
      </c>
      <c r="BA1961" s="13">
        <f t="shared" si="2394"/>
        <v>1.9008836077594091E-6</v>
      </c>
      <c r="BB1961" s="13">
        <f t="shared" si="2395"/>
        <v>7.1430981793803734E-7</v>
      </c>
      <c r="BC1961" s="13">
        <f t="shared" si="2396"/>
        <v>2.1473740482368418E-7</v>
      </c>
      <c r="BD1961" s="13">
        <f t="shared" si="2397"/>
        <v>2.1339414525867657E-3</v>
      </c>
      <c r="BE1961" s="13">
        <f t="shared" si="2398"/>
        <v>1.0939532304383129E-3</v>
      </c>
      <c r="BF1961" s="13">
        <f t="shared" si="2399"/>
        <v>2.8040452303312706E-4</v>
      </c>
      <c r="BG1961" s="13">
        <f t="shared" si="2400"/>
        <v>4.7915940310008945E-5</v>
      </c>
      <c r="BH1961" s="13">
        <f t="shared" si="2401"/>
        <v>6.1409601500644217E-6</v>
      </c>
      <c r="BI1961" s="13">
        <f t="shared" si="2402"/>
        <v>6.2962582089704965E-7</v>
      </c>
      <c r="BJ1961" s="14">
        <f t="shared" si="2403"/>
        <v>0.12477723173823177</v>
      </c>
      <c r="BK1961" s="14">
        <f t="shared" si="2404"/>
        <v>0.2574312259551893</v>
      </c>
      <c r="BL1961" s="14">
        <f t="shared" si="2405"/>
        <v>0.54145500753495479</v>
      </c>
      <c r="BM1961" s="14">
        <f t="shared" si="2406"/>
        <v>0.32664985590932372</v>
      </c>
      <c r="BN1961" s="14">
        <f t="shared" si="2407"/>
        <v>0.67241193890702222</v>
      </c>
    </row>
    <row r="1962" spans="1:66" x14ac:dyDescent="0.25">
      <c r="A1962" t="s">
        <v>16</v>
      </c>
      <c r="B1962" t="s">
        <v>252</v>
      </c>
      <c r="C1962" t="s">
        <v>68</v>
      </c>
      <c r="D1962" s="11">
        <v>44486</v>
      </c>
      <c r="E1962" s="10">
        <f>VLOOKUP(A1962,[1]home!$A$2:$E$405,3,FALSE)</f>
        <v>1.4567901234567899</v>
      </c>
      <c r="F1962" s="10">
        <f>VLOOKUP(B1962,[1]home!$B$2:$E$405,3,FALSE)</f>
        <v>0.69</v>
      </c>
      <c r="G1962" s="10">
        <f>VLOOKUP(C1962,[1]away!$B$2:$E$405,4,FALSE)</f>
        <v>0.86</v>
      </c>
      <c r="H1962" s="10">
        <f>VLOOKUP(A1962,[1]away!$A$2:$E$405,3,FALSE)</f>
        <v>1.4074074074074101</v>
      </c>
      <c r="I1962" s="10">
        <f>VLOOKUP(C1962,[1]away!$B$2:$E$405,3,FALSE)</f>
        <v>0.69</v>
      </c>
      <c r="J1962" s="10">
        <f>VLOOKUP(B1962,[1]home!$B$2:$E$405,4,FALSE)</f>
        <v>0.43</v>
      </c>
      <c r="K1962" s="12">
        <f t="shared" si="2352"/>
        <v>0.86445925925925904</v>
      </c>
      <c r="L1962" s="12">
        <f t="shared" si="2353"/>
        <v>0.41757777777777855</v>
      </c>
      <c r="M1962" s="13">
        <f t="shared" si="2354"/>
        <v>0.27747150464365117</v>
      </c>
      <c r="N1962" s="13">
        <f t="shared" si="2355"/>
        <v>0.23986281136980273</v>
      </c>
      <c r="O1962" s="13">
        <f t="shared" si="2356"/>
        <v>0.11586593430575241</v>
      </c>
      <c r="P1962" s="13">
        <f t="shared" si="2357"/>
        <v>0.1001613797433327</v>
      </c>
      <c r="Q1962" s="13">
        <f t="shared" si="2358"/>
        <v>0.10367581412029149</v>
      </c>
      <c r="R1962" s="13">
        <f t="shared" si="2359"/>
        <v>2.4191519683771086E-2</v>
      </c>
      <c r="S1962" s="13">
        <f t="shared" si="2360"/>
        <v>9.039038085165086E-3</v>
      </c>
      <c r="T1962" s="13">
        <f t="shared" si="2361"/>
        <v>4.3292716069653354E-2</v>
      </c>
      <c r="U1962" s="13">
        <f t="shared" si="2362"/>
        <v>2.0912583186188535E-2</v>
      </c>
      <c r="V1962" s="13">
        <f t="shared" si="2363"/>
        <v>3.6254474624156021E-4</v>
      </c>
      <c r="W1962" s="13">
        <f t="shared" si="2364"/>
        <v>2.9874505825842616E-2</v>
      </c>
      <c r="X1962" s="13">
        <f t="shared" si="2365"/>
        <v>1.2474929754964659E-2</v>
      </c>
      <c r="Y1962" s="13">
        <f t="shared" si="2366"/>
        <v>2.6046267225060147E-3</v>
      </c>
      <c r="Z1962" s="13">
        <f t="shared" si="2367"/>
        <v>3.3672803435388404E-3</v>
      </c>
      <c r="AA1962" s="13">
        <f t="shared" si="2368"/>
        <v>2.910876671493849E-3</v>
      </c>
      <c r="AB1962" s="13">
        <f t="shared" si="2369"/>
        <v>1.2581671456173148E-3</v>
      </c>
      <c r="AC1962" s="13">
        <f t="shared" si="2370"/>
        <v>8.1794394637223257E-6</v>
      </c>
      <c r="AD1962" s="13">
        <f t="shared" si="2371"/>
        <v>6.456323294236079E-3</v>
      </c>
      <c r="AE1962" s="13">
        <f t="shared" si="2372"/>
        <v>2.6960171338220088E-3</v>
      </c>
      <c r="AF1962" s="13">
        <f t="shared" si="2373"/>
        <v>5.6289842179610514E-4</v>
      </c>
      <c r="AG1962" s="13">
        <f t="shared" si="2374"/>
        <v>7.8351290696078763E-5</v>
      </c>
      <c r="AH1962" s="13">
        <f t="shared" si="2375"/>
        <v>3.5152536075243584E-4</v>
      </c>
      <c r="AI1962" s="13">
        <f t="shared" si="2376"/>
        <v>3.0387935296689449E-4</v>
      </c>
      <c r="AJ1962" s="13">
        <f t="shared" si="2377"/>
        <v>1.3134566018497222E-4</v>
      </c>
      <c r="AK1962" s="13">
        <f t="shared" si="2378"/>
        <v>3.7847657370139828E-5</v>
      </c>
      <c r="AL1962" s="13">
        <f t="shared" si="2379"/>
        <v>1.1810422742553707E-7</v>
      </c>
      <c r="AM1962" s="13">
        <f t="shared" si="2380"/>
        <v>1.1162456904947242E-3</v>
      </c>
      <c r="AN1962" s="13">
        <f t="shared" si="2381"/>
        <v>4.6611939489080894E-4</v>
      </c>
      <c r="AO1962" s="13">
        <f t="shared" si="2382"/>
        <v>9.7320550548813417E-5</v>
      </c>
      <c r="AP1962" s="13">
        <f t="shared" si="2383"/>
        <v>1.3546299743427828E-5</v>
      </c>
      <c r="AQ1962" s="13">
        <f t="shared" si="2384"/>
        <v>1.4141584359930708E-6</v>
      </c>
      <c r="AR1962" s="13">
        <f t="shared" si="2385"/>
        <v>2.9357835795106817E-5</v>
      </c>
      <c r="AS1962" s="13">
        <f t="shared" si="2386"/>
        <v>2.5378652984892998E-5</v>
      </c>
      <c r="AT1962" s="13">
        <f t="shared" si="2387"/>
        <v>1.0969405780159189E-5</v>
      </c>
      <c r="AU1962" s="13">
        <f t="shared" si="2388"/>
        <v>3.1608681317435503E-6</v>
      </c>
      <c r="AV1962" s="13">
        <f t="shared" si="2389"/>
        <v>6.8311043094580663E-7</v>
      </c>
      <c r="AW1962" s="13">
        <f t="shared" si="2390"/>
        <v>1.1842539758826782E-9</v>
      </c>
      <c r="AX1962" s="13">
        <f t="shared" si="2391"/>
        <v>1.6082482045940154E-4</v>
      </c>
      <c r="AY1962" s="13">
        <f t="shared" si="2392"/>
        <v>6.7156871138947117E-5</v>
      </c>
      <c r="AZ1962" s="13">
        <f t="shared" si="2393"/>
        <v>1.4021608506355085E-5</v>
      </c>
      <c r="BA1962" s="13">
        <f t="shared" si="2394"/>
        <v>1.9517040403179183E-6</v>
      </c>
      <c r="BB1962" s="13">
        <f t="shared" si="2395"/>
        <v>2.0374705900896699E-7</v>
      </c>
      <c r="BC1962" s="13">
        <f t="shared" si="2396"/>
        <v>1.7016048825944471E-8</v>
      </c>
      <c r="BD1962" s="13">
        <f t="shared" si="2397"/>
        <v>2.0431966386142709E-6</v>
      </c>
      <c r="BE1962" s="13">
        <f t="shared" si="2398"/>
        <v>1.7662602527375007E-6</v>
      </c>
      <c r="BF1962" s="13">
        <f t="shared" si="2399"/>
        <v>7.6343001487026558E-7</v>
      </c>
      <c r="BG1962" s="13">
        <f t="shared" si="2400"/>
        <v>2.1998471505034504E-7</v>
      </c>
      <c r="BH1962" s="13">
        <f t="shared" si="2401"/>
        <v>4.7541955955195096E-8</v>
      </c>
      <c r="BI1962" s="13">
        <f t="shared" si="2402"/>
        <v>8.2196168057528563E-9</v>
      </c>
      <c r="BJ1962" s="14">
        <f t="shared" si="2403"/>
        <v>0.44351781586497785</v>
      </c>
      <c r="BK1962" s="14">
        <f t="shared" si="2404"/>
        <v>0.38710992163322056</v>
      </c>
      <c r="BL1962" s="14">
        <f t="shared" si="2405"/>
        <v>0.16603807753041447</v>
      </c>
      <c r="BM1962" s="14">
        <f t="shared" si="2406"/>
        <v>0.13873697581866512</v>
      </c>
      <c r="BN1962" s="14">
        <f t="shared" si="2407"/>
        <v>0.86122896386660164</v>
      </c>
    </row>
    <row r="1963" spans="1:66" x14ac:dyDescent="0.25">
      <c r="A1963" t="s">
        <v>16</v>
      </c>
      <c r="B1963" t="s">
        <v>253</v>
      </c>
      <c r="C1963" t="s">
        <v>57</v>
      </c>
      <c r="D1963" s="11">
        <v>44486</v>
      </c>
      <c r="E1963" s="10">
        <f>VLOOKUP(A1963,[1]home!$A$2:$E$405,3,FALSE)</f>
        <v>1.4567901234567899</v>
      </c>
      <c r="F1963" s="10">
        <f>VLOOKUP(B1963,[1]home!$B$2:$E$405,3,FALSE)</f>
        <v>1.89</v>
      </c>
      <c r="G1963" s="10">
        <f>VLOOKUP(C1963,[1]away!$B$2:$E$405,4,FALSE)</f>
        <v>0.86</v>
      </c>
      <c r="H1963" s="10">
        <f>VLOOKUP(A1963,[1]away!$A$2:$E$405,3,FALSE)</f>
        <v>1.4074074074074101</v>
      </c>
      <c r="I1963" s="10">
        <f>VLOOKUP(C1963,[1]away!$B$2:$E$405,3,FALSE)</f>
        <v>1.03</v>
      </c>
      <c r="J1963" s="10">
        <f>VLOOKUP(B1963,[1]home!$B$2:$E$405,4,FALSE)</f>
        <v>0.53</v>
      </c>
      <c r="K1963" s="12">
        <f t="shared" si="2352"/>
        <v>2.3678666666666661</v>
      </c>
      <c r="L1963" s="12">
        <f t="shared" si="2353"/>
        <v>0.76830370370370527</v>
      </c>
      <c r="M1963" s="13">
        <f t="shared" si="2354"/>
        <v>4.3448872786942608E-2</v>
      </c>
      <c r="N1963" s="13">
        <f t="shared" si="2355"/>
        <v>0.10288113757644182</v>
      </c>
      <c r="O1963" s="13">
        <f t="shared" si="2356"/>
        <v>3.3381929883959133E-2</v>
      </c>
      <c r="P1963" s="13">
        <f t="shared" si="2357"/>
        <v>7.9043959041230696E-2</v>
      </c>
      <c r="Q1963" s="13">
        <f t="shared" si="2358"/>
        <v>0.121804408148002</v>
      </c>
      <c r="R1963" s="13">
        <f t="shared" si="2359"/>
        <v>1.2823730183311597E-2</v>
      </c>
      <c r="S1963" s="13">
        <f t="shared" si="2360"/>
        <v>3.5949997434625083E-2</v>
      </c>
      <c r="T1963" s="13">
        <f t="shared" si="2361"/>
        <v>9.358277790754771E-2</v>
      </c>
      <c r="U1963" s="13">
        <f t="shared" si="2362"/>
        <v>3.0364883243390751E-2</v>
      </c>
      <c r="V1963" s="13">
        <f t="shared" si="2363"/>
        <v>7.2668555080030372E-3</v>
      </c>
      <c r="W1963" s="13">
        <f t="shared" si="2364"/>
        <v>9.613886596890521E-2</v>
      </c>
      <c r="X1963" s="13">
        <f t="shared" si="2365"/>
        <v>7.386384679378398E-2</v>
      </c>
      <c r="Y1963" s="13">
        <f t="shared" si="2366"/>
        <v>2.8374933530733632E-2</v>
      </c>
      <c r="Z1963" s="13">
        <f t="shared" si="2367"/>
        <v>3.2841731317117665E-3</v>
      </c>
      <c r="AA1963" s="13">
        <f t="shared" si="2368"/>
        <v>7.7764840861425663E-3</v>
      </c>
      <c r="AB1963" s="13">
        <f t="shared" si="2369"/>
        <v>9.2068387257203885E-3</v>
      </c>
      <c r="AC1963" s="13">
        <f t="shared" si="2370"/>
        <v>8.2625996989292788E-4</v>
      </c>
      <c r="AD1963" s="13">
        <f t="shared" si="2371"/>
        <v>5.6911004024726236E-2</v>
      </c>
      <c r="AE1963" s="13">
        <f t="shared" si="2372"/>
        <v>4.3724935173693642E-2</v>
      </c>
      <c r="AF1963" s="13">
        <f t="shared" si="2373"/>
        <v>1.6797014819076615E-2</v>
      </c>
      <c r="AG1963" s="13">
        <f t="shared" si="2374"/>
        <v>4.3017362322208636E-3</v>
      </c>
      <c r="AH1963" s="13">
        <f t="shared" si="2375"/>
        <v>6.3081059517458658E-4</v>
      </c>
      <c r="AI1963" s="13">
        <f t="shared" si="2376"/>
        <v>1.4936753812940643E-3</v>
      </c>
      <c r="AJ1963" s="13">
        <f t="shared" si="2377"/>
        <v>1.7684120730934189E-3</v>
      </c>
      <c r="AK1963" s="13">
        <f t="shared" si="2378"/>
        <v>1.395788000269601E-3</v>
      </c>
      <c r="AL1963" s="13">
        <f t="shared" si="2379"/>
        <v>6.012663162783133E-5</v>
      </c>
      <c r="AM1963" s="13">
        <f t="shared" si="2380"/>
        <v>2.6951533879336336E-2</v>
      </c>
      <c r="AN1963" s="13">
        <f t="shared" si="2381"/>
        <v>2.0706963299989996E-2</v>
      </c>
      <c r="AO1963" s="13">
        <f t="shared" si="2382"/>
        <v>7.9546182979195034E-3</v>
      </c>
      <c r="AP1963" s="13">
        <f t="shared" si="2383"/>
        <v>2.0371875666136069E-3</v>
      </c>
      <c r="AQ1963" s="13">
        <f t="shared" si="2384"/>
        <v>3.9129468814209321E-4</v>
      </c>
      <c r="AR1963" s="13">
        <f t="shared" si="2385"/>
        <v>9.6930823321634741E-5</v>
      </c>
      <c r="AS1963" s="13">
        <f t="shared" si="2386"/>
        <v>2.2951926551585482E-4</v>
      </c>
      <c r="AT1963" s="13">
        <f t="shared" si="2387"/>
        <v>2.7173550908640433E-4</v>
      </c>
      <c r="AU1963" s="13">
        <f t="shared" si="2388"/>
        <v>2.1447781803846463E-4</v>
      </c>
      <c r="AV1963" s="13">
        <f t="shared" si="2389"/>
        <v>1.2696371901816975E-4</v>
      </c>
      <c r="AW1963" s="13">
        <f t="shared" si="2390"/>
        <v>3.0384671446565005E-6</v>
      </c>
      <c r="AX1963" s="13">
        <f t="shared" si="2391"/>
        <v>1.0636273114736305E-2</v>
      </c>
      <c r="AY1963" s="13">
        <f t="shared" si="2392"/>
        <v>8.1718880276560497E-3</v>
      </c>
      <c r="AZ1963" s="13">
        <f t="shared" si="2393"/>
        <v>3.1392459189500538E-3</v>
      </c>
      <c r="BA1963" s="13">
        <f t="shared" si="2394"/>
        <v>8.0396475545535626E-4</v>
      </c>
      <c r="BB1963" s="13">
        <f t="shared" si="2395"/>
        <v>1.5442227481589845E-4</v>
      </c>
      <c r="BC1963" s="13">
        <f t="shared" si="2396"/>
        <v>2.3728641135081247E-5</v>
      </c>
      <c r="BD1963" s="13">
        <f t="shared" si="2397"/>
        <v>1.2412051760176902E-5</v>
      </c>
      <c r="BE1963" s="13">
        <f t="shared" si="2398"/>
        <v>2.9390083627864207E-5</v>
      </c>
      <c r="BF1963" s="13">
        <f t="shared" si="2399"/>
        <v>3.4795899676482695E-5</v>
      </c>
      <c r="BG1963" s="13">
        <f t="shared" si="2400"/>
        <v>2.7464016993540269E-5</v>
      </c>
      <c r="BH1963" s="13">
        <f t="shared" si="2401"/>
        <v>1.6257782592942717E-5</v>
      </c>
      <c r="BI1963" s="13">
        <f t="shared" si="2402"/>
        <v>7.69925229514852E-6</v>
      </c>
      <c r="BJ1963" s="14">
        <f t="shared" si="2403"/>
        <v>0.71935178063988225</v>
      </c>
      <c r="BK1963" s="14">
        <f t="shared" si="2404"/>
        <v>0.17476795939997827</v>
      </c>
      <c r="BL1963" s="14">
        <f t="shared" si="2405"/>
        <v>9.9910198394282751E-2</v>
      </c>
      <c r="BM1963" s="14">
        <f t="shared" si="2406"/>
        <v>0.59576122438545587</v>
      </c>
      <c r="BN1963" s="14">
        <f t="shared" si="2407"/>
        <v>0.39338403761988794</v>
      </c>
    </row>
    <row r="1964" spans="1:66" x14ac:dyDescent="0.25">
      <c r="A1964" t="s">
        <v>69</v>
      </c>
      <c r="B1964" t="s">
        <v>381</v>
      </c>
      <c r="C1964" t="s">
        <v>74</v>
      </c>
      <c r="D1964" s="11">
        <v>44486</v>
      </c>
      <c r="E1964" s="10">
        <f>VLOOKUP(A1964,[1]home!$A$2:$E$405,3,FALSE)</f>
        <v>1.5</v>
      </c>
      <c r="F1964" s="10">
        <f>VLOOKUP(B1964,[1]home!$B$2:$E$405,3,FALSE)</f>
        <v>1.78</v>
      </c>
      <c r="G1964" s="10">
        <f>VLOOKUP(C1964,[1]away!$B$2:$E$405,4,FALSE)</f>
        <v>0.67</v>
      </c>
      <c r="H1964" s="10">
        <f>VLOOKUP(A1964,[1]away!$A$2:$E$405,3,FALSE)</f>
        <v>1.1000000000000001</v>
      </c>
      <c r="I1964" s="10">
        <f>VLOOKUP(C1964,[1]away!$B$2:$E$405,3,FALSE)</f>
        <v>1.33</v>
      </c>
      <c r="J1964" s="10">
        <f>VLOOKUP(B1964,[1]home!$B$2:$E$405,4,FALSE)</f>
        <v>0.61</v>
      </c>
      <c r="K1964" s="12">
        <f t="shared" si="2352"/>
        <v>1.7889000000000002</v>
      </c>
      <c r="L1964" s="12">
        <f t="shared" si="2353"/>
        <v>0.89243000000000017</v>
      </c>
      <c r="M1964" s="13">
        <f t="shared" si="2354"/>
        <v>6.8472025773059289E-2</v>
      </c>
      <c r="N1964" s="13">
        <f t="shared" si="2355"/>
        <v>0.12248960690542578</v>
      </c>
      <c r="O1964" s="13">
        <f t="shared" si="2356"/>
        <v>6.1106489960651315E-2</v>
      </c>
      <c r="P1964" s="13">
        <f t="shared" si="2357"/>
        <v>0.10931339989060915</v>
      </c>
      <c r="Q1964" s="13">
        <f t="shared" si="2358"/>
        <v>0.10956082889655813</v>
      </c>
      <c r="R1964" s="13">
        <f t="shared" si="2359"/>
        <v>2.7266632417792033E-2</v>
      </c>
      <c r="S1964" s="13">
        <f t="shared" si="2360"/>
        <v>4.3628836962005722E-2</v>
      </c>
      <c r="T1964" s="13">
        <f t="shared" si="2361"/>
        <v>9.777537053215539E-2</v>
      </c>
      <c r="U1964" s="13">
        <f t="shared" si="2362"/>
        <v>4.8777278732188172E-2</v>
      </c>
      <c r="V1964" s="13">
        <f t="shared" si="2363"/>
        <v>7.739115918337554E-3</v>
      </c>
      <c r="W1964" s="13">
        <f t="shared" si="2364"/>
        <v>6.533112227101763E-2</v>
      </c>
      <c r="X1964" s="13">
        <f t="shared" si="2365"/>
        <v>5.8303453448324272E-2</v>
      </c>
      <c r="Y1964" s="13">
        <f t="shared" si="2366"/>
        <v>2.6015875480444019E-2</v>
      </c>
      <c r="Z1964" s="13">
        <f t="shared" si="2367"/>
        <v>8.1111869228700489E-3</v>
      </c>
      <c r="AA1964" s="13">
        <f t="shared" si="2368"/>
        <v>1.4510102286322232E-2</v>
      </c>
      <c r="AB1964" s="13">
        <f t="shared" si="2369"/>
        <v>1.2978560990000925E-2</v>
      </c>
      <c r="AC1964" s="13">
        <f t="shared" si="2370"/>
        <v>7.7220319505454094E-4</v>
      </c>
      <c r="AD1964" s="13">
        <f t="shared" si="2371"/>
        <v>2.9217711157655875E-2</v>
      </c>
      <c r="AE1964" s="13">
        <f t="shared" si="2372"/>
        <v>2.6074761968426837E-2</v>
      </c>
      <c r="AF1964" s="13">
        <f t="shared" si="2373"/>
        <v>1.1634949911741584E-2</v>
      </c>
      <c r="AG1964" s="13">
        <f t="shared" si="2374"/>
        <v>3.4611261165785143E-3</v>
      </c>
      <c r="AH1964" s="13">
        <f t="shared" si="2375"/>
        <v>1.8096666363942296E-3</v>
      </c>
      <c r="AI1964" s="13">
        <f t="shared" si="2376"/>
        <v>3.2373126458456374E-3</v>
      </c>
      <c r="AJ1964" s="13">
        <f t="shared" si="2377"/>
        <v>2.8956142960766314E-3</v>
      </c>
      <c r="AK1964" s="13">
        <f t="shared" si="2378"/>
        <v>1.7266548047504958E-3</v>
      </c>
      <c r="AL1964" s="13">
        <f t="shared" si="2379"/>
        <v>4.9311908450072752E-5</v>
      </c>
      <c r="AM1964" s="13">
        <f t="shared" si="2380"/>
        <v>1.0453512697986111E-2</v>
      </c>
      <c r="AN1964" s="13">
        <f t="shared" si="2381"/>
        <v>9.3290283370637463E-3</v>
      </c>
      <c r="AO1964" s="13">
        <f t="shared" si="2382"/>
        <v>4.1627523794228998E-3</v>
      </c>
      <c r="AP1964" s="13">
        <f t="shared" si="2383"/>
        <v>1.23832170198946E-3</v>
      </c>
      <c r="AQ1964" s="13">
        <f t="shared" si="2384"/>
        <v>2.7627885912661341E-4</v>
      </c>
      <c r="AR1964" s="13">
        <f t="shared" si="2385"/>
        <v>3.2300015926346065E-4</v>
      </c>
      <c r="AS1964" s="13">
        <f t="shared" si="2386"/>
        <v>5.7781498490640476E-4</v>
      </c>
      <c r="AT1964" s="13">
        <f t="shared" si="2387"/>
        <v>5.1682661324953391E-4</v>
      </c>
      <c r="AU1964" s="13">
        <f t="shared" si="2388"/>
        <v>3.0818370948069713E-4</v>
      </c>
      <c r="AV1964" s="13">
        <f t="shared" si="2389"/>
        <v>1.3782745947250486E-4</v>
      </c>
      <c r="AW1964" s="13">
        <f t="shared" si="2390"/>
        <v>2.1868023664136734E-6</v>
      </c>
      <c r="AX1964" s="13">
        <f t="shared" si="2391"/>
        <v>3.1167148109045588E-3</v>
      </c>
      <c r="AY1964" s="13">
        <f t="shared" si="2392"/>
        <v>2.7814497986955559E-3</v>
      </c>
      <c r="AZ1964" s="13">
        <f t="shared" si="2393"/>
        <v>1.2411246219249375E-3</v>
      </c>
      <c r="BA1964" s="13">
        <f t="shared" si="2394"/>
        <v>3.6920561544815744E-4</v>
      </c>
      <c r="BB1964" s="13">
        <f t="shared" si="2395"/>
        <v>8.2372541848599779E-5</v>
      </c>
      <c r="BC1964" s="13">
        <f t="shared" si="2396"/>
        <v>1.4702345504389188E-5</v>
      </c>
      <c r="BD1964" s="13">
        <f t="shared" si="2397"/>
        <v>4.8042505355248349E-5</v>
      </c>
      <c r="BE1964" s="13">
        <f t="shared" si="2398"/>
        <v>8.5943237830003779E-5</v>
      </c>
      <c r="BF1964" s="13">
        <f t="shared" si="2399"/>
        <v>7.6871929077046907E-5</v>
      </c>
      <c r="BG1964" s="13">
        <f t="shared" si="2400"/>
        <v>4.5838731308643082E-5</v>
      </c>
      <c r="BH1964" s="13">
        <f t="shared" si="2401"/>
        <v>2.0500226609507912E-5</v>
      </c>
      <c r="BI1964" s="13">
        <f t="shared" si="2402"/>
        <v>7.3345710763497354E-6</v>
      </c>
      <c r="BJ1964" s="14">
        <f t="shared" si="2403"/>
        <v>0.58293027039824319</v>
      </c>
      <c r="BK1964" s="14">
        <f t="shared" si="2404"/>
        <v>0.23275634344621188</v>
      </c>
      <c r="BL1964" s="14">
        <f t="shared" si="2405"/>
        <v>0.17645649689765106</v>
      </c>
      <c r="BM1964" s="14">
        <f t="shared" si="2406"/>
        <v>0.49926605082455122</v>
      </c>
      <c r="BN1964" s="14">
        <f t="shared" si="2407"/>
        <v>0.49820898384409573</v>
      </c>
    </row>
    <row r="1965" spans="1:66" x14ac:dyDescent="0.25">
      <c r="A1965" t="s">
        <v>69</v>
      </c>
      <c r="B1965" t="s">
        <v>325</v>
      </c>
      <c r="C1965" t="s">
        <v>259</v>
      </c>
      <c r="D1965" s="11">
        <v>44486</v>
      </c>
      <c r="E1965" s="10">
        <f>VLOOKUP(A1965,[1]home!$A$2:$E$405,3,FALSE)</f>
        <v>1.5</v>
      </c>
      <c r="F1965" s="10">
        <f>VLOOKUP(B1965,[1]home!$B$2:$E$405,3,FALSE)</f>
        <v>1.1100000000000001</v>
      </c>
      <c r="G1965" s="10">
        <f>VLOOKUP(C1965,[1]away!$B$2:$E$405,4,FALSE)</f>
        <v>1.33</v>
      </c>
      <c r="H1965" s="10">
        <f>VLOOKUP(A1965,[1]away!$A$2:$E$405,3,FALSE)</f>
        <v>1.1000000000000001</v>
      </c>
      <c r="I1965" s="10">
        <f>VLOOKUP(C1965,[1]away!$B$2:$E$405,3,FALSE)</f>
        <v>0.44</v>
      </c>
      <c r="J1965" s="10">
        <f>VLOOKUP(B1965,[1]home!$B$2:$E$405,4,FALSE)</f>
        <v>2.12</v>
      </c>
      <c r="K1965" s="12">
        <f t="shared" si="2352"/>
        <v>2.2144500000000003</v>
      </c>
      <c r="L1965" s="12">
        <f t="shared" si="2353"/>
        <v>1.0260800000000001</v>
      </c>
      <c r="M1965" s="13">
        <f t="shared" si="2354"/>
        <v>3.9143143734182026E-2</v>
      </c>
      <c r="N1965" s="13">
        <f t="shared" si="2355"/>
        <v>8.6680534642159385E-2</v>
      </c>
      <c r="O1965" s="13">
        <f t="shared" si="2356"/>
        <v>4.0163996922769493E-2</v>
      </c>
      <c r="P1965" s="13">
        <f t="shared" si="2357"/>
        <v>8.8941162985626904E-2</v>
      </c>
      <c r="Q1965" s="13">
        <f t="shared" si="2358"/>
        <v>9.5974854969164969E-2</v>
      </c>
      <c r="R1965" s="13">
        <f t="shared" si="2359"/>
        <v>2.0605736981257661E-2</v>
      </c>
      <c r="S1965" s="13">
        <f t="shared" si="2360"/>
        <v>5.0523091137975755E-2</v>
      </c>
      <c r="T1965" s="13">
        <f t="shared" si="2361"/>
        <v>9.8477879186760792E-2</v>
      </c>
      <c r="U1965" s="13">
        <f t="shared" si="2362"/>
        <v>4.5630374258146027E-2</v>
      </c>
      <c r="V1965" s="13">
        <f t="shared" si="2363"/>
        <v>1.2755412441961874E-2</v>
      </c>
      <c r="W1965" s="13">
        <f t="shared" si="2364"/>
        <v>7.0843839195489131E-2</v>
      </c>
      <c r="X1965" s="13">
        <f t="shared" si="2365"/>
        <v>7.269144652170749E-2</v>
      </c>
      <c r="Y1965" s="13">
        <f t="shared" si="2366"/>
        <v>3.7293619723496811E-2</v>
      </c>
      <c r="Z1965" s="13">
        <f t="shared" si="2367"/>
        <v>7.0477115339096221E-3</v>
      </c>
      <c r="AA1965" s="13">
        <f t="shared" si="2368"/>
        <v>1.5606804806266163E-2</v>
      </c>
      <c r="AB1965" s="13">
        <f t="shared" si="2369"/>
        <v>1.7280244451618059E-2</v>
      </c>
      <c r="AC1965" s="13">
        <f t="shared" si="2370"/>
        <v>1.8114302862552315E-3</v>
      </c>
      <c r="AD1965" s="13">
        <f t="shared" si="2371"/>
        <v>3.9220034926612732E-2</v>
      </c>
      <c r="AE1965" s="13">
        <f t="shared" si="2372"/>
        <v>4.0242893437498796E-2</v>
      </c>
      <c r="AF1965" s="13">
        <f t="shared" si="2373"/>
        <v>2.0646214049174383E-2</v>
      </c>
      <c r="AG1965" s="13">
        <f t="shared" si="2374"/>
        <v>7.0615557705256187E-3</v>
      </c>
      <c r="AH1965" s="13">
        <f t="shared" si="2375"/>
        <v>1.8078789626784961E-3</v>
      </c>
      <c r="AI1965" s="13">
        <f t="shared" si="2376"/>
        <v>4.0034575689033959E-3</v>
      </c>
      <c r="AJ1965" s="13">
        <f t="shared" si="2377"/>
        <v>4.4327283067290644E-3</v>
      </c>
      <c r="AK1965" s="13">
        <f t="shared" si="2378"/>
        <v>3.2720183996120594E-3</v>
      </c>
      <c r="AL1965" s="13">
        <f t="shared" si="2379"/>
        <v>1.6463748279496151E-4</v>
      </c>
      <c r="AM1965" s="13">
        <f t="shared" si="2380"/>
        <v>1.7370161268647519E-2</v>
      </c>
      <c r="AN1965" s="13">
        <f t="shared" si="2381"/>
        <v>1.7823175074533845E-2</v>
      </c>
      <c r="AO1965" s="13">
        <f t="shared" si="2382"/>
        <v>9.1440017402388447E-3</v>
      </c>
      <c r="AP1965" s="13">
        <f t="shared" si="2383"/>
        <v>3.1274924352080922E-3</v>
      </c>
      <c r="AQ1965" s="13">
        <f t="shared" si="2384"/>
        <v>8.0226435947957969E-4</v>
      </c>
      <c r="AR1965" s="13">
        <f t="shared" si="2385"/>
        <v>3.7100568920503044E-4</v>
      </c>
      <c r="AS1965" s="13">
        <f t="shared" si="2386"/>
        <v>8.2157354846007968E-4</v>
      </c>
      <c r="AT1965" s="13">
        <f t="shared" si="2387"/>
        <v>9.0966677219371213E-4</v>
      </c>
      <c r="AU1965" s="13">
        <f t="shared" si="2388"/>
        <v>6.7147052789478872E-4</v>
      </c>
      <c r="AV1965" s="13">
        <f t="shared" si="2389"/>
        <v>3.7173447762415374E-4</v>
      </c>
      <c r="AW1965" s="13">
        <f t="shared" si="2390"/>
        <v>1.0391382183648951E-5</v>
      </c>
      <c r="AX1965" s="13">
        <f t="shared" si="2391"/>
        <v>6.4108922702260825E-3</v>
      </c>
      <c r="AY1965" s="13">
        <f t="shared" si="2392"/>
        <v>6.5780883406335797E-3</v>
      </c>
      <c r="AZ1965" s="13">
        <f t="shared" si="2393"/>
        <v>3.3748224422786516E-3</v>
      </c>
      <c r="BA1965" s="13">
        <f t="shared" si="2394"/>
        <v>1.1542792705244267E-3</v>
      </c>
      <c r="BB1965" s="13">
        <f t="shared" si="2395"/>
        <v>2.9609571847492589E-4</v>
      </c>
      <c r="BC1965" s="13">
        <f t="shared" si="2396"/>
        <v>6.0763578962550422E-5</v>
      </c>
      <c r="BD1965" s="13">
        <f t="shared" si="2397"/>
        <v>6.3446919596582912E-5</v>
      </c>
      <c r="BE1965" s="13">
        <f t="shared" si="2398"/>
        <v>1.4050003110065303E-4</v>
      </c>
      <c r="BF1965" s="13">
        <f t="shared" si="2399"/>
        <v>1.5556514693542062E-4</v>
      </c>
      <c r="BG1965" s="13">
        <f t="shared" si="2400"/>
        <v>1.1483041321038076E-4</v>
      </c>
      <c r="BH1965" s="13">
        <f t="shared" si="2401"/>
        <v>6.357155213343193E-5</v>
      </c>
      <c r="BI1965" s="13">
        <f t="shared" si="2402"/>
        <v>2.8155204724375674E-5</v>
      </c>
      <c r="BJ1965" s="14">
        <f t="shared" si="2403"/>
        <v>0.63527490892179816</v>
      </c>
      <c r="BK1965" s="14">
        <f t="shared" si="2404"/>
        <v>0.19991696640943035</v>
      </c>
      <c r="BL1965" s="14">
        <f t="shared" si="2405"/>
        <v>0.15651476094105904</v>
      </c>
      <c r="BM1965" s="14">
        <f t="shared" si="2406"/>
        <v>0.62067722061258657</v>
      </c>
      <c r="BN1965" s="14">
        <f t="shared" si="2407"/>
        <v>0.37150943023516042</v>
      </c>
    </row>
    <row r="1966" spans="1:66" x14ac:dyDescent="0.25">
      <c r="A1966" t="s">
        <v>21</v>
      </c>
      <c r="B1966" t="s">
        <v>269</v>
      </c>
      <c r="C1966" t="s">
        <v>266</v>
      </c>
      <c r="D1966" s="11">
        <v>44486</v>
      </c>
      <c r="E1966" s="10">
        <f>VLOOKUP(A1966,[1]home!$A$2:$E$405,3,FALSE)</f>
        <v>1.61797752808989</v>
      </c>
      <c r="F1966" s="10">
        <f>VLOOKUP(B1966,[1]home!$B$2:$E$405,3,FALSE)</f>
        <v>0.62</v>
      </c>
      <c r="G1966" s="10">
        <f>VLOOKUP(C1966,[1]away!$B$2:$E$405,4,FALSE)</f>
        <v>0.93</v>
      </c>
      <c r="H1966" s="10">
        <f>VLOOKUP(A1966,[1]away!$A$2:$E$405,3,FALSE)</f>
        <v>1.28089887640449</v>
      </c>
      <c r="I1966" s="10">
        <f>VLOOKUP(C1966,[1]away!$B$2:$E$405,3,FALSE)</f>
        <v>0.93</v>
      </c>
      <c r="J1966" s="10">
        <f>VLOOKUP(B1966,[1]home!$B$2:$E$405,4,FALSE)</f>
        <v>1.37</v>
      </c>
      <c r="K1966" s="12">
        <f t="shared" si="2352"/>
        <v>0.93292584269663059</v>
      </c>
      <c r="L1966" s="12">
        <f t="shared" si="2353"/>
        <v>1.631993258426961</v>
      </c>
      <c r="M1966" s="13">
        <f t="shared" si="2354"/>
        <v>7.6925404368897915E-2</v>
      </c>
      <c r="N1966" s="13">
        <f t="shared" si="2355"/>
        <v>7.1765697695633152E-2</v>
      </c>
      <c r="O1966" s="13">
        <f t="shared" si="2356"/>
        <v>0.12554174133180926</v>
      </c>
      <c r="P1966" s="13">
        <f t="shared" si="2357"/>
        <v>0.11712113482558059</v>
      </c>
      <c r="Q1966" s="13">
        <f t="shared" si="2358"/>
        <v>3.347603699970509E-2</v>
      </c>
      <c r="R1966" s="13">
        <f t="shared" si="2359"/>
        <v>0.10244163775234706</v>
      </c>
      <c r="S1966" s="13">
        <f t="shared" si="2360"/>
        <v>4.4580071874077663E-2</v>
      </c>
      <c r="T1966" s="13">
        <f t="shared" si="2361"/>
        <v>5.4632666702370221E-2</v>
      </c>
      <c r="U1966" s="13">
        <f t="shared" si="2362"/>
        <v>9.5570451227331363E-2</v>
      </c>
      <c r="V1966" s="13">
        <f t="shared" si="2363"/>
        <v>7.5416042497181727E-3</v>
      </c>
      <c r="W1966" s="13">
        <f t="shared" si="2364"/>
        <v>1.0410220009364488E-2</v>
      </c>
      <c r="X1966" s="13">
        <f t="shared" si="2365"/>
        <v>1.6989408874024298E-2</v>
      </c>
      <c r="Y1966" s="13">
        <f t="shared" si="2366"/>
        <v>1.3863300373533423E-2</v>
      </c>
      <c r="Z1966" s="13">
        <f t="shared" si="2367"/>
        <v>5.5728020731349089E-2</v>
      </c>
      <c r="AA1966" s="13">
        <f t="shared" si="2368"/>
        <v>5.1990110702609151E-2</v>
      </c>
      <c r="AB1966" s="13">
        <f t="shared" si="2369"/>
        <v>2.4251458919561372E-2</v>
      </c>
      <c r="AC1966" s="13">
        <f t="shared" si="2370"/>
        <v>7.1764430049062005E-4</v>
      </c>
      <c r="AD1966" s="13">
        <f t="shared" si="2371"/>
        <v>2.4279908187234221E-3</v>
      </c>
      <c r="AE1966" s="13">
        <f t="shared" si="2372"/>
        <v>3.9624646476791826E-3</v>
      </c>
      <c r="AF1966" s="13">
        <f t="shared" si="2373"/>
        <v>3.2333577958837947E-3</v>
      </c>
      <c r="AG1966" s="13">
        <f t="shared" si="2374"/>
        <v>1.7589393749882036E-3</v>
      </c>
      <c r="AH1966" s="13">
        <f t="shared" si="2375"/>
        <v>2.2736938534759905E-2</v>
      </c>
      <c r="AI1966" s="13">
        <f t="shared" si="2376"/>
        <v>2.1211877542882382E-2</v>
      </c>
      <c r="AJ1966" s="13">
        <f t="shared" si="2377"/>
        <v>9.8945543659356375E-3</v>
      </c>
      <c r="AK1966" s="13">
        <f t="shared" si="2378"/>
        <v>3.0769618233160438E-3</v>
      </c>
      <c r="AL1966" s="13">
        <f t="shared" si="2379"/>
        <v>4.370536135058896E-5</v>
      </c>
      <c r="AM1966" s="13">
        <f t="shared" si="2380"/>
        <v>4.530270761234463E-4</v>
      </c>
      <c r="AN1966" s="13">
        <f t="shared" si="2381"/>
        <v>7.3933713411834193E-4</v>
      </c>
      <c r="AO1966" s="13">
        <f t="shared" si="2382"/>
        <v>6.0329660929292212E-4</v>
      </c>
      <c r="AP1966" s="13">
        <f t="shared" si="2383"/>
        <v>3.2819199973263102E-4</v>
      </c>
      <c r="AQ1966" s="13">
        <f t="shared" si="2384"/>
        <v>1.339017827583292E-4</v>
      </c>
      <c r="AR1966" s="13">
        <f t="shared" si="2385"/>
        <v>7.421306081199272E-3</v>
      </c>
      <c r="AS1966" s="13">
        <f t="shared" si="2386"/>
        <v>6.9235282297124608E-3</v>
      </c>
      <c r="AT1966" s="13">
        <f t="shared" si="2387"/>
        <v>3.2295692040692037E-3</v>
      </c>
      <c r="AU1966" s="13">
        <f t="shared" si="2388"/>
        <v>1.004316190417783E-3</v>
      </c>
      <c r="AV1966" s="13">
        <f t="shared" si="2389"/>
        <v>2.3423813206984489E-4</v>
      </c>
      <c r="AW1966" s="13">
        <f t="shared" si="2390"/>
        <v>1.8484073995444237E-6</v>
      </c>
      <c r="AX1966" s="13">
        <f t="shared" si="2391"/>
        <v>7.0440111126142762E-5</v>
      </c>
      <c r="AY1966" s="13">
        <f t="shared" si="2392"/>
        <v>1.1495778648071095E-4</v>
      </c>
      <c r="AZ1966" s="13">
        <f t="shared" si="2393"/>
        <v>9.3805166270103169E-5</v>
      </c>
      <c r="BA1966" s="13">
        <f t="shared" si="2394"/>
        <v>5.1029799652809513E-5</v>
      </c>
      <c r="BB1966" s="13">
        <f t="shared" si="2395"/>
        <v>2.0820072253065897E-5</v>
      </c>
      <c r="BC1966" s="13">
        <f t="shared" si="2396"/>
        <v>6.795643511393156E-6</v>
      </c>
      <c r="BD1966" s="13">
        <f t="shared" si="2397"/>
        <v>2.018586915540035E-3</v>
      </c>
      <c r="BE1966" s="13">
        <f t="shared" si="2398"/>
        <v>1.8831918992365797E-3</v>
      </c>
      <c r="BF1966" s="13">
        <f t="shared" si="2399"/>
        <v>8.7843919477737691E-4</v>
      </c>
      <c r="BG1966" s="13">
        <f t="shared" si="2400"/>
        <v>2.7317287534847808E-4</v>
      </c>
      <c r="BH1966" s="13">
        <f t="shared" si="2401"/>
        <v>6.3712508734085107E-5</v>
      </c>
      <c r="BI1966" s="13">
        <f t="shared" si="2402"/>
        <v>1.1887809180212563E-5</v>
      </c>
      <c r="BJ1966" s="14">
        <f t="shared" si="2403"/>
        <v>0.21513568647322512</v>
      </c>
      <c r="BK1966" s="14">
        <f t="shared" si="2404"/>
        <v>0.24704452276659628</v>
      </c>
      <c r="BL1966" s="14">
        <f t="shared" si="2405"/>
        <v>0.48065768124083763</v>
      </c>
      <c r="BM1966" s="14">
        <f t="shared" si="2406"/>
        <v>0.47118114885895385</v>
      </c>
      <c r="BN1966" s="14">
        <f t="shared" si="2407"/>
        <v>0.52727165297397316</v>
      </c>
    </row>
    <row r="1967" spans="1:66" x14ac:dyDescent="0.25">
      <c r="A1967" t="s">
        <v>21</v>
      </c>
      <c r="B1967" t="s">
        <v>264</v>
      </c>
      <c r="C1967" t="s">
        <v>273</v>
      </c>
      <c r="D1967" s="11">
        <v>44486</v>
      </c>
      <c r="E1967" s="10">
        <f>VLOOKUP(A1967,[1]home!$A$2:$E$405,3,FALSE)</f>
        <v>1.61797752808989</v>
      </c>
      <c r="F1967" s="10">
        <f>VLOOKUP(B1967,[1]home!$B$2:$E$405,3,FALSE)</f>
        <v>0.77</v>
      </c>
      <c r="G1967" s="10">
        <f>VLOOKUP(C1967,[1]away!$B$2:$E$405,4,FALSE)</f>
        <v>0.62</v>
      </c>
      <c r="H1967" s="10">
        <f>VLOOKUP(A1967,[1]away!$A$2:$E$405,3,FALSE)</f>
        <v>1.28089887640449</v>
      </c>
      <c r="I1967" s="10">
        <f>VLOOKUP(C1967,[1]away!$B$2:$E$405,3,FALSE)</f>
        <v>0.49</v>
      </c>
      <c r="J1967" s="10">
        <f>VLOOKUP(B1967,[1]home!$B$2:$E$405,4,FALSE)</f>
        <v>1.56</v>
      </c>
      <c r="K1967" s="12">
        <f t="shared" si="2352"/>
        <v>0.77242247191011348</v>
      </c>
      <c r="L1967" s="12">
        <f t="shared" si="2353"/>
        <v>0.97911910112359213</v>
      </c>
      <c r="M1967" s="13">
        <f t="shared" si="2354"/>
        <v>0.17350626460151922</v>
      </c>
      <c r="N1967" s="13">
        <f t="shared" si="2355"/>
        <v>0.13402013779539571</v>
      </c>
      <c r="O1967" s="13">
        <f t="shared" si="2356"/>
        <v>0.16988329783595163</v>
      </c>
      <c r="P1967" s="13">
        <f t="shared" si="2357"/>
        <v>0.13122167685068778</v>
      </c>
      <c r="Q1967" s="13">
        <f t="shared" si="2358"/>
        <v>5.1760083060826773E-2</v>
      </c>
      <c r="R1967" s="13">
        <f t="shared" si="2359"/>
        <v>8.3167990936524216E-2</v>
      </c>
      <c r="S1967" s="13">
        <f t="shared" si="2360"/>
        <v>2.4810528477246054E-2</v>
      </c>
      <c r="T1967" s="13">
        <f t="shared" si="2361"/>
        <v>5.067928600059917E-2</v>
      </c>
      <c r="U1967" s="13">
        <f t="shared" si="2362"/>
        <v>6.4240825142987956E-2</v>
      </c>
      <c r="V1967" s="13">
        <f t="shared" si="2363"/>
        <v>2.084893756694595E-3</v>
      </c>
      <c r="W1967" s="13">
        <f t="shared" si="2364"/>
        <v>1.3326883768038873E-2</v>
      </c>
      <c r="X1967" s="13">
        <f t="shared" si="2365"/>
        <v>1.3048606455740812E-2</v>
      </c>
      <c r="Y1967" s="13">
        <f t="shared" si="2366"/>
        <v>6.3880699119302229E-3</v>
      </c>
      <c r="Z1967" s="13">
        <f t="shared" si="2367"/>
        <v>2.7143789509341553E-2</v>
      </c>
      <c r="AA1967" s="13">
        <f t="shared" si="2368"/>
        <v>2.0966472989813408E-2</v>
      </c>
      <c r="AB1967" s="13">
        <f t="shared" si="2369"/>
        <v>8.0974874470141484E-3</v>
      </c>
      <c r="AC1967" s="13">
        <f t="shared" si="2370"/>
        <v>9.8549487333107172E-5</v>
      </c>
      <c r="AD1967" s="13">
        <f t="shared" si="2371"/>
        <v>2.5734961257418382E-3</v>
      </c>
      <c r="AE1967" s="13">
        <f t="shared" si="2372"/>
        <v>2.5197592133813953E-3</v>
      </c>
      <c r="AF1967" s="13">
        <f t="shared" si="2373"/>
        <v>1.2335721880269406E-3</v>
      </c>
      <c r="AG1967" s="13">
        <f t="shared" si="2374"/>
        <v>4.0260469730400039E-4</v>
      </c>
      <c r="AH1967" s="13">
        <f t="shared" si="2375"/>
        <v>6.6442506963686225E-3</v>
      </c>
      <c r="AI1967" s="13">
        <f t="shared" si="2376"/>
        <v>5.1321685468795437E-3</v>
      </c>
      <c r="AJ1967" s="13">
        <f t="shared" si="2377"/>
        <v>1.9821011576200156E-3</v>
      </c>
      <c r="AK1967" s="13">
        <f t="shared" si="2378"/>
        <v>5.1033982524825011E-4</v>
      </c>
      <c r="AL1967" s="13">
        <f t="shared" si="2379"/>
        <v>2.9812938478793608E-6</v>
      </c>
      <c r="AM1967" s="13">
        <f t="shared" si="2380"/>
        <v>3.9756524777932229E-4</v>
      </c>
      <c r="AN1967" s="13">
        <f t="shared" si="2381"/>
        <v>3.892637280436682E-4</v>
      </c>
      <c r="AO1967" s="13">
        <f t="shared" si="2382"/>
        <v>1.9056777575106743E-4</v>
      </c>
      <c r="AP1967" s="13">
        <f t="shared" si="2383"/>
        <v>6.2196183098835815E-5</v>
      </c>
      <c r="AQ1967" s="13">
        <f t="shared" si="2384"/>
        <v>1.5224367722262617E-5</v>
      </c>
      <c r="AR1967" s="13">
        <f t="shared" si="2385"/>
        <v>1.3011025538936494E-3</v>
      </c>
      <c r="AS1967" s="13">
        <f t="shared" si="2386"/>
        <v>1.0050008508870943E-3</v>
      </c>
      <c r="AT1967" s="13">
        <f t="shared" si="2387"/>
        <v>3.881426207569883E-4</v>
      </c>
      <c r="AU1967" s="13">
        <f t="shared" si="2388"/>
        <v>9.9936694192927575E-5</v>
      </c>
      <c r="AV1967" s="13">
        <f t="shared" si="2389"/>
        <v>1.9298337090756547E-5</v>
      </c>
      <c r="AW1967" s="13">
        <f t="shared" si="2390"/>
        <v>6.2631484613640254E-8</v>
      </c>
      <c r="AX1967" s="13">
        <f t="shared" si="2391"/>
        <v>5.1181388572543462E-5</v>
      </c>
      <c r="AY1967" s="13">
        <f t="shared" si="2392"/>
        <v>5.0112675173406039E-5</v>
      </c>
      <c r="AZ1967" s="13">
        <f t="shared" si="2393"/>
        <v>2.4533138735341937E-5</v>
      </c>
      <c r="BA1967" s="13">
        <f t="shared" si="2394"/>
        <v>8.0069549154294607E-6</v>
      </c>
      <c r="BB1967" s="13">
        <f t="shared" si="2395"/>
        <v>1.9599406248831047E-6</v>
      </c>
      <c r="BC1967" s="13">
        <f t="shared" si="2396"/>
        <v>3.8380306057823151E-7</v>
      </c>
      <c r="BD1967" s="13">
        <f t="shared" si="2397"/>
        <v>2.1232239383965997E-4</v>
      </c>
      <c r="BE1967" s="13">
        <f t="shared" si="2398"/>
        <v>1.6400258829150281E-4</v>
      </c>
      <c r="BF1967" s="13">
        <f t="shared" si="2399"/>
        <v>6.3339642323889604E-5</v>
      </c>
      <c r="BG1967" s="13">
        <f t="shared" si="2400"/>
        <v>1.6308321031240423E-5</v>
      </c>
      <c r="BH1967" s="13">
        <f t="shared" si="2401"/>
        <v>3.149228410913604E-6</v>
      </c>
      <c r="BI1967" s="13">
        <f t="shared" si="2402"/>
        <v>4.8650695875348913E-7</v>
      </c>
      <c r="BJ1967" s="14">
        <f t="shared" si="2403"/>
        <v>0.27714349442046304</v>
      </c>
      <c r="BK1967" s="14">
        <f t="shared" si="2404"/>
        <v>0.33177500714250208</v>
      </c>
      <c r="BL1967" s="14">
        <f t="shared" si="2405"/>
        <v>0.36389802431608531</v>
      </c>
      <c r="BM1967" s="14">
        <f t="shared" si="2406"/>
        <v>0.2563508142637978</v>
      </c>
      <c r="BN1967" s="14">
        <f t="shared" si="2407"/>
        <v>0.74355945108090538</v>
      </c>
    </row>
    <row r="1968" spans="1:66" x14ac:dyDescent="0.25">
      <c r="A1968" t="s">
        <v>21</v>
      </c>
      <c r="B1968" t="s">
        <v>167</v>
      </c>
      <c r="C1968" t="s">
        <v>272</v>
      </c>
      <c r="D1968" s="11">
        <v>44486</v>
      </c>
      <c r="E1968" s="10">
        <f>VLOOKUP(A1968,[1]home!$A$2:$E$405,3,FALSE)</f>
        <v>1.61797752808989</v>
      </c>
      <c r="F1968" s="10">
        <f>VLOOKUP(B1968,[1]home!$B$2:$E$405,3,FALSE)</f>
        <v>0.93</v>
      </c>
      <c r="G1968" s="10">
        <f>VLOOKUP(C1968,[1]away!$B$2:$E$405,4,FALSE)</f>
        <v>0.99</v>
      </c>
      <c r="H1968" s="10">
        <f>VLOOKUP(A1968,[1]away!$A$2:$E$405,3,FALSE)</f>
        <v>1.28089887640449</v>
      </c>
      <c r="I1968" s="10">
        <f>VLOOKUP(C1968,[1]away!$B$2:$E$405,3,FALSE)</f>
        <v>0.87</v>
      </c>
      <c r="J1968" s="10">
        <f>VLOOKUP(B1968,[1]home!$B$2:$E$405,4,FALSE)</f>
        <v>1.17</v>
      </c>
      <c r="K1968" s="12">
        <f t="shared" si="2352"/>
        <v>1.4896719101123619</v>
      </c>
      <c r="L1968" s="12">
        <f t="shared" si="2353"/>
        <v>1.3038269662921302</v>
      </c>
      <c r="M1968" s="13">
        <f t="shared" si="2354"/>
        <v>6.1206684204227667E-2</v>
      </c>
      <c r="N1968" s="13">
        <f t="shared" si="2355"/>
        <v>9.1177878170155949E-2</v>
      </c>
      <c r="O1968" s="13">
        <f t="shared" si="2356"/>
        <v>7.9802925382798609E-2</v>
      </c>
      <c r="P1968" s="13">
        <f t="shared" si="2357"/>
        <v>0.11888017628754788</v>
      </c>
      <c r="Q1968" s="13">
        <f t="shared" si="2358"/>
        <v>6.7912561966864224E-2</v>
      </c>
      <c r="R1968" s="13">
        <f t="shared" si="2359"/>
        <v>5.2024603051545791E-2</v>
      </c>
      <c r="S1968" s="13">
        <f t="shared" si="2360"/>
        <v>5.7724480985617214E-2</v>
      </c>
      <c r="T1968" s="13">
        <f t="shared" si="2361"/>
        <v>8.8546229642382887E-2</v>
      </c>
      <c r="U1968" s="13">
        <f t="shared" si="2362"/>
        <v>7.7499589800633623E-2</v>
      </c>
      <c r="V1968" s="13">
        <f t="shared" si="2363"/>
        <v>1.2457420232767805E-2</v>
      </c>
      <c r="W1968" s="13">
        <f t="shared" si="2364"/>
        <v>3.3722478635267589E-2</v>
      </c>
      <c r="X1968" s="13">
        <f t="shared" si="2365"/>
        <v>4.3968277014872117E-2</v>
      </c>
      <c r="Y1968" s="13">
        <f t="shared" si="2366"/>
        <v>2.8663512616696366E-2</v>
      </c>
      <c r="Z1968" s="13">
        <f t="shared" si="2367"/>
        <v>2.2610360123083074E-2</v>
      </c>
      <c r="AA1968" s="13">
        <f t="shared" si="2368"/>
        <v>3.3682018352881544E-2</v>
      </c>
      <c r="AB1968" s="13">
        <f t="shared" si="2369"/>
        <v>2.5087578308088342E-2</v>
      </c>
      <c r="AC1968" s="13">
        <f t="shared" si="2370"/>
        <v>1.5122330312181127E-3</v>
      </c>
      <c r="AD1968" s="13">
        <f t="shared" si="2371"/>
        <v>1.2558857290580597E-2</v>
      </c>
      <c r="AE1968" s="13">
        <f t="shared" si="2372"/>
        <v>1.6374576801273504E-2</v>
      </c>
      <c r="AF1968" s="13">
        <f t="shared" si="2373"/>
        <v>1.0674807397560966E-2</v>
      </c>
      <c r="AG1968" s="13">
        <f t="shared" si="2374"/>
        <v>4.6393672483049002E-3</v>
      </c>
      <c r="AH1968" s="13">
        <f t="shared" si="2375"/>
        <v>7.3699993115129963E-3</v>
      </c>
      <c r="AI1968" s="13">
        <f t="shared" si="2376"/>
        <v>1.0978880951908358E-2</v>
      </c>
      <c r="AJ1968" s="13">
        <f t="shared" si="2377"/>
        <v>8.1774652792627762E-3</v>
      </c>
      <c r="AK1968" s="13">
        <f t="shared" si="2378"/>
        <v>4.0605801074789661E-3</v>
      </c>
      <c r="AL1968" s="13">
        <f t="shared" si="2379"/>
        <v>1.1748686057830571E-4</v>
      </c>
      <c r="AM1968" s="13">
        <f t="shared" si="2380"/>
        <v>3.7417153857775558E-3</v>
      </c>
      <c r="AN1968" s="13">
        <f t="shared" si="2381"/>
        <v>4.878549420166938E-3</v>
      </c>
      <c r="AO1968" s="13">
        <f t="shared" si="2382"/>
        <v>3.1803921452012462E-3</v>
      </c>
      <c r="AP1968" s="13">
        <f t="shared" si="2383"/>
        <v>1.3822270140990199E-3</v>
      </c>
      <c r="AQ1968" s="13">
        <f t="shared" si="2384"/>
        <v>4.5054621362993901E-4</v>
      </c>
      <c r="AR1968" s="13">
        <f t="shared" si="2385"/>
        <v>1.921840768781013E-3</v>
      </c>
      <c r="AS1968" s="13">
        <f t="shared" si="2386"/>
        <v>2.8629122089618214E-3</v>
      </c>
      <c r="AT1968" s="13">
        <f t="shared" si="2387"/>
        <v>2.1323999494040793E-3</v>
      </c>
      <c r="AU1968" s="13">
        <f t="shared" si="2388"/>
        <v>1.0588587685840928E-3</v>
      </c>
      <c r="AV1968" s="13">
        <f t="shared" si="2389"/>
        <v>3.9433804108397226E-4</v>
      </c>
      <c r="AW1968" s="13">
        <f t="shared" si="2390"/>
        <v>6.3386589583075894E-6</v>
      </c>
      <c r="AX1968" s="13">
        <f t="shared" si="2391"/>
        <v>9.2898805097134309E-4</v>
      </c>
      <c r="AY1968" s="13">
        <f t="shared" si="2392"/>
        <v>1.2112396722196051E-3</v>
      </c>
      <c r="AZ1968" s="13">
        <f t="shared" si="2393"/>
        <v>7.8962347364138125E-4</v>
      </c>
      <c r="BA1968" s="13">
        <f t="shared" si="2394"/>
        <v>3.4317745938363189E-4</v>
      </c>
      <c r="BB1968" s="13">
        <f t="shared" si="2395"/>
        <v>1.1186100644200046E-4</v>
      </c>
      <c r="BC1968" s="13">
        <f t="shared" si="2396"/>
        <v>2.9169479335131538E-5</v>
      </c>
      <c r="BD1968" s="13">
        <f t="shared" si="2397"/>
        <v>4.176246365427139E-4</v>
      </c>
      <c r="BE1968" s="13">
        <f t="shared" si="2398"/>
        <v>6.2212369002856546E-4</v>
      </c>
      <c r="BF1968" s="13">
        <f t="shared" si="2399"/>
        <v>4.6338009282550206E-4</v>
      </c>
      <c r="BG1968" s="13">
        <f t="shared" si="2400"/>
        <v>2.3009476932913642E-4</v>
      </c>
      <c r="BH1968" s="13">
        <f t="shared" si="2401"/>
        <v>8.5691428633349493E-5</v>
      </c>
      <c r="BI1968" s="13">
        <f t="shared" si="2402"/>
        <v>2.5530422834499799E-5</v>
      </c>
      <c r="BJ1968" s="14">
        <f t="shared" si="2403"/>
        <v>0.41528603610482689</v>
      </c>
      <c r="BK1968" s="14">
        <f t="shared" si="2404"/>
        <v>0.25310972127417664</v>
      </c>
      <c r="BL1968" s="14">
        <f t="shared" si="2405"/>
        <v>0.30889843532311961</v>
      </c>
      <c r="BM1968" s="14">
        <f t="shared" si="2406"/>
        <v>0.52769482274880508</v>
      </c>
      <c r="BN1968" s="14">
        <f t="shared" si="2407"/>
        <v>0.47100482906314012</v>
      </c>
    </row>
    <row r="1969" spans="1:66" x14ac:dyDescent="0.25">
      <c r="A1969" t="s">
        <v>21</v>
      </c>
      <c r="B1969" t="s">
        <v>274</v>
      </c>
      <c r="C1969" t="s">
        <v>23</v>
      </c>
      <c r="D1969" s="11">
        <v>44486</v>
      </c>
      <c r="E1969" s="10">
        <f>VLOOKUP(A1969,[1]home!$A$2:$E$405,3,FALSE)</f>
        <v>1.61797752808989</v>
      </c>
      <c r="F1969" s="10">
        <f>VLOOKUP(B1969,[1]home!$B$2:$E$405,3,FALSE)</f>
        <v>1.36</v>
      </c>
      <c r="G1969" s="10">
        <f>VLOOKUP(C1969,[1]away!$B$2:$E$405,4,FALSE)</f>
        <v>0.77</v>
      </c>
      <c r="H1969" s="10">
        <f>VLOOKUP(A1969,[1]away!$A$2:$E$405,3,FALSE)</f>
        <v>1.28089887640449</v>
      </c>
      <c r="I1969" s="10">
        <f>VLOOKUP(C1969,[1]away!$B$2:$E$405,3,FALSE)</f>
        <v>1.08</v>
      </c>
      <c r="J1969" s="10">
        <f>VLOOKUP(B1969,[1]home!$B$2:$E$405,4,FALSE)</f>
        <v>1.0900000000000001</v>
      </c>
      <c r="K1969" s="12">
        <f t="shared" si="2352"/>
        <v>1.6943460674157331</v>
      </c>
      <c r="L1969" s="12">
        <f t="shared" si="2353"/>
        <v>1.5078741573033658</v>
      </c>
      <c r="M1969" s="13">
        <f t="shared" si="2354"/>
        <v>4.0671803117736341E-2</v>
      </c>
      <c r="N1969" s="13">
        <f t="shared" si="2355"/>
        <v>6.891210966724351E-2</v>
      </c>
      <c r="O1969" s="13">
        <f t="shared" si="2356"/>
        <v>6.1327960852165082E-2</v>
      </c>
      <c r="P1969" s="13">
        <f t="shared" si="2357"/>
        <v>0.10391078929249192</v>
      </c>
      <c r="Q1969" s="13">
        <f t="shared" si="2358"/>
        <v>5.8380481006007907E-2</v>
      </c>
      <c r="R1969" s="13">
        <f t="shared" si="2359"/>
        <v>4.6237423644546138E-2</v>
      </c>
      <c r="S1969" s="13">
        <f t="shared" si="2360"/>
        <v>6.636939663169289E-2</v>
      </c>
      <c r="T1969" s="13">
        <f t="shared" si="2361"/>
        <v>8.803041859989931E-2</v>
      </c>
      <c r="U1969" s="13">
        <f t="shared" si="2362"/>
        <v>7.8342196919571963E-2</v>
      </c>
      <c r="V1969" s="13">
        <f t="shared" si="2363"/>
        <v>1.8840506636069641E-2</v>
      </c>
      <c r="W1969" s="13">
        <f t="shared" si="2364"/>
        <v>3.2972246135456129E-2</v>
      </c>
      <c r="X1969" s="13">
        <f t="shared" si="2365"/>
        <v>4.9717997855900066E-2</v>
      </c>
      <c r="Y1969" s="13">
        <f t="shared" si="2366"/>
        <v>3.7484242059887943E-2</v>
      </c>
      <c r="Z1969" s="13">
        <f t="shared" si="2367"/>
        <v>2.3240072071299581E-2</v>
      </c>
      <c r="AA1969" s="13">
        <f t="shared" si="2368"/>
        <v>3.9376724720464648E-2</v>
      </c>
      <c r="AB1969" s="13">
        <f t="shared" si="2369"/>
        <v>3.3358899338915594E-2</v>
      </c>
      <c r="AC1969" s="13">
        <f t="shared" si="2370"/>
        <v>3.0084293127434093E-3</v>
      </c>
      <c r="AD1969" s="13">
        <f t="shared" si="2371"/>
        <v>1.396659889336843E-2</v>
      </c>
      <c r="AE1969" s="13">
        <f t="shared" si="2372"/>
        <v>2.1059873536732041E-2</v>
      </c>
      <c r="AF1969" s="13">
        <f t="shared" si="2373"/>
        <v>1.5877819531057647E-2</v>
      </c>
      <c r="AG1969" s="13">
        <f t="shared" si="2374"/>
        <v>7.9805845817361581E-3</v>
      </c>
      <c r="AH1969" s="13">
        <f t="shared" si="2375"/>
        <v>8.76077602254508E-3</v>
      </c>
      <c r="AI1969" s="13">
        <f t="shared" si="2376"/>
        <v>1.4843786401309301E-2</v>
      </c>
      <c r="AJ1969" s="13">
        <f t="shared" si="2377"/>
        <v>1.2575255557308781E-2</v>
      </c>
      <c r="AK1969" s="13">
        <f t="shared" si="2378"/>
        <v>7.1022782667579916E-3</v>
      </c>
      <c r="AL1969" s="13">
        <f t="shared" si="2379"/>
        <v>3.0744470660708234E-4</v>
      </c>
      <c r="AM1969" s="13">
        <f t="shared" si="2380"/>
        <v>4.7328503820303451E-3</v>
      </c>
      <c r="AN1969" s="13">
        <f t="shared" si="2381"/>
        <v>7.1365427814469185E-3</v>
      </c>
      <c r="AO1969" s="13">
        <f t="shared" si="2382"/>
        <v>5.3805042163168476E-3</v>
      </c>
      <c r="AP1969" s="13">
        <f t="shared" si="2383"/>
        <v>2.7043744203486581E-3</v>
      </c>
      <c r="AQ1969" s="13">
        <f t="shared" si="2384"/>
        <v>1.0194640750290022E-3</v>
      </c>
      <c r="AR1969" s="13">
        <f t="shared" si="2385"/>
        <v>2.6420295524637386E-3</v>
      </c>
      <c r="AS1969" s="13">
        <f t="shared" si="2386"/>
        <v>4.4765123822130843E-3</v>
      </c>
      <c r="AT1969" s="13">
        <f t="shared" si="2387"/>
        <v>3.7923805752702886E-3</v>
      </c>
      <c r="AU1969" s="13">
        <f t="shared" si="2388"/>
        <v>2.1418683712843426E-3</v>
      </c>
      <c r="AV1969" s="13">
        <f t="shared" si="2389"/>
        <v>9.0726656295194222E-4</v>
      </c>
      <c r="AW1969" s="13">
        <f t="shared" si="2390"/>
        <v>2.1818843959059041E-5</v>
      </c>
      <c r="AX1969" s="13">
        <f t="shared" si="2391"/>
        <v>1.3365144054100278E-3</v>
      </c>
      <c r="AY1969" s="13">
        <f t="shared" si="2392"/>
        <v>2.0152955327814547E-3</v>
      </c>
      <c r="AZ1969" s="13">
        <f t="shared" si="2393"/>
        <v>1.5194060266050375E-3</v>
      </c>
      <c r="BA1969" s="13">
        <f t="shared" si="2394"/>
        <v>7.6369102732290885E-4</v>
      </c>
      <c r="BB1969" s="13">
        <f t="shared" si="2395"/>
        <v>2.8788749106616805E-4</v>
      </c>
      <c r="BC1969" s="13">
        <f t="shared" si="2396"/>
        <v>8.681962159791566E-5</v>
      </c>
      <c r="BD1969" s="13">
        <f t="shared" si="2397"/>
        <v>6.6397468083197501E-4</v>
      </c>
      <c r="BE1969" s="13">
        <f t="shared" si="2398"/>
        <v>1.1250028893312733E-3</v>
      </c>
      <c r="BF1969" s="13">
        <f t="shared" si="2399"/>
        <v>9.5307211068489041E-4</v>
      </c>
      <c r="BG1969" s="13">
        <f t="shared" si="2400"/>
        <v>5.3827799423418542E-4</v>
      </c>
      <c r="BH1969" s="13">
        <f t="shared" si="2401"/>
        <v>2.2800730067678028E-4</v>
      </c>
      <c r="BI1969" s="13">
        <f t="shared" si="2402"/>
        <v>7.7264654648755843E-5</v>
      </c>
      <c r="BJ1969" s="14">
        <f t="shared" si="2403"/>
        <v>0.42136572184724458</v>
      </c>
      <c r="BK1969" s="14">
        <f t="shared" si="2404"/>
        <v>0.23512366523012274</v>
      </c>
      <c r="BL1969" s="14">
        <f t="shared" si="2405"/>
        <v>0.31947095879817577</v>
      </c>
      <c r="BM1969" s="14">
        <f t="shared" si="2406"/>
        <v>0.61776637367782916</v>
      </c>
      <c r="BN1969" s="14">
        <f t="shared" si="2407"/>
        <v>0.3794405675801909</v>
      </c>
    </row>
    <row r="1970" spans="1:66" x14ac:dyDescent="0.25">
      <c r="A1970" t="s">
        <v>21</v>
      </c>
      <c r="B1970" t="s">
        <v>150</v>
      </c>
      <c r="C1970" t="s">
        <v>397</v>
      </c>
      <c r="D1970" s="11">
        <v>44486</v>
      </c>
      <c r="E1970" s="10">
        <f>VLOOKUP(A1970,[1]home!$A$2:$E$405,3,FALSE)</f>
        <v>1.61797752808989</v>
      </c>
      <c r="F1970" s="10">
        <f>VLOOKUP(B1970,[1]home!$B$2:$E$405,3,FALSE)</f>
        <v>1.39</v>
      </c>
      <c r="G1970" s="10">
        <f>VLOOKUP(C1970,[1]away!$B$2:$E$405,4,FALSE)</f>
        <v>0.87</v>
      </c>
      <c r="H1970" s="10">
        <f>VLOOKUP(A1970,[1]away!$A$2:$E$405,3,FALSE)</f>
        <v>1.28089887640449</v>
      </c>
      <c r="I1970" s="10">
        <f>VLOOKUP(C1970,[1]away!$B$2:$E$405,3,FALSE)</f>
        <v>0.62</v>
      </c>
      <c r="J1970" s="10">
        <f>VLOOKUP(B1970,[1]home!$B$2:$E$405,4,FALSE)</f>
        <v>1.17</v>
      </c>
      <c r="K1970" s="12">
        <f t="shared" si="2352"/>
        <v>1.956620224719104</v>
      </c>
      <c r="L1970" s="12">
        <f t="shared" si="2353"/>
        <v>0.92916404494381688</v>
      </c>
      <c r="M1970" s="13">
        <f t="shared" si="2354"/>
        <v>5.581100149258398E-2</v>
      </c>
      <c r="N1970" s="13">
        <f t="shared" si="2355"/>
        <v>0.10920093428221792</v>
      </c>
      <c r="O1970" s="13">
        <f t="shared" si="2356"/>
        <v>5.1857575899214733E-2</v>
      </c>
      <c r="P1970" s="13">
        <f t="shared" si="2357"/>
        <v>0.10146558180930951</v>
      </c>
      <c r="Q1970" s="13">
        <f t="shared" si="2358"/>
        <v>0.10683237828740469</v>
      </c>
      <c r="R1970" s="13">
        <f t="shared" si="2359"/>
        <v>2.4092097491747674E-2</v>
      </c>
      <c r="S1970" s="13">
        <f t="shared" si="2360"/>
        <v>4.6116643746617288E-2</v>
      </c>
      <c r="T1970" s="13">
        <f t="shared" si="2361"/>
        <v>9.9264804740492943E-2</v>
      </c>
      <c r="U1970" s="13">
        <f t="shared" si="2362"/>
        <v>4.7139085208257887E-2</v>
      </c>
      <c r="V1970" s="13">
        <f t="shared" si="2363"/>
        <v>9.3156704745647398E-3</v>
      </c>
      <c r="W1970" s="13">
        <f t="shared" si="2364"/>
        <v>6.9676797337326027E-2</v>
      </c>
      <c r="X1970" s="13">
        <f t="shared" si="2365"/>
        <v>6.4741174852680425E-2</v>
      </c>
      <c r="Y1970" s="13">
        <f t="shared" si="2366"/>
        <v>3.0077585950265724E-2</v>
      </c>
      <c r="Z1970" s="13">
        <f t="shared" si="2367"/>
        <v>7.4618369188710178E-3</v>
      </c>
      <c r="AA1970" s="13">
        <f t="shared" si="2368"/>
        <v>1.4599981029018718E-2</v>
      </c>
      <c r="AB1970" s="13">
        <f t="shared" si="2369"/>
        <v>1.4283309080946634E-2</v>
      </c>
      <c r="AC1970" s="13">
        <f t="shared" si="2370"/>
        <v>1.0585053790549666E-3</v>
      </c>
      <c r="AD1970" s="13">
        <f t="shared" si="2371"/>
        <v>3.4082757715966604E-2</v>
      </c>
      <c r="AE1970" s="13">
        <f t="shared" si="2372"/>
        <v>3.1668473022207613E-2</v>
      </c>
      <c r="AF1970" s="13">
        <f t="shared" si="2373"/>
        <v>1.4712603245254283E-2</v>
      </c>
      <c r="AG1970" s="13">
        <f t="shared" si="2374"/>
        <v>4.5568073143379996E-3</v>
      </c>
      <c r="AH1970" s="13">
        <f t="shared" si="2375"/>
        <v>1.7333176435623257E-3</v>
      </c>
      <c r="AI1970" s="13">
        <f t="shared" si="2376"/>
        <v>3.3914443572565056E-3</v>
      </c>
      <c r="AJ1970" s="13">
        <f t="shared" si="2377"/>
        <v>3.3178843102087815E-3</v>
      </c>
      <c r="AK1970" s="13">
        <f t="shared" si="2378"/>
        <v>2.163946514877565E-3</v>
      </c>
      <c r="AL1970" s="13">
        <f t="shared" si="2379"/>
        <v>7.6975407186245998E-5</v>
      </c>
      <c r="AM1970" s="13">
        <f t="shared" si="2380"/>
        <v>1.3337402612252266E-2</v>
      </c>
      <c r="AN1970" s="13">
        <f t="shared" si="2381"/>
        <v>1.2392634960244545E-2</v>
      </c>
      <c r="AO1970" s="13">
        <f t="shared" si="2382"/>
        <v>5.7573954135864882E-3</v>
      </c>
      <c r="AP1970" s="13">
        <f t="shared" si="2383"/>
        <v>1.7831882702763339E-3</v>
      </c>
      <c r="AQ1970" s="13">
        <f t="shared" si="2384"/>
        <v>4.1421860652658167E-4</v>
      </c>
      <c r="AR1970" s="13">
        <f t="shared" si="2385"/>
        <v>3.2210728657297116E-4</v>
      </c>
      <c r="AS1970" s="13">
        <f t="shared" si="2386"/>
        <v>6.3024163143806766E-4</v>
      </c>
      <c r="AT1970" s="13">
        <f t="shared" si="2387"/>
        <v>6.1657176126584355E-4</v>
      </c>
      <c r="AU1970" s="13">
        <f t="shared" si="2388"/>
        <v>4.0213225936114284E-4</v>
      </c>
      <c r="AV1970" s="13">
        <f t="shared" si="2389"/>
        <v>1.9670502791950022E-4</v>
      </c>
      <c r="AW1970" s="13">
        <f t="shared" si="2390"/>
        <v>3.8873033125112676E-6</v>
      </c>
      <c r="AX1970" s="13">
        <f t="shared" si="2391"/>
        <v>4.3493719493923628E-3</v>
      </c>
      <c r="AY1970" s="13">
        <f t="shared" si="2392"/>
        <v>4.0412800334625812E-3</v>
      </c>
      <c r="AZ1970" s="13">
        <f t="shared" si="2393"/>
        <v>1.8775060513213876E-3</v>
      </c>
      <c r="BA1970" s="13">
        <f t="shared" si="2394"/>
        <v>5.8150370568409138E-4</v>
      </c>
      <c r="BB1970" s="13">
        <f t="shared" si="2395"/>
        <v>1.3507808383081228E-4</v>
      </c>
      <c r="BC1970" s="13">
        <f t="shared" si="2396"/>
        <v>2.5101939751099511E-5</v>
      </c>
      <c r="BD1970" s="13">
        <f t="shared" si="2397"/>
        <v>4.9881751549669834E-5</v>
      </c>
      <c r="BE1970" s="13">
        <f t="shared" si="2398"/>
        <v>9.7599643926497503E-5</v>
      </c>
      <c r="BF1970" s="13">
        <f t="shared" si="2399"/>
        <v>9.5482718615984066E-5</v>
      </c>
      <c r="BG1970" s="13">
        <f t="shared" si="2400"/>
        <v>6.2274472785065906E-5</v>
      </c>
      <c r="BH1970" s="13">
        <f t="shared" si="2401"/>
        <v>3.0461873233744868E-5</v>
      </c>
      <c r="BI1970" s="13">
        <f t="shared" si="2402"/>
        <v>1.1920463450394944E-5</v>
      </c>
      <c r="BJ1970" s="14">
        <f t="shared" si="2403"/>
        <v>0.60950899837448291</v>
      </c>
      <c r="BK1970" s="14">
        <f t="shared" si="2404"/>
        <v>0.21788565834277929</v>
      </c>
      <c r="BL1970" s="14">
        <f t="shared" si="2405"/>
        <v>0.16509402042520965</v>
      </c>
      <c r="BM1970" s="14">
        <f t="shared" si="2406"/>
        <v>0.54665355206871447</v>
      </c>
      <c r="BN1970" s="14">
        <f t="shared" si="2407"/>
        <v>0.44925956926247845</v>
      </c>
    </row>
    <row r="1971" spans="1:66" x14ac:dyDescent="0.25">
      <c r="A1971" t="s">
        <v>21</v>
      </c>
      <c r="B1971" t="s">
        <v>275</v>
      </c>
      <c r="C1971" t="s">
        <v>265</v>
      </c>
      <c r="D1971" s="11">
        <v>44486</v>
      </c>
      <c r="E1971" s="10">
        <f>VLOOKUP(A1971,[1]home!$A$2:$E$405,3,FALSE)</f>
        <v>1.61797752808989</v>
      </c>
      <c r="F1971" s="10">
        <f>VLOOKUP(B1971,[1]home!$B$2:$E$405,3,FALSE)</f>
        <v>0.77</v>
      </c>
      <c r="G1971" s="10">
        <f>VLOOKUP(C1971,[1]away!$B$2:$E$405,4,FALSE)</f>
        <v>0.93</v>
      </c>
      <c r="H1971" s="10">
        <f>VLOOKUP(A1971,[1]away!$A$2:$E$405,3,FALSE)</f>
        <v>1.28089887640449</v>
      </c>
      <c r="I1971" s="10">
        <f>VLOOKUP(C1971,[1]away!$B$2:$E$405,3,FALSE)</f>
        <v>0.31</v>
      </c>
      <c r="J1971" s="10">
        <f>VLOOKUP(B1971,[1]home!$B$2:$E$405,4,FALSE)</f>
        <v>1.56</v>
      </c>
      <c r="K1971" s="12">
        <f t="shared" si="2352"/>
        <v>1.1586337078651703</v>
      </c>
      <c r="L1971" s="12">
        <f t="shared" si="2353"/>
        <v>0.61944269662921136</v>
      </c>
      <c r="M1971" s="13">
        <f t="shared" si="2354"/>
        <v>0.1689628510500015</v>
      </c>
      <c r="N1971" s="13">
        <f t="shared" si="2355"/>
        <v>0.19576605460353372</v>
      </c>
      <c r="O1971" s="13">
        <f t="shared" si="2356"/>
        <v>0.10466280408457272</v>
      </c>
      <c r="P1971" s="13">
        <f t="shared" si="2357"/>
        <v>0.12126585277207438</v>
      </c>
      <c r="Q1971" s="13">
        <f t="shared" si="2358"/>
        <v>0.11341057485971387</v>
      </c>
      <c r="R1971" s="13">
        <f t="shared" si="2359"/>
        <v>3.2416304799461282E-2</v>
      </c>
      <c r="S1971" s="13">
        <f t="shared" si="2360"/>
        <v>2.1758343560660299E-2</v>
      </c>
      <c r="T1971" s="13">
        <f t="shared" si="2361"/>
        <v>7.0251352317370216E-2</v>
      </c>
      <c r="U1971" s="13">
        <f t="shared" si="2362"/>
        <v>3.755862342508734E-2</v>
      </c>
      <c r="V1971" s="13">
        <f t="shared" si="2363"/>
        <v>1.7351243979202757E-3</v>
      </c>
      <c r="W1971" s="13">
        <f t="shared" si="2364"/>
        <v>4.380043828694357E-2</v>
      </c>
      <c r="X1971" s="13">
        <f t="shared" si="2365"/>
        <v>2.7131861606005683E-2</v>
      </c>
      <c r="Y1971" s="13">
        <f t="shared" si="2366"/>
        <v>8.4033167588973626E-3</v>
      </c>
      <c r="Z1971" s="13">
        <f t="shared" si="2367"/>
        <v>6.6933477532442488E-3</v>
      </c>
      <c r="AA1971" s="13">
        <f t="shared" si="2368"/>
        <v>7.7551383253723905E-3</v>
      </c>
      <c r="AB1971" s="13">
        <f t="shared" si="2369"/>
        <v>4.4926823364667516E-3</v>
      </c>
      <c r="AC1971" s="13">
        <f t="shared" si="2370"/>
        <v>7.7831953322822004E-5</v>
      </c>
      <c r="AD1971" s="13">
        <f t="shared" si="2371"/>
        <v>1.268716605463025E-2</v>
      </c>
      <c r="AE1971" s="13">
        <f t="shared" si="2372"/>
        <v>7.8589723534627561E-3</v>
      </c>
      <c r="AF1971" s="13">
        <f t="shared" si="2373"/>
        <v>2.4340915136816942E-3</v>
      </c>
      <c r="AG1971" s="13">
        <f t="shared" si="2374"/>
        <v>5.0259340369242255E-4</v>
      </c>
      <c r="AH1971" s="13">
        <f t="shared" si="2375"/>
        <v>1.0365363454366723E-3</v>
      </c>
      <c r="AI1971" s="13">
        <f t="shared" si="2376"/>
        <v>1.2009659492503047E-3</v>
      </c>
      <c r="AJ1971" s="13">
        <f t="shared" si="2377"/>
        <v>6.9573981539984748E-4</v>
      </c>
      <c r="AK1971" s="13">
        <f t="shared" si="2378"/>
        <v>2.6870253400871805E-4</v>
      </c>
      <c r="AL1971" s="13">
        <f t="shared" si="2379"/>
        <v>2.2344220954972375E-6</v>
      </c>
      <c r="AM1971" s="13">
        <f t="shared" si="2380"/>
        <v>2.9399556496354741E-3</v>
      </c>
      <c r="AN1971" s="13">
        <f t="shared" si="2381"/>
        <v>1.8211340555804832E-3</v>
      </c>
      <c r="AO1971" s="13">
        <f t="shared" si="2382"/>
        <v>5.6404409515603332E-4</v>
      </c>
      <c r="AP1971" s="13">
        <f t="shared" si="2383"/>
        <v>1.1646433177374559E-4</v>
      </c>
      <c r="AQ1971" s="13">
        <f t="shared" si="2384"/>
        <v>1.8035744933762024E-5</v>
      </c>
      <c r="AR1971" s="13">
        <f t="shared" si="2385"/>
        <v>1.2841497379429605E-4</v>
      </c>
      <c r="AS1971" s="13">
        <f t="shared" si="2386"/>
        <v>1.487859172326939E-4</v>
      </c>
      <c r="AT1971" s="13">
        <f t="shared" si="2387"/>
        <v>8.6194189480718261E-5</v>
      </c>
      <c r="AU1971" s="13">
        <f t="shared" si="2388"/>
        <v>3.3289164451492543E-5</v>
      </c>
      <c r="AV1971" s="13">
        <f t="shared" si="2389"/>
        <v>9.642487010041556E-6</v>
      </c>
      <c r="AW1971" s="13">
        <f t="shared" si="2390"/>
        <v>4.4546133329734806E-8</v>
      </c>
      <c r="AX1971" s="13">
        <f t="shared" si="2391"/>
        <v>5.6772195254938364E-4</v>
      </c>
      <c r="AY1971" s="13">
        <f t="shared" si="2392"/>
        <v>3.5167121722279142E-4</v>
      </c>
      <c r="AZ1971" s="13">
        <f t="shared" si="2393"/>
        <v>1.0892008356168152E-4</v>
      </c>
      <c r="BA1971" s="13">
        <f t="shared" si="2394"/>
        <v>2.2489916759509016E-5</v>
      </c>
      <c r="BB1971" s="13">
        <f t="shared" si="2395"/>
        <v>3.4828036711191892E-6</v>
      </c>
      <c r="BC1971" s="13">
        <f t="shared" si="2396"/>
        <v>4.314794595736376E-7</v>
      </c>
      <c r="BD1971" s="13">
        <f t="shared" si="2397"/>
        <v>1.325761960911804E-5</v>
      </c>
      <c r="BE1971" s="13">
        <f t="shared" si="2398"/>
        <v>1.5360724965178427E-5</v>
      </c>
      <c r="BF1971" s="13">
        <f t="shared" si="2399"/>
        <v>8.8987268609508873E-6</v>
      </c>
      <c r="BG1971" s="13">
        <f t="shared" si="2400"/>
        <v>3.4367882993943034E-6</v>
      </c>
      <c r="BH1971" s="13">
        <f t="shared" si="2401"/>
        <v>9.9549469261871379E-7</v>
      </c>
      <c r="BI1971" s="13">
        <f t="shared" si="2402"/>
        <v>2.3068274137378366E-7</v>
      </c>
      <c r="BJ1971" s="14">
        <f t="shared" si="2403"/>
        <v>0.48876077308823512</v>
      </c>
      <c r="BK1971" s="14">
        <f t="shared" si="2404"/>
        <v>0.31415390937329762</v>
      </c>
      <c r="BL1971" s="14">
        <f t="shared" si="2405"/>
        <v>0.19053600438419396</v>
      </c>
      <c r="BM1971" s="14">
        <f t="shared" si="2406"/>
        <v>0.26330796575852378</v>
      </c>
      <c r="BN1971" s="14">
        <f t="shared" si="2407"/>
        <v>0.73648444216935749</v>
      </c>
    </row>
    <row r="1972" spans="1:66" x14ac:dyDescent="0.25">
      <c r="A1972" t="s">
        <v>21</v>
      </c>
      <c r="B1972" t="s">
        <v>22</v>
      </c>
      <c r="C1972" t="s">
        <v>267</v>
      </c>
      <c r="D1972" s="11">
        <v>44486</v>
      </c>
      <c r="E1972" s="10">
        <f>VLOOKUP(A1972,[1]home!$A$2:$E$405,3,FALSE)</f>
        <v>1.61797752808989</v>
      </c>
      <c r="F1972" s="10">
        <f>VLOOKUP(B1972,[1]home!$B$2:$E$405,3,FALSE)</f>
        <v>1.36</v>
      </c>
      <c r="G1972" s="10">
        <f>VLOOKUP(C1972,[1]away!$B$2:$E$405,4,FALSE)</f>
        <v>0.77</v>
      </c>
      <c r="H1972" s="10">
        <f>VLOOKUP(A1972,[1]away!$A$2:$E$405,3,FALSE)</f>
        <v>1.28089887640449</v>
      </c>
      <c r="I1972" s="10">
        <f>VLOOKUP(C1972,[1]away!$B$2:$E$405,3,FALSE)</f>
        <v>1.39</v>
      </c>
      <c r="J1972" s="10">
        <f>VLOOKUP(B1972,[1]home!$B$2:$E$405,4,FALSE)</f>
        <v>1.25</v>
      </c>
      <c r="K1972" s="12">
        <f t="shared" si="2352"/>
        <v>1.6943460674157331</v>
      </c>
      <c r="L1972" s="12">
        <f t="shared" si="2353"/>
        <v>2.2255617977528011</v>
      </c>
      <c r="M1972" s="13">
        <f t="shared" si="2354"/>
        <v>1.9842922884507053E-2</v>
      </c>
      <c r="N1972" s="13">
        <f t="shared" si="2355"/>
        <v>3.362077835539818E-2</v>
      </c>
      <c r="O1972" s="13">
        <f t="shared" si="2356"/>
        <v>4.4161651127513725E-2</v>
      </c>
      <c r="P1972" s="13">
        <f t="shared" si="2357"/>
        <v>7.4825119918488434E-2</v>
      </c>
      <c r="Q1972" s="13">
        <f t="shared" si="2358"/>
        <v>2.8482616794962463E-2</v>
      </c>
      <c r="R1972" s="13">
        <f t="shared" si="2359"/>
        <v>4.9142241837540734E-2</v>
      </c>
      <c r="S1972" s="13">
        <f t="shared" si="2360"/>
        <v>7.0538985151068712E-2</v>
      </c>
      <c r="T1972" s="13">
        <f t="shared" si="2361"/>
        <v>6.3389823838900794E-2</v>
      </c>
      <c r="U1972" s="13">
        <f t="shared" si="2362"/>
        <v>8.3263964201430035E-2</v>
      </c>
      <c r="V1972" s="13">
        <f t="shared" si="2363"/>
        <v>2.955483061519135E-2</v>
      </c>
      <c r="W1972" s="13">
        <f t="shared" si="2364"/>
        <v>1.6086469918751317E-2</v>
      </c>
      <c r="X1972" s="13">
        <f t="shared" si="2365"/>
        <v>3.5801432911872544E-2</v>
      </c>
      <c r="Y1972" s="13">
        <f t="shared" si="2366"/>
        <v>3.9839150696736686E-2</v>
      </c>
      <c r="Z1972" s="13">
        <f t="shared" si="2367"/>
        <v>3.6456365363186687E-2</v>
      </c>
      <c r="AA1972" s="13">
        <f t="shared" si="2368"/>
        <v>6.1769699285386497E-2</v>
      </c>
      <c r="AB1972" s="13">
        <f t="shared" si="2369"/>
        <v>5.2329623534823538E-2</v>
      </c>
      <c r="AC1972" s="13">
        <f t="shared" si="2370"/>
        <v>6.9654674799666163E-3</v>
      </c>
      <c r="AD1972" s="13">
        <f t="shared" si="2371"/>
        <v>6.8140117613594486E-3</v>
      </c>
      <c r="AE1972" s="13">
        <f t="shared" si="2372"/>
        <v>1.5165004265519868E-2</v>
      </c>
      <c r="AF1972" s="13">
        <f t="shared" si="2373"/>
        <v>1.6875327078049649E-2</v>
      </c>
      <c r="AG1972" s="13">
        <f t="shared" si="2374"/>
        <v>1.2519027756496898E-2</v>
      </c>
      <c r="AH1972" s="13">
        <f t="shared" si="2375"/>
        <v>2.0283973509306684E-2</v>
      </c>
      <c r="AI1972" s="13">
        <f t="shared" si="2376"/>
        <v>3.4368070747058686E-2</v>
      </c>
      <c r="AJ1972" s="13">
        <f t="shared" si="2377"/>
        <v>2.91157027574723E-2</v>
      </c>
      <c r="AK1972" s="13">
        <f t="shared" si="2378"/>
        <v>1.6444025489056203E-2</v>
      </c>
      <c r="AL1972" s="13">
        <f t="shared" si="2379"/>
        <v>1.0506354179983623E-3</v>
      </c>
      <c r="AM1972" s="13">
        <f t="shared" si="2380"/>
        <v>2.3090588062367867E-3</v>
      </c>
      <c r="AN1972" s="13">
        <f t="shared" si="2381"/>
        <v>5.1389530679252799E-3</v>
      </c>
      <c r="AO1972" s="13">
        <f t="shared" si="2382"/>
        <v>5.7185288142095302E-3</v>
      </c>
      <c r="AP1972" s="13">
        <f t="shared" si="2383"/>
        <v>4.242313089417785E-3</v>
      </c>
      <c r="AQ1972" s="13">
        <f t="shared" si="2384"/>
        <v>2.3603824864787222E-3</v>
      </c>
      <c r="AR1972" s="13">
        <f t="shared" si="2385"/>
        <v>9.0286473097885567E-3</v>
      </c>
      <c r="AS1972" s="13">
        <f t="shared" si="2386"/>
        <v>1.5297653063423875E-2</v>
      </c>
      <c r="AT1972" s="13">
        <f t="shared" si="2387"/>
        <v>1.2959759154351248E-2</v>
      </c>
      <c r="AU1972" s="13">
        <f t="shared" si="2388"/>
        <v>7.319438985943361E-3</v>
      </c>
      <c r="AV1972" s="13">
        <f t="shared" si="2389"/>
        <v>3.1004156653806352E-3</v>
      </c>
      <c r="AW1972" s="13">
        <f t="shared" si="2390"/>
        <v>1.100503209351598E-4</v>
      </c>
      <c r="AX1972" s="13">
        <f t="shared" si="2391"/>
        <v>6.5205745129649469E-4</v>
      </c>
      <c r="AY1972" s="13">
        <f t="shared" si="2392"/>
        <v>1.4511941535455364E-3</v>
      </c>
      <c r="AZ1972" s="13">
        <f t="shared" si="2393"/>
        <v>1.6148611346265794E-3</v>
      </c>
      <c r="BA1972" s="13">
        <f t="shared" si="2394"/>
        <v>1.1979910833002192E-3</v>
      </c>
      <c r="BB1972" s="13">
        <f t="shared" si="2395"/>
        <v>6.665507972603656E-4</v>
      </c>
      <c r="BC1972" s="13">
        <f t="shared" si="2396"/>
        <v>2.9668999812886845E-4</v>
      </c>
      <c r="BD1972" s="13">
        <f t="shared" si="2397"/>
        <v>3.3489687563414976E-3</v>
      </c>
      <c r="BE1972" s="13">
        <f t="shared" si="2398"/>
        <v>5.6743120422053737E-3</v>
      </c>
      <c r="BF1972" s="13">
        <f t="shared" si="2399"/>
        <v>4.8071241470002083E-3</v>
      </c>
      <c r="BG1972" s="13">
        <f t="shared" si="2400"/>
        <v>2.7149772980163377E-3</v>
      </c>
      <c r="BH1972" s="13">
        <f t="shared" si="2401"/>
        <v>1.150027777004244E-3</v>
      </c>
      <c r="BI1972" s="13">
        <f t="shared" si="2402"/>
        <v>3.8970900827719964E-4</v>
      </c>
      <c r="BJ1972" s="14">
        <f t="shared" si="2403"/>
        <v>0.29424222426047403</v>
      </c>
      <c r="BK1972" s="14">
        <f t="shared" si="2404"/>
        <v>0.20422915562076605</v>
      </c>
      <c r="BL1972" s="14">
        <f t="shared" si="2405"/>
        <v>0.45666998569732092</v>
      </c>
      <c r="BM1972" s="14">
        <f t="shared" si="2406"/>
        <v>0.74018125619072683</v>
      </c>
      <c r="BN1972" s="14">
        <f t="shared" si="2407"/>
        <v>0.25007533091841061</v>
      </c>
    </row>
    <row r="1973" spans="1:66" x14ac:dyDescent="0.25">
      <c r="A1973" t="s">
        <v>21</v>
      </c>
      <c r="B1973" t="s">
        <v>153</v>
      </c>
      <c r="C1973" t="s">
        <v>152</v>
      </c>
      <c r="D1973" s="11">
        <v>44486</v>
      </c>
      <c r="E1973" s="10">
        <f>VLOOKUP(A1973,[1]home!$A$2:$E$405,3,FALSE)</f>
        <v>1.61797752808989</v>
      </c>
      <c r="F1973" s="10">
        <f>VLOOKUP(B1973,[1]home!$B$2:$E$405,3,FALSE)</f>
        <v>1.85</v>
      </c>
      <c r="G1973" s="10">
        <f>VLOOKUP(C1973,[1]away!$B$2:$E$405,4,FALSE)</f>
        <v>0.46</v>
      </c>
      <c r="H1973" s="10">
        <f>VLOOKUP(A1973,[1]away!$A$2:$E$405,3,FALSE)</f>
        <v>1.28089887640449</v>
      </c>
      <c r="I1973" s="10">
        <f>VLOOKUP(C1973,[1]away!$B$2:$E$405,3,FALSE)</f>
        <v>0.77</v>
      </c>
      <c r="J1973" s="10">
        <f>VLOOKUP(B1973,[1]home!$B$2:$E$405,4,FALSE)</f>
        <v>0.59</v>
      </c>
      <c r="K1973" s="12">
        <f t="shared" si="2352"/>
        <v>1.3768988764044965</v>
      </c>
      <c r="L1973" s="12">
        <f t="shared" si="2353"/>
        <v>0.58191235955055975</v>
      </c>
      <c r="M1973" s="13">
        <f t="shared" si="2354"/>
        <v>0.14102596791445338</v>
      </c>
      <c r="N1973" s="13">
        <f t="shared" si="2355"/>
        <v>0.19417849676526744</v>
      </c>
      <c r="O1973" s="13">
        <f t="shared" si="2356"/>
        <v>8.2064753747001104E-2</v>
      </c>
      <c r="P1973" s="13">
        <f t="shared" si="2357"/>
        <v>0.11299486722665751</v>
      </c>
      <c r="Q1973" s="13">
        <f t="shared" si="2358"/>
        <v>0.13368207700900547</v>
      </c>
      <c r="R1973" s="13">
        <f t="shared" si="2359"/>
        <v>2.3877247244426525E-2</v>
      </c>
      <c r="S1973" s="13">
        <f t="shared" si="2360"/>
        <v>2.2633845752639964E-2</v>
      </c>
      <c r="T1973" s="13">
        <f t="shared" si="2361"/>
        <v>7.7791252861930019E-2</v>
      </c>
      <c r="U1973" s="13">
        <f t="shared" si="2362"/>
        <v>3.2876554902483243E-2</v>
      </c>
      <c r="V1973" s="13">
        <f t="shared" si="2363"/>
        <v>2.0150019441018355E-3</v>
      </c>
      <c r="W1973" s="13">
        <f t="shared" si="2364"/>
        <v>6.1355567209706349E-2</v>
      </c>
      <c r="X1973" s="13">
        <f t="shared" si="2365"/>
        <v>3.5703562886563178E-2</v>
      </c>
      <c r="Y1973" s="13">
        <f t="shared" si="2366"/>
        <v>1.0388172261840885E-2</v>
      </c>
      <c r="Z1973" s="13">
        <f t="shared" si="2367"/>
        <v>4.631488427858781E-3</v>
      </c>
      <c r="AA1973" s="13">
        <f t="shared" si="2368"/>
        <v>6.377091212399183E-3</v>
      </c>
      <c r="AB1973" s="13">
        <f t="shared" si="2369"/>
        <v>4.3903048625407127E-3</v>
      </c>
      <c r="AC1973" s="13">
        <f t="shared" si="2370"/>
        <v>1.0090556392837424E-4</v>
      </c>
      <c r="AD1973" s="13">
        <f t="shared" si="2371"/>
        <v>2.1120102888051315E-2</v>
      </c>
      <c r="AE1973" s="13">
        <f t="shared" si="2372"/>
        <v>1.2290048905536534E-2</v>
      </c>
      <c r="AF1973" s="13">
        <f t="shared" si="2373"/>
        <v>3.5758656788062691E-3</v>
      </c>
      <c r="AG1973" s="13">
        <f t="shared" si="2374"/>
        <v>6.9361347819667349E-4</v>
      </c>
      <c r="AH1973" s="13">
        <f t="shared" si="2375"/>
        <v>6.7378008982160373E-4</v>
      </c>
      <c r="AI1973" s="13">
        <f t="shared" si="2376"/>
        <v>9.2772704861908699E-4</v>
      </c>
      <c r="AJ1973" s="13">
        <f t="shared" si="2377"/>
        <v>6.3869316542684038E-4</v>
      </c>
      <c r="AK1973" s="13">
        <f t="shared" si="2378"/>
        <v>2.9313863394781598E-4</v>
      </c>
      <c r="AL1973" s="13">
        <f t="shared" si="2379"/>
        <v>3.2339606576383174E-6</v>
      </c>
      <c r="AM1973" s="13">
        <f t="shared" si="2380"/>
        <v>5.8160491872210418E-3</v>
      </c>
      <c r="AN1973" s="13">
        <f t="shared" si="2381"/>
        <v>3.3844309057979123E-3</v>
      </c>
      <c r="AO1973" s="13">
        <f t="shared" si="2382"/>
        <v>9.8472108706435055E-4</v>
      </c>
      <c r="AP1973" s="13">
        <f t="shared" si="2383"/>
        <v>1.9100712375760284E-4</v>
      </c>
      <c r="AQ1973" s="13">
        <f t="shared" si="2384"/>
        <v>2.7787351519188107E-5</v>
      </c>
      <c r="AR1973" s="13">
        <f t="shared" si="2385"/>
        <v>7.8416192377255527E-5</v>
      </c>
      <c r="AS1973" s="13">
        <f t="shared" si="2386"/>
        <v>1.0797116717616198E-4</v>
      </c>
      <c r="AT1973" s="13">
        <f t="shared" si="2387"/>
        <v>7.433268938446975E-5</v>
      </c>
      <c r="AU1973" s="13">
        <f t="shared" si="2388"/>
        <v>3.4116198831200294E-5</v>
      </c>
      <c r="AV1973" s="13">
        <f t="shared" si="2389"/>
        <v>1.1743638959468022E-5</v>
      </c>
      <c r="AW1973" s="13">
        <f t="shared" si="2390"/>
        <v>7.1976687959998938E-8</v>
      </c>
      <c r="AX1973" s="13">
        <f t="shared" si="2391"/>
        <v>1.3346852651663231E-3</v>
      </c>
      <c r="AY1973" s="13">
        <f t="shared" si="2392"/>
        <v>7.766698519102997E-4</v>
      </c>
      <c r="AZ1973" s="13">
        <f t="shared" si="2393"/>
        <v>2.2597689305845314E-4</v>
      </c>
      <c r="BA1973" s="13">
        <f t="shared" si="2394"/>
        <v>4.3832915681183001E-5</v>
      </c>
      <c r="BB1973" s="13">
        <f t="shared" si="2395"/>
        <v>6.3767288475044814E-6</v>
      </c>
      <c r="BC1973" s="13">
        <f t="shared" si="2396"/>
        <v>7.42139465973091E-7</v>
      </c>
      <c r="BD1973" s="13">
        <f t="shared" si="2397"/>
        <v>7.6052252555365618E-6</v>
      </c>
      <c r="BE1973" s="13">
        <f t="shared" si="2398"/>
        <v>1.0471626109151391E-5</v>
      </c>
      <c r="BF1973" s="13">
        <f t="shared" si="2399"/>
        <v>7.2091851119092715E-6</v>
      </c>
      <c r="BG1973" s="13">
        <f t="shared" si="2400"/>
        <v>3.3087729601266341E-6</v>
      </c>
      <c r="BH1973" s="13">
        <f t="shared" si="2401"/>
        <v>1.138961442768986E-6</v>
      </c>
      <c r="BI1973" s="13">
        <f t="shared" si="2402"/>
        <v>3.1364694616333214E-7</v>
      </c>
      <c r="BJ1973" s="14">
        <f t="shared" si="2403"/>
        <v>0.56357103939439401</v>
      </c>
      <c r="BK1973" s="14">
        <f t="shared" si="2404"/>
        <v>0.27955049221434902</v>
      </c>
      <c r="BL1973" s="14">
        <f t="shared" si="2405"/>
        <v>0.15245591821122034</v>
      </c>
      <c r="BM1973" s="14">
        <f t="shared" si="2406"/>
        <v>0.31160893046578841</v>
      </c>
      <c r="BN1973" s="14">
        <f t="shared" si="2407"/>
        <v>0.68782340990681146</v>
      </c>
    </row>
    <row r="1974" spans="1:66" x14ac:dyDescent="0.25">
      <c r="A1974" t="s">
        <v>21</v>
      </c>
      <c r="B1974" t="s">
        <v>270</v>
      </c>
      <c r="C1974" t="s">
        <v>271</v>
      </c>
      <c r="D1974" s="11">
        <v>44486</v>
      </c>
      <c r="E1974" s="10">
        <f>VLOOKUP(A1974,[1]home!$A$2:$E$405,3,FALSE)</f>
        <v>1.61797752808989</v>
      </c>
      <c r="F1974" s="10">
        <f>VLOOKUP(B1974,[1]home!$B$2:$E$405,3,FALSE)</f>
        <v>0.99</v>
      </c>
      <c r="G1974" s="10">
        <f>VLOOKUP(C1974,[1]away!$B$2:$E$405,4,FALSE)</f>
        <v>1.55</v>
      </c>
      <c r="H1974" s="10">
        <f>VLOOKUP(A1974,[1]away!$A$2:$E$405,3,FALSE)</f>
        <v>1.28089887640449</v>
      </c>
      <c r="I1974" s="10">
        <f>VLOOKUP(C1974,[1]away!$B$2:$E$405,3,FALSE)</f>
        <v>0.62</v>
      </c>
      <c r="J1974" s="10">
        <f>VLOOKUP(B1974,[1]home!$B$2:$E$405,4,FALSE)</f>
        <v>0.94</v>
      </c>
      <c r="K1974" s="12">
        <f t="shared" si="2352"/>
        <v>2.482786516853936</v>
      </c>
      <c r="L1974" s="12">
        <f t="shared" si="2353"/>
        <v>0.74650786516853662</v>
      </c>
      <c r="M1974" s="13">
        <f t="shared" si="2354"/>
        <v>3.9585421120781152E-2</v>
      </c>
      <c r="N1974" s="13">
        <f t="shared" si="2355"/>
        <v>9.8282149822660467E-2</v>
      </c>
      <c r="O1974" s="13">
        <f t="shared" si="2356"/>
        <v>2.9550828212671836E-2</v>
      </c>
      <c r="P1974" s="13">
        <f t="shared" si="2357"/>
        <v>7.3368397848288538E-2</v>
      </c>
      <c r="Q1974" s="13">
        <f t="shared" si="2358"/>
        <v>0.12200679821355996</v>
      </c>
      <c r="R1974" s="13">
        <f t="shared" si="2359"/>
        <v>1.1029962841501907E-2</v>
      </c>
      <c r="S1974" s="13">
        <f t="shared" si="2360"/>
        <v>3.3995607792074736E-2</v>
      </c>
      <c r="T1974" s="13">
        <f t="shared" si="2361"/>
        <v>9.1079034470453069E-2</v>
      </c>
      <c r="U1974" s="13">
        <f t="shared" si="2362"/>
        <v>2.738504302428086E-2</v>
      </c>
      <c r="V1974" s="13">
        <f t="shared" si="2363"/>
        <v>7.0009031017677012E-3</v>
      </c>
      <c r="W1974" s="13">
        <f t="shared" si="2364"/>
        <v>0.10097227785638185</v>
      </c>
      <c r="X1974" s="13">
        <f t="shared" si="2365"/>
        <v>7.5376599583771908E-2</v>
      </c>
      <c r="Y1974" s="13">
        <f t="shared" si="2366"/>
        <v>2.8134612219472586E-2</v>
      </c>
      <c r="Z1974" s="13">
        <f t="shared" si="2367"/>
        <v>2.7446513378992917E-3</v>
      </c>
      <c r="AA1974" s="13">
        <f t="shared" si="2368"/>
        <v>6.8143833352014771E-3</v>
      </c>
      <c r="AB1974" s="13">
        <f t="shared" si="2369"/>
        <v>8.4593295326561933E-3</v>
      </c>
      <c r="AC1974" s="13">
        <f t="shared" si="2370"/>
        <v>8.1097571644589905E-4</v>
      </c>
      <c r="AD1974" s="13">
        <f t="shared" si="2371"/>
        <v>6.2673152509463523E-2</v>
      </c>
      <c r="AE1974" s="13">
        <f t="shared" si="2372"/>
        <v>4.6786001283221725E-2</v>
      </c>
      <c r="AF1974" s="13">
        <f t="shared" si="2373"/>
        <v>1.7463058968855132E-2</v>
      </c>
      <c r="AG1974" s="13">
        <f t="shared" si="2374"/>
        <v>4.3454369567174373E-3</v>
      </c>
      <c r="AH1974" s="13">
        <f t="shared" si="2375"/>
        <v>5.1222595272179202E-4</v>
      </c>
      <c r="AI1974" s="13">
        <f t="shared" si="2376"/>
        <v>1.2717476890003268E-3</v>
      </c>
      <c r="AJ1974" s="13">
        <f t="shared" si="2377"/>
        <v>1.5787390075450824E-3</v>
      </c>
      <c r="AK1974" s="13">
        <f t="shared" si="2378"/>
        <v>1.3065573071880982E-3</v>
      </c>
      <c r="AL1974" s="13">
        <f t="shared" si="2379"/>
        <v>6.0123133542482723E-5</v>
      </c>
      <c r="AM1974" s="13">
        <f t="shared" si="2380"/>
        <v>3.1120811603845271E-2</v>
      </c>
      <c r="AN1974" s="13">
        <f t="shared" si="2381"/>
        <v>2.3231930632698752E-2</v>
      </c>
      <c r="AO1974" s="13">
        <f t="shared" si="2382"/>
        <v>8.6714094701797369E-3</v>
      </c>
      <c r="AP1974" s="13">
        <f t="shared" si="2383"/>
        <v>2.1577584571953689E-3</v>
      </c>
      <c r="AQ1974" s="13">
        <f t="shared" si="2384"/>
        <v>4.0269591485756753E-4</v>
      </c>
      <c r="AR1974" s="13">
        <f t="shared" si="2385"/>
        <v>7.6476140490052972E-5</v>
      </c>
      <c r="AS1974" s="13">
        <f t="shared" si="2386"/>
        <v>1.8987393046973088E-4</v>
      </c>
      <c r="AT1974" s="13">
        <f t="shared" si="2387"/>
        <v>2.3570821723615482E-4</v>
      </c>
      <c r="AU1974" s="13">
        <f t="shared" si="2388"/>
        <v>1.9507106122186788E-4</v>
      </c>
      <c r="AV1974" s="13">
        <f t="shared" si="2389"/>
        <v>1.2107995015751057E-4</v>
      </c>
      <c r="AW1974" s="13">
        <f t="shared" si="2390"/>
        <v>3.0953721630746049E-6</v>
      </c>
      <c r="AX1974" s="13">
        <f t="shared" si="2391"/>
        <v>1.2877721907263101E-2</v>
      </c>
      <c r="AY1974" s="13">
        <f t="shared" si="2392"/>
        <v>9.6133206892250727E-3</v>
      </c>
      <c r="AZ1974" s="13">
        <f t="shared" si="2393"/>
        <v>3.5882097524469669E-3</v>
      </c>
      <c r="BA1974" s="13">
        <f t="shared" si="2394"/>
        <v>8.9287560069203616E-4</v>
      </c>
      <c r="BB1974" s="13">
        <f t="shared" si="2395"/>
        <v>1.6663466463342165E-4</v>
      </c>
      <c r="BC1974" s="13">
        <f t="shared" si="2396"/>
        <v>2.4878817551714141E-5</v>
      </c>
      <c r="BD1974" s="13">
        <f t="shared" si="2397"/>
        <v>9.5150067289264146E-6</v>
      </c>
      <c r="BE1974" s="13">
        <f t="shared" si="2398"/>
        <v>2.3623730414352977E-5</v>
      </c>
      <c r="BF1974" s="13">
        <f t="shared" si="2399"/>
        <v>2.9326339675273914E-5</v>
      </c>
      <c r="BG1974" s="13">
        <f t="shared" si="2400"/>
        <v>2.4270346911482901E-5</v>
      </c>
      <c r="BH1974" s="13">
        <f t="shared" si="2401"/>
        <v>1.506452251779933E-5</v>
      </c>
      <c r="BI1974" s="13">
        <f t="shared" si="2402"/>
        <v>7.4803986780069313E-6</v>
      </c>
      <c r="BJ1974" s="14">
        <f t="shared" si="2403"/>
        <v>0.73986736939514675</v>
      </c>
      <c r="BK1974" s="14">
        <f t="shared" si="2404"/>
        <v>0.16443474940212557</v>
      </c>
      <c r="BL1974" s="14">
        <f t="shared" si="2405"/>
        <v>8.8836306547268748E-2</v>
      </c>
      <c r="BM1974" s="14">
        <f t="shared" si="2406"/>
        <v>0.61244929330591447</v>
      </c>
      <c r="BN1974" s="14">
        <f t="shared" si="2407"/>
        <v>0.37382355805946388</v>
      </c>
    </row>
    <row r="1975" spans="1:66" x14ac:dyDescent="0.25">
      <c r="A1975" t="s">
        <v>21</v>
      </c>
      <c r="B1975" t="s">
        <v>157</v>
      </c>
      <c r="C1975" t="s">
        <v>268</v>
      </c>
      <c r="D1975" s="11">
        <v>44486</v>
      </c>
      <c r="E1975" s="10">
        <f>VLOOKUP(A1975,[1]home!$A$2:$E$405,3,FALSE)</f>
        <v>1.61797752808989</v>
      </c>
      <c r="F1975" s="10">
        <f>VLOOKUP(B1975,[1]home!$B$2:$E$405,3,FALSE)</f>
        <v>0.62</v>
      </c>
      <c r="G1975" s="10">
        <f>VLOOKUP(C1975,[1]away!$B$2:$E$405,4,FALSE)</f>
        <v>0.15</v>
      </c>
      <c r="H1975" s="10">
        <f>VLOOKUP(A1975,[1]away!$A$2:$E$405,3,FALSE)</f>
        <v>1.28089887640449</v>
      </c>
      <c r="I1975" s="10">
        <f>VLOOKUP(C1975,[1]away!$B$2:$E$405,3,FALSE)</f>
        <v>1.39</v>
      </c>
      <c r="J1975" s="10">
        <f>VLOOKUP(B1975,[1]home!$B$2:$E$405,4,FALSE)</f>
        <v>1.17</v>
      </c>
      <c r="K1975" s="12">
        <f t="shared" si="2352"/>
        <v>0.15047191011235975</v>
      </c>
      <c r="L1975" s="12">
        <f t="shared" si="2353"/>
        <v>2.0831258426966217</v>
      </c>
      <c r="M1975" s="13">
        <f t="shared" si="2354"/>
        <v>0.10714226450500824</v>
      </c>
      <c r="N1975" s="13">
        <f t="shared" si="2355"/>
        <v>1.6121901193832274E-2</v>
      </c>
      <c r="O1975" s="13">
        <f t="shared" si="2356"/>
        <v>0.22319082003541965</v>
      </c>
      <c r="P1975" s="13">
        <f t="shared" si="2357"/>
        <v>3.358394901027352E-2</v>
      </c>
      <c r="Q1975" s="13">
        <f t="shared" si="2358"/>
        <v>1.2129466336393375E-3</v>
      </c>
      <c r="R1975" s="13">
        <f t="shared" si="2359"/>
        <v>0.23246728253421686</v>
      </c>
      <c r="S1975" s="13">
        <f t="shared" si="2360"/>
        <v>2.6317383628566365E-3</v>
      </c>
      <c r="T1975" s="13">
        <f t="shared" si="2361"/>
        <v>2.5267204783459753E-3</v>
      </c>
      <c r="U1975" s="13">
        <f t="shared" si="2362"/>
        <v>3.4979796041553213E-2</v>
      </c>
      <c r="V1975" s="13">
        <f t="shared" si="2363"/>
        <v>9.1658161640287088E-5</v>
      </c>
      <c r="W1975" s="13">
        <f t="shared" si="2364"/>
        <v>6.0838132276022556E-5</v>
      </c>
      <c r="X1975" s="13">
        <f t="shared" si="2365"/>
        <v>1.2673348556557803E-4</v>
      </c>
      <c r="Y1975" s="13">
        <f t="shared" si="2366"/>
        <v>1.3200089945833747E-4</v>
      </c>
      <c r="Z1975" s="13">
        <f t="shared" si="2367"/>
        <v>0.16141953460949471</v>
      </c>
      <c r="AA1975" s="13">
        <f t="shared" si="2368"/>
        <v>2.4289105702138828E-2</v>
      </c>
      <c r="AB1975" s="13">
        <f t="shared" si="2369"/>
        <v>1.8274140649609193E-3</v>
      </c>
      <c r="AC1975" s="13">
        <f t="shared" si="2370"/>
        <v>1.7956516979574636E-6</v>
      </c>
      <c r="AD1975" s="13">
        <f t="shared" si="2371"/>
        <v>2.2886074928103806E-6</v>
      </c>
      <c r="AE1975" s="13">
        <f t="shared" si="2372"/>
        <v>4.7674574120624269E-6</v>
      </c>
      <c r="AF1975" s="13">
        <f t="shared" si="2373"/>
        <v>4.9656068695114001E-6</v>
      </c>
      <c r="AG1975" s="13">
        <f t="shared" si="2374"/>
        <v>3.4479946648503563E-6</v>
      </c>
      <c r="AH1975" s="13">
        <f t="shared" si="2375"/>
        <v>8.4064301015275039E-2</v>
      </c>
      <c r="AI1975" s="13">
        <f t="shared" si="2376"/>
        <v>1.2649315946028817E-2</v>
      </c>
      <c r="AJ1975" s="13">
        <f t="shared" si="2377"/>
        <v>9.5168336600684358E-4</v>
      </c>
      <c r="AK1975" s="13">
        <f t="shared" si="2378"/>
        <v>4.7733871301736556E-5</v>
      </c>
      <c r="AL1975" s="13">
        <f t="shared" si="2379"/>
        <v>2.2514019222207386E-8</v>
      </c>
      <c r="AM1975" s="13">
        <f t="shared" si="2380"/>
        <v>6.8874228188127359E-8</v>
      </c>
      <c r="AN1975" s="13">
        <f t="shared" si="2381"/>
        <v>1.4347368463447222E-7</v>
      </c>
      <c r="AO1975" s="13">
        <f t="shared" si="2382"/>
        <v>1.494368701044872E-7</v>
      </c>
      <c r="AP1975" s="13">
        <f t="shared" si="2383"/>
        <v>1.0376526865545183E-7</v>
      </c>
      <c r="AQ1975" s="13">
        <f t="shared" si="2384"/>
        <v>5.4039028177632359E-8</v>
      </c>
      <c r="AR1975" s="13">
        <f t="shared" si="2385"/>
        <v>3.5023303578629469E-2</v>
      </c>
      <c r="AS1975" s="13">
        <f t="shared" si="2386"/>
        <v>5.2700233879214211E-3</v>
      </c>
      <c r="AT1975" s="13">
        <f t="shared" si="2387"/>
        <v>3.9649524275867288E-4</v>
      </c>
      <c r="AU1975" s="13">
        <f t="shared" si="2388"/>
        <v>1.9887132176120415E-5</v>
      </c>
      <c r="AV1975" s="13">
        <f t="shared" si="2389"/>
        <v>7.481136912994525E-7</v>
      </c>
      <c r="AW1975" s="13">
        <f t="shared" si="2390"/>
        <v>1.9602951818524161E-10</v>
      </c>
      <c r="AX1975" s="13">
        <f t="shared" si="2391"/>
        <v>1.7272727788303397E-9</v>
      </c>
      <c r="AY1975" s="13">
        <f t="shared" si="2392"/>
        <v>3.5981265629678867E-9</v>
      </c>
      <c r="AZ1975" s="13">
        <f t="shared" si="2393"/>
        <v>3.7476752143057898E-9</v>
      </c>
      <c r="BA1975" s="13">
        <f t="shared" si="2394"/>
        <v>2.6022930296513303E-9</v>
      </c>
      <c r="BB1975" s="13">
        <f t="shared" si="2395"/>
        <v>1.3552259650839932E-9</v>
      </c>
      <c r="BC1975" s="13">
        <f t="shared" si="2396"/>
        <v>5.646212461119873E-10</v>
      </c>
      <c r="BD1975" s="13">
        <f t="shared" si="2397"/>
        <v>1.2159658130208681E-2</v>
      </c>
      <c r="BE1975" s="13">
        <f t="shared" si="2398"/>
        <v>1.829686985165785E-3</v>
      </c>
      <c r="BF1975" s="13">
        <f t="shared" si="2399"/>
        <v>1.3765824778281025E-4</v>
      </c>
      <c r="BG1975" s="13">
        <f t="shared" si="2400"/>
        <v>6.9045664955333199E-6</v>
      </c>
      <c r="BH1975" s="13">
        <f t="shared" si="2401"/>
        <v>2.5973582727017527E-7</v>
      </c>
      <c r="BI1975" s="13">
        <f t="shared" si="2402"/>
        <v>7.8165892107914458E-9</v>
      </c>
      <c r="BJ1975" s="14">
        <f t="shared" si="2403"/>
        <v>2.0197143673851326E-2</v>
      </c>
      <c r="BK1975" s="14">
        <f t="shared" si="2404"/>
        <v>0.14345143180362241</v>
      </c>
      <c r="BL1975" s="14">
        <f t="shared" si="2405"/>
        <v>0.66931208551414834</v>
      </c>
      <c r="BM1975" s="14">
        <f t="shared" si="2406"/>
        <v>0.38066102828662984</v>
      </c>
      <c r="BN1975" s="14">
        <f t="shared" si="2407"/>
        <v>0.6137191639123899</v>
      </c>
    </row>
    <row r="1976" spans="1:66" x14ac:dyDescent="0.25">
      <c r="A1976" t="s">
        <v>24</v>
      </c>
      <c r="B1976" t="s">
        <v>326</v>
      </c>
      <c r="C1976" t="s">
        <v>184</v>
      </c>
      <c r="D1976" s="11">
        <v>44486</v>
      </c>
      <c r="E1976" s="10">
        <f>VLOOKUP(A1976,[1]home!$A$2:$E$405,3,FALSE)</f>
        <v>1.7</v>
      </c>
      <c r="F1976" s="10">
        <f>VLOOKUP(B1976,[1]home!$B$2:$E$405,3,FALSE)</f>
        <v>0.74</v>
      </c>
      <c r="G1976" s="10">
        <f>VLOOKUP(C1976,[1]away!$B$2:$E$405,4,FALSE)</f>
        <v>0.59</v>
      </c>
      <c r="H1976" s="10">
        <f>VLOOKUP(A1976,[1]away!$A$2:$E$405,3,FALSE)</f>
        <v>1.5</v>
      </c>
      <c r="I1976" s="10">
        <f>VLOOKUP(C1976,[1]away!$B$2:$E$405,3,FALSE)</f>
        <v>0.98</v>
      </c>
      <c r="J1976" s="10">
        <f>VLOOKUP(B1976,[1]home!$B$2:$E$405,4,FALSE)</f>
        <v>1.33</v>
      </c>
      <c r="K1976" s="12">
        <f t="shared" si="2352"/>
        <v>0.74221999999999999</v>
      </c>
      <c r="L1976" s="12">
        <f t="shared" si="2353"/>
        <v>1.9551000000000001</v>
      </c>
      <c r="M1976" s="13">
        <f t="shared" si="2354"/>
        <v>6.7385865078078783E-2</v>
      </c>
      <c r="N1976" s="13">
        <f t="shared" si="2355"/>
        <v>5.0015136778251632E-2</v>
      </c>
      <c r="O1976" s="13">
        <f t="shared" si="2356"/>
        <v>0.1317461048141518</v>
      </c>
      <c r="P1976" s="13">
        <f t="shared" si="2357"/>
        <v>9.7784593915159757E-2</v>
      </c>
      <c r="Q1976" s="13">
        <f t="shared" si="2358"/>
        <v>1.8561117409776961E-2</v>
      </c>
      <c r="R1976" s="13">
        <f t="shared" si="2359"/>
        <v>0.12878840476107414</v>
      </c>
      <c r="S1976" s="13">
        <f t="shared" si="2360"/>
        <v>3.5474156175310599E-2</v>
      </c>
      <c r="T1976" s="13">
        <f t="shared" si="2361"/>
        <v>3.6288840647854932E-2</v>
      </c>
      <c r="U1976" s="13">
        <f t="shared" si="2362"/>
        <v>9.5589329781764446E-2</v>
      </c>
      <c r="V1976" s="13">
        <f t="shared" si="2363"/>
        <v>5.7196728985397724E-3</v>
      </c>
      <c r="W1976" s="13">
        <f t="shared" si="2364"/>
        <v>4.592144187961552E-3</v>
      </c>
      <c r="X1976" s="13">
        <f t="shared" si="2365"/>
        <v>8.9781011018836288E-3</v>
      </c>
      <c r="Y1976" s="13">
        <f t="shared" si="2366"/>
        <v>8.7765427321463436E-3</v>
      </c>
      <c r="Z1976" s="13">
        <f t="shared" si="2367"/>
        <v>8.3931403382792022E-2</v>
      </c>
      <c r="AA1976" s="13">
        <f t="shared" si="2368"/>
        <v>6.2295566218775897E-2</v>
      </c>
      <c r="AB1976" s="13">
        <f t="shared" si="2369"/>
        <v>2.3118507579449919E-2</v>
      </c>
      <c r="AC1976" s="13">
        <f t="shared" si="2370"/>
        <v>5.1874370376414495E-4</v>
      </c>
      <c r="AD1976" s="13">
        <f t="shared" si="2371"/>
        <v>8.5209531479720564E-4</v>
      </c>
      <c r="AE1976" s="13">
        <f t="shared" si="2372"/>
        <v>1.6659315499600166E-3</v>
      </c>
      <c r="AF1976" s="13">
        <f t="shared" si="2373"/>
        <v>1.6285313866634147E-3</v>
      </c>
      <c r="AG1976" s="13">
        <f t="shared" si="2374"/>
        <v>1.0613139046885475E-3</v>
      </c>
      <c r="AH1976" s="13">
        <f t="shared" si="2375"/>
        <v>4.1023571688424187E-2</v>
      </c>
      <c r="AI1976" s="13">
        <f t="shared" si="2376"/>
        <v>3.0448515378582199E-2</v>
      </c>
      <c r="AJ1976" s="13">
        <f t="shared" si="2377"/>
        <v>1.1299748542145639E-2</v>
      </c>
      <c r="AK1976" s="13">
        <f t="shared" si="2378"/>
        <v>2.7956331209837786E-3</v>
      </c>
      <c r="AL1976" s="13">
        <f t="shared" si="2379"/>
        <v>3.0110256719179024E-5</v>
      </c>
      <c r="AM1976" s="13">
        <f t="shared" si="2380"/>
        <v>1.2648843690975641E-4</v>
      </c>
      <c r="AN1976" s="13">
        <f t="shared" si="2381"/>
        <v>2.4729754300226474E-4</v>
      </c>
      <c r="AO1976" s="13">
        <f t="shared" si="2382"/>
        <v>2.4174571316186395E-4</v>
      </c>
      <c r="AP1976" s="13">
        <f t="shared" si="2383"/>
        <v>1.5754568126758676E-4</v>
      </c>
      <c r="AQ1976" s="13">
        <f t="shared" si="2384"/>
        <v>7.7004390361564752E-5</v>
      </c>
      <c r="AR1976" s="13">
        <f t="shared" si="2385"/>
        <v>1.6041037001607614E-2</v>
      </c>
      <c r="AS1976" s="13">
        <f t="shared" si="2386"/>
        <v>1.1905978483333203E-2</v>
      </c>
      <c r="AT1976" s="13">
        <f t="shared" si="2387"/>
        <v>4.4184276749497844E-3</v>
      </c>
      <c r="AU1976" s="13">
        <f t="shared" si="2388"/>
        <v>1.0931484629670763E-3</v>
      </c>
      <c r="AV1976" s="13">
        <f t="shared" si="2389"/>
        <v>2.0283916304585583E-4</v>
      </c>
      <c r="AW1976" s="13">
        <f t="shared" si="2390"/>
        <v>1.213706243452705E-6</v>
      </c>
      <c r="AX1976" s="13">
        <f t="shared" si="2391"/>
        <v>1.5647041273859897E-5</v>
      </c>
      <c r="AY1976" s="13">
        <f t="shared" si="2392"/>
        <v>3.059153039452348E-5</v>
      </c>
      <c r="AZ1976" s="13">
        <f t="shared" si="2393"/>
        <v>2.9904750537166437E-5</v>
      </c>
      <c r="BA1976" s="13">
        <f t="shared" si="2394"/>
        <v>1.9488925925071367E-5</v>
      </c>
      <c r="BB1976" s="13">
        <f t="shared" si="2395"/>
        <v>9.5256997690267625E-6</v>
      </c>
      <c r="BC1976" s="13">
        <f t="shared" si="2396"/>
        <v>3.7247391236848416E-6</v>
      </c>
      <c r="BD1976" s="13">
        <f t="shared" si="2397"/>
        <v>5.2269719069738384E-3</v>
      </c>
      <c r="BE1976" s="13">
        <f t="shared" si="2398"/>
        <v>3.8795630887941226E-3</v>
      </c>
      <c r="BF1976" s="13">
        <f t="shared" si="2399"/>
        <v>1.4397446578823866E-3</v>
      </c>
      <c r="BG1976" s="13">
        <f t="shared" si="2400"/>
        <v>3.5620242665782166E-4</v>
      </c>
      <c r="BH1976" s="13">
        <f t="shared" si="2401"/>
        <v>6.6095141278492089E-5</v>
      </c>
      <c r="BI1976" s="13">
        <f t="shared" si="2402"/>
        <v>9.8114271519444812E-6</v>
      </c>
      <c r="BJ1976" s="14">
        <f t="shared" si="2403"/>
        <v>0.13337871946571059</v>
      </c>
      <c r="BK1976" s="14">
        <f t="shared" si="2404"/>
        <v>0.20694373355796677</v>
      </c>
      <c r="BL1976" s="14">
        <f t="shared" si="2405"/>
        <v>0.57174520131999429</v>
      </c>
      <c r="BM1976" s="14">
        <f t="shared" si="2406"/>
        <v>0.50168845714581956</v>
      </c>
      <c r="BN1976" s="14">
        <f t="shared" si="2407"/>
        <v>0.49428122275649311</v>
      </c>
    </row>
    <row r="1977" spans="1:66" x14ac:dyDescent="0.25">
      <c r="A1977" t="s">
        <v>24</v>
      </c>
      <c r="B1977" t="s">
        <v>298</v>
      </c>
      <c r="C1977" t="s">
        <v>292</v>
      </c>
      <c r="D1977" s="11">
        <v>44486</v>
      </c>
      <c r="E1977" s="10">
        <f>VLOOKUP(A1977,[1]home!$A$2:$E$405,3,FALSE)</f>
        <v>1.7</v>
      </c>
      <c r="F1977" s="10">
        <f>VLOOKUP(B1977,[1]home!$B$2:$E$405,3,FALSE)</f>
        <v>0.88</v>
      </c>
      <c r="G1977" s="10">
        <f>VLOOKUP(C1977,[1]away!$B$2:$E$405,4,FALSE)</f>
        <v>0.59</v>
      </c>
      <c r="H1977" s="10">
        <f>VLOOKUP(A1977,[1]away!$A$2:$E$405,3,FALSE)</f>
        <v>1.5</v>
      </c>
      <c r="I1977" s="10">
        <f>VLOOKUP(C1977,[1]away!$B$2:$E$405,3,FALSE)</f>
        <v>0.98</v>
      </c>
      <c r="J1977" s="10">
        <f>VLOOKUP(B1977,[1]home!$B$2:$E$405,4,FALSE)</f>
        <v>1.67</v>
      </c>
      <c r="K1977" s="12">
        <f t="shared" si="2352"/>
        <v>0.88263999999999998</v>
      </c>
      <c r="L1977" s="12">
        <f t="shared" si="2353"/>
        <v>2.4548999999999999</v>
      </c>
      <c r="M1977" s="13">
        <f t="shared" si="2354"/>
        <v>3.5524239950719169E-2</v>
      </c>
      <c r="N1977" s="13">
        <f t="shared" si="2355"/>
        <v>3.1355115150102766E-2</v>
      </c>
      <c r="O1977" s="13">
        <f t="shared" si="2356"/>
        <v>8.7208456655020472E-2</v>
      </c>
      <c r="P1977" s="13">
        <f t="shared" si="2357"/>
        <v>7.6973672181987279E-2</v>
      </c>
      <c r="Q1977" s="13">
        <f t="shared" si="2358"/>
        <v>1.383763941804335E-2</v>
      </c>
      <c r="R1977" s="13">
        <f t="shared" si="2359"/>
        <v>0.1070440201212049</v>
      </c>
      <c r="S1977" s="13">
        <f t="shared" si="2360"/>
        <v>4.169650228547743E-2</v>
      </c>
      <c r="T1977" s="13">
        <f t="shared" si="2361"/>
        <v>3.397002100735462E-2</v>
      </c>
      <c r="U1977" s="13">
        <f t="shared" si="2362"/>
        <v>9.4481333919780294E-2</v>
      </c>
      <c r="V1977" s="13">
        <f t="shared" si="2363"/>
        <v>1.0038631845342262E-2</v>
      </c>
      <c r="W1977" s="13">
        <f t="shared" si="2364"/>
        <v>4.0712180186472623E-3</v>
      </c>
      <c r="X1977" s="13">
        <f t="shared" si="2365"/>
        <v>9.9944331139771615E-3</v>
      </c>
      <c r="Y1977" s="13">
        <f t="shared" si="2366"/>
        <v>1.2267666925751269E-2</v>
      </c>
      <c r="Z1977" s="13">
        <f t="shared" si="2367"/>
        <v>8.7594121665181962E-2</v>
      </c>
      <c r="AA1977" s="13">
        <f t="shared" si="2368"/>
        <v>7.7314075546556199E-2</v>
      </c>
      <c r="AB1977" s="13">
        <f t="shared" si="2369"/>
        <v>3.412024782020618E-2</v>
      </c>
      <c r="AC1977" s="13">
        <f t="shared" si="2370"/>
        <v>1.3594772855995152E-3</v>
      </c>
      <c r="AD1977" s="13">
        <f t="shared" si="2371"/>
        <v>8.9835496799470444E-4</v>
      </c>
      <c r="AE1977" s="13">
        <f t="shared" si="2372"/>
        <v>2.2053716109301999E-3</v>
      </c>
      <c r="AF1977" s="13">
        <f t="shared" si="2373"/>
        <v>2.706983383836274E-3</v>
      </c>
      <c r="AG1977" s="13">
        <f t="shared" si="2374"/>
        <v>2.2151245029932228E-3</v>
      </c>
      <c r="AH1977" s="13">
        <f t="shared" si="2375"/>
        <v>5.3758702318963777E-2</v>
      </c>
      <c r="AI1977" s="13">
        <f t="shared" si="2376"/>
        <v>4.7449581014810192E-2</v>
      </c>
      <c r="AJ1977" s="13">
        <f t="shared" si="2377"/>
        <v>2.0940449093456031E-2</v>
      </c>
      <c r="AK1977" s="13">
        <f t="shared" si="2378"/>
        <v>6.1609593292826781E-3</v>
      </c>
      <c r="AL1977" s="13">
        <f t="shared" si="2379"/>
        <v>1.1782823116357949E-4</v>
      </c>
      <c r="AM1977" s="13">
        <f t="shared" si="2380"/>
        <v>1.5858480579016926E-4</v>
      </c>
      <c r="AN1977" s="13">
        <f t="shared" si="2381"/>
        <v>3.8930983973428646E-4</v>
      </c>
      <c r="AO1977" s="13">
        <f t="shared" si="2382"/>
        <v>4.7785836278184998E-4</v>
      </c>
      <c r="AP1977" s="13">
        <f t="shared" si="2383"/>
        <v>3.9103149826438783E-4</v>
      </c>
      <c r="AQ1977" s="13">
        <f t="shared" si="2384"/>
        <v>2.3998580627231133E-4</v>
      </c>
      <c r="AR1977" s="13">
        <f t="shared" si="2385"/>
        <v>2.6394447664564853E-2</v>
      </c>
      <c r="AS1977" s="13">
        <f t="shared" si="2386"/>
        <v>2.3296795286651521E-2</v>
      </c>
      <c r="AT1977" s="13">
        <f t="shared" si="2387"/>
        <v>1.0281341695905048E-2</v>
      </c>
      <c r="AU1977" s="13">
        <f t="shared" si="2388"/>
        <v>3.0249078114912109E-3</v>
      </c>
      <c r="AV1977" s="13">
        <f t="shared" si="2389"/>
        <v>6.6747615768365039E-4</v>
      </c>
      <c r="AW1977" s="13">
        <f t="shared" si="2390"/>
        <v>7.091927192961635E-6</v>
      </c>
      <c r="AX1977" s="13">
        <f t="shared" si="2391"/>
        <v>2.3328882163772489E-5</v>
      </c>
      <c r="AY1977" s="13">
        <f t="shared" si="2392"/>
        <v>5.727007282384507E-5</v>
      </c>
      <c r="AZ1977" s="13">
        <f t="shared" si="2393"/>
        <v>7.0296150887628651E-5</v>
      </c>
      <c r="BA1977" s="13">
        <f t="shared" si="2394"/>
        <v>5.7523340271346511E-5</v>
      </c>
      <c r="BB1977" s="13">
        <f t="shared" si="2395"/>
        <v>3.5303512008032127E-5</v>
      </c>
      <c r="BC1977" s="13">
        <f t="shared" si="2396"/>
        <v>1.7333318325703624E-5</v>
      </c>
      <c r="BD1977" s="13">
        <f t="shared" si="2397"/>
        <v>1.0799288261956705E-2</v>
      </c>
      <c r="BE1977" s="13">
        <f t="shared" si="2398"/>
        <v>9.5318837915334669E-3</v>
      </c>
      <c r="BF1977" s="13">
        <f t="shared" si="2399"/>
        <v>4.2066109548795491E-3</v>
      </c>
      <c r="BG1977" s="13">
        <f t="shared" si="2400"/>
        <v>1.2376410310716286E-3</v>
      </c>
      <c r="BH1977" s="13">
        <f t="shared" si="2401"/>
        <v>2.7309786991626546E-4</v>
      </c>
      <c r="BI1977" s="13">
        <f t="shared" si="2402"/>
        <v>4.8209420780578531E-5</v>
      </c>
      <c r="BJ1977" s="14">
        <f t="shared" si="2403"/>
        <v>0.11543975368895416</v>
      </c>
      <c r="BK1977" s="14">
        <f t="shared" si="2404"/>
        <v>0.16576762185311308</v>
      </c>
      <c r="BL1977" s="14">
        <f t="shared" si="2405"/>
        <v>0.61823952576571528</v>
      </c>
      <c r="BM1977" s="14">
        <f t="shared" si="2406"/>
        <v>0.63504770135025523</v>
      </c>
      <c r="BN1977" s="14">
        <f t="shared" si="2407"/>
        <v>0.35194314347707795</v>
      </c>
    </row>
    <row r="1978" spans="1:66" x14ac:dyDescent="0.25">
      <c r="A1978" t="s">
        <v>24</v>
      </c>
      <c r="B1978" t="s">
        <v>293</v>
      </c>
      <c r="C1978" t="s">
        <v>290</v>
      </c>
      <c r="D1978" s="11">
        <v>44486</v>
      </c>
      <c r="E1978" s="10">
        <f>VLOOKUP(A1978,[1]home!$A$2:$E$405,3,FALSE)</f>
        <v>1.7</v>
      </c>
      <c r="F1978" s="10">
        <f>VLOOKUP(B1978,[1]home!$B$2:$E$405,3,FALSE)</f>
        <v>0.98</v>
      </c>
      <c r="G1978" s="10">
        <f>VLOOKUP(C1978,[1]away!$B$2:$E$405,4,FALSE)</f>
        <v>1.18</v>
      </c>
      <c r="H1978" s="10">
        <f>VLOOKUP(A1978,[1]away!$A$2:$E$405,3,FALSE)</f>
        <v>1.5</v>
      </c>
      <c r="I1978" s="10">
        <f>VLOOKUP(C1978,[1]away!$B$2:$E$405,3,FALSE)</f>
        <v>0.98</v>
      </c>
      <c r="J1978" s="10">
        <f>VLOOKUP(B1978,[1]home!$B$2:$E$405,4,FALSE)</f>
        <v>1.56</v>
      </c>
      <c r="K1978" s="12">
        <f t="shared" si="2352"/>
        <v>1.9658799999999998</v>
      </c>
      <c r="L1978" s="12">
        <f t="shared" si="2353"/>
        <v>2.2932000000000001</v>
      </c>
      <c r="M1978" s="13">
        <f t="shared" si="2354"/>
        <v>1.4135300906772921E-2</v>
      </c>
      <c r="N1978" s="13">
        <f t="shared" si="2355"/>
        <v>2.7788305346606753E-2</v>
      </c>
      <c r="O1978" s="13">
        <f t="shared" si="2356"/>
        <v>3.2415072039411665E-2</v>
      </c>
      <c r="P1978" s="13">
        <f t="shared" si="2357"/>
        <v>6.3724141820838603E-2</v>
      </c>
      <c r="Q1978" s="13">
        <f t="shared" si="2358"/>
        <v>2.7314236857393637E-2</v>
      </c>
      <c r="R1978" s="13">
        <f t="shared" si="2359"/>
        <v>3.7167121600389423E-2</v>
      </c>
      <c r="S1978" s="13">
        <f t="shared" si="2360"/>
        <v>7.1819593328512704E-2</v>
      </c>
      <c r="T1978" s="13">
        <f t="shared" si="2361"/>
        <v>6.2637007961375099E-2</v>
      </c>
      <c r="U1978" s="13">
        <f t="shared" si="2362"/>
        <v>7.3066101011773563E-2</v>
      </c>
      <c r="V1978" s="13">
        <f t="shared" si="2363"/>
        <v>3.5974881303400895E-2</v>
      </c>
      <c r="W1978" s="13">
        <f t="shared" si="2364"/>
        <v>1.789883731773767E-2</v>
      </c>
      <c r="X1978" s="13">
        <f t="shared" si="2365"/>
        <v>4.1045613737036031E-2</v>
      </c>
      <c r="Y1978" s="13">
        <f t="shared" si="2366"/>
        <v>4.7062900710885522E-2</v>
      </c>
      <c r="Z1978" s="13">
        <f t="shared" si="2367"/>
        <v>2.8410547751337674E-2</v>
      </c>
      <c r="AA1978" s="13">
        <f t="shared" si="2368"/>
        <v>5.585172761339971E-2</v>
      </c>
      <c r="AB1978" s="13">
        <f t="shared" si="2369"/>
        <v>5.4898897140315109E-2</v>
      </c>
      <c r="AC1978" s="13">
        <f t="shared" si="2370"/>
        <v>1.0136273598300796E-2</v>
      </c>
      <c r="AD1978" s="13">
        <f t="shared" si="2371"/>
        <v>8.7967415765485349E-3</v>
      </c>
      <c r="AE1978" s="13">
        <f t="shared" si="2372"/>
        <v>2.0172687783341102E-2</v>
      </c>
      <c r="AF1978" s="13">
        <f t="shared" si="2373"/>
        <v>2.313000381237891E-2</v>
      </c>
      <c r="AG1978" s="13">
        <f t="shared" si="2374"/>
        <v>1.7680574914182439E-2</v>
      </c>
      <c r="AH1978" s="13">
        <f t="shared" si="2375"/>
        <v>1.6287767025841893E-2</v>
      </c>
      <c r="AI1978" s="13">
        <f t="shared" si="2376"/>
        <v>3.2019795440762062E-2</v>
      </c>
      <c r="AJ1978" s="13">
        <f t="shared" si="2377"/>
        <v>3.1473537730542657E-2</v>
      </c>
      <c r="AK1978" s="13">
        <f t="shared" si="2378"/>
        <v>2.0624399451239735E-2</v>
      </c>
      <c r="AL1978" s="13">
        <f t="shared" si="2379"/>
        <v>1.8278361120800674E-3</v>
      </c>
      <c r="AM1978" s="13">
        <f t="shared" si="2380"/>
        <v>3.4586676661010453E-3</v>
      </c>
      <c r="AN1978" s="13">
        <f t="shared" si="2381"/>
        <v>7.9314166919029171E-3</v>
      </c>
      <c r="AO1978" s="13">
        <f t="shared" si="2382"/>
        <v>9.0941623789358873E-3</v>
      </c>
      <c r="AP1978" s="13">
        <f t="shared" si="2383"/>
        <v>6.9515777224585917E-3</v>
      </c>
      <c r="AQ1978" s="13">
        <f t="shared" si="2384"/>
        <v>3.9853395082855118E-3</v>
      </c>
      <c r="AR1978" s="13">
        <f t="shared" si="2385"/>
        <v>7.4702214687321269E-3</v>
      </c>
      <c r="AS1978" s="13">
        <f t="shared" si="2386"/>
        <v>1.4685558980951115E-2</v>
      </c>
      <c r="AT1978" s="13">
        <f t="shared" si="2387"/>
        <v>1.4435023344736089E-2</v>
      </c>
      <c r="AU1978" s="13">
        <f t="shared" si="2388"/>
        <v>9.4591745643165942E-3</v>
      </c>
      <c r="AV1978" s="13">
        <f t="shared" si="2389"/>
        <v>4.6489005231246782E-3</v>
      </c>
      <c r="AW1978" s="13">
        <f t="shared" si="2390"/>
        <v>2.2889362124821653E-4</v>
      </c>
      <c r="AX1978" s="13">
        <f t="shared" si="2391"/>
        <v>1.1332209319057864E-3</v>
      </c>
      <c r="AY1978" s="13">
        <f t="shared" si="2392"/>
        <v>2.5987022410463496E-3</v>
      </c>
      <c r="AZ1978" s="13">
        <f t="shared" si="2393"/>
        <v>2.979671989583745E-3</v>
      </c>
      <c r="BA1978" s="13">
        <f t="shared" si="2394"/>
        <v>2.2776612688378147E-3</v>
      </c>
      <c r="BB1978" s="13">
        <f t="shared" si="2395"/>
        <v>1.3057832054247194E-3</v>
      </c>
      <c r="BC1978" s="13">
        <f t="shared" si="2396"/>
        <v>5.9888440933599343E-4</v>
      </c>
      <c r="BD1978" s="13">
        <f t="shared" si="2397"/>
        <v>2.8551186453494169E-3</v>
      </c>
      <c r="BE1978" s="13">
        <f t="shared" si="2398"/>
        <v>5.6128206425195126E-3</v>
      </c>
      <c r="BF1978" s="13">
        <f t="shared" si="2399"/>
        <v>5.5170659223581289E-3</v>
      </c>
      <c r="BG1978" s="13">
        <f t="shared" si="2400"/>
        <v>3.6152965184817996E-3</v>
      </c>
      <c r="BH1978" s="13">
        <f t="shared" si="2401"/>
        <v>1.7768097799382506E-3</v>
      </c>
      <c r="BI1978" s="13">
        <f t="shared" si="2402"/>
        <v>6.9859896203700131E-4</v>
      </c>
      <c r="BJ1978" s="14">
        <f t="shared" si="2403"/>
        <v>0.33584199803130399</v>
      </c>
      <c r="BK1978" s="14">
        <f t="shared" si="2404"/>
        <v>0.20021672931095236</v>
      </c>
      <c r="BL1978" s="14">
        <f t="shared" si="2405"/>
        <v>0.42457900840622054</v>
      </c>
      <c r="BM1978" s="14">
        <f t="shared" si="2406"/>
        <v>0.78413429630860332</v>
      </c>
      <c r="BN1978" s="14">
        <f t="shared" si="2407"/>
        <v>0.20254417857141302</v>
      </c>
    </row>
    <row r="1979" spans="1:66" x14ac:dyDescent="0.25">
      <c r="A1979" t="s">
        <v>24</v>
      </c>
      <c r="B1979" t="s">
        <v>295</v>
      </c>
      <c r="C1979" t="s">
        <v>26</v>
      </c>
      <c r="D1979" s="11">
        <v>44486</v>
      </c>
      <c r="E1979" s="10">
        <f>VLOOKUP(A1979,[1]home!$A$2:$E$405,3,FALSE)</f>
        <v>1.7</v>
      </c>
      <c r="F1979" s="10">
        <f>VLOOKUP(B1979,[1]home!$B$2:$E$405,3,FALSE)</f>
        <v>0.78</v>
      </c>
      <c r="G1979" s="10">
        <f>VLOOKUP(C1979,[1]away!$B$2:$E$405,4,FALSE)</f>
        <v>1.18</v>
      </c>
      <c r="H1979" s="10">
        <f>VLOOKUP(A1979,[1]away!$A$2:$E$405,3,FALSE)</f>
        <v>1.5</v>
      </c>
      <c r="I1979" s="10">
        <f>VLOOKUP(C1979,[1]away!$B$2:$E$405,3,FALSE)</f>
        <v>1.57</v>
      </c>
      <c r="J1979" s="10">
        <f>VLOOKUP(B1979,[1]home!$B$2:$E$405,4,FALSE)</f>
        <v>0.89</v>
      </c>
      <c r="K1979" s="12">
        <f t="shared" si="2352"/>
        <v>1.5646800000000001</v>
      </c>
      <c r="L1979" s="12">
        <f t="shared" si="2353"/>
        <v>2.0959500000000002</v>
      </c>
      <c r="M1979" s="13">
        <f t="shared" si="2354"/>
        <v>2.5716306348887264E-2</v>
      </c>
      <c r="N1979" s="13">
        <f t="shared" si="2355"/>
        <v>4.0237790217976917E-2</v>
      </c>
      <c r="O1979" s="13">
        <f t="shared" si="2356"/>
        <v>5.3900092291950266E-2</v>
      </c>
      <c r="P1979" s="13">
        <f t="shared" si="2357"/>
        <v>8.433639640736873E-2</v>
      </c>
      <c r="Q1979" s="13">
        <f t="shared" si="2358"/>
        <v>3.1479632799132073E-2</v>
      </c>
      <c r="R1979" s="13">
        <f t="shared" si="2359"/>
        <v>5.6485949219656599E-2</v>
      </c>
      <c r="S1979" s="13">
        <f t="shared" si="2360"/>
        <v>6.9145114217468134E-2</v>
      </c>
      <c r="T1979" s="13">
        <f t="shared" si="2361"/>
        <v>6.597973636534088E-2</v>
      </c>
      <c r="U1979" s="13">
        <f t="shared" si="2362"/>
        <v>8.8382435025012265E-2</v>
      </c>
      <c r="V1979" s="13">
        <f t="shared" si="2363"/>
        <v>2.519564255009267E-2</v>
      </c>
      <c r="W1979" s="13">
        <f t="shared" si="2364"/>
        <v>1.6418517282715324E-2</v>
      </c>
      <c r="X1979" s="13">
        <f t="shared" si="2365"/>
        <v>3.4412391298707191E-2</v>
      </c>
      <c r="Y1979" s="13">
        <f t="shared" si="2366"/>
        <v>3.6063325771262679E-2</v>
      </c>
      <c r="Z1979" s="13">
        <f t="shared" si="2367"/>
        <v>3.9463908422313079E-2</v>
      </c>
      <c r="AA1979" s="13">
        <f t="shared" si="2368"/>
        <v>6.1748388230224827E-2</v>
      </c>
      <c r="AB1979" s="13">
        <f t="shared" si="2369"/>
        <v>4.830823404803411E-2</v>
      </c>
      <c r="AC1979" s="13">
        <f t="shared" si="2370"/>
        <v>5.1643052588278447E-3</v>
      </c>
      <c r="AD1979" s="13">
        <f t="shared" si="2371"/>
        <v>6.4224314054797532E-3</v>
      </c>
      <c r="AE1979" s="13">
        <f t="shared" si="2372"/>
        <v>1.346109510431529E-2</v>
      </c>
      <c r="AF1979" s="13">
        <f t="shared" si="2373"/>
        <v>1.410689114194482E-2</v>
      </c>
      <c r="AG1979" s="13">
        <f t="shared" si="2374"/>
        <v>9.8557794963197495E-3</v>
      </c>
      <c r="AH1979" s="13">
        <f t="shared" si="2375"/>
        <v>2.0678594714436775E-2</v>
      </c>
      <c r="AI1979" s="13">
        <f t="shared" si="2376"/>
        <v>3.2355383577784932E-2</v>
      </c>
      <c r="AJ1979" s="13">
        <f t="shared" si="2377"/>
        <v>2.5312910788244273E-2</v>
      </c>
      <c r="AK1979" s="13">
        <f t="shared" si="2378"/>
        <v>1.3202201750716683E-2</v>
      </c>
      <c r="AL1979" s="13">
        <f t="shared" si="2379"/>
        <v>6.7745171420546509E-4</v>
      </c>
      <c r="AM1979" s="13">
        <f t="shared" si="2380"/>
        <v>2.0098099943052119E-3</v>
      </c>
      <c r="AN1979" s="13">
        <f t="shared" si="2381"/>
        <v>4.212461257564009E-3</v>
      </c>
      <c r="AO1979" s="13">
        <f t="shared" si="2382"/>
        <v>4.4145540863956435E-3</v>
      </c>
      <c r="AP1979" s="13">
        <f t="shared" si="2383"/>
        <v>3.0842282124603168E-3</v>
      </c>
      <c r="AQ1979" s="13">
        <f t="shared" si="2384"/>
        <v>1.6160970304765503E-3</v>
      </c>
      <c r="AR1979" s="13">
        <f t="shared" si="2385"/>
        <v>8.6682601183447529E-3</v>
      </c>
      <c r="AS1979" s="13">
        <f t="shared" si="2386"/>
        <v>1.3563053241971665E-2</v>
      </c>
      <c r="AT1979" s="13">
        <f t="shared" si="2387"/>
        <v>1.0610919073324118E-2</v>
      </c>
      <c r="AU1979" s="13">
        <f t="shared" si="2388"/>
        <v>5.5342309518829269E-3</v>
      </c>
      <c r="AV1979" s="13">
        <f t="shared" si="2389"/>
        <v>2.1648251214480443E-3</v>
      </c>
      <c r="AW1979" s="13">
        <f t="shared" si="2390"/>
        <v>6.171380085650478E-5</v>
      </c>
      <c r="AX1979" s="13">
        <f t="shared" si="2391"/>
        <v>5.2411825031491339E-4</v>
      </c>
      <c r="AY1979" s="13">
        <f t="shared" si="2392"/>
        <v>1.0985256467475428E-3</v>
      </c>
      <c r="AZ1979" s="13">
        <f t="shared" si="2393"/>
        <v>1.1512274146502565E-3</v>
      </c>
      <c r="BA1979" s="13">
        <f t="shared" si="2394"/>
        <v>8.0430503324540172E-4</v>
      </c>
      <c r="BB1979" s="13">
        <f t="shared" si="2395"/>
        <v>4.2144578360767495E-4</v>
      </c>
      <c r="BC1979" s="13">
        <f t="shared" si="2396"/>
        <v>1.7666585803050128E-4</v>
      </c>
      <c r="BD1979" s="13">
        <f t="shared" si="2397"/>
        <v>3.0280399658407769E-3</v>
      </c>
      <c r="BE1979" s="13">
        <f t="shared" si="2398"/>
        <v>4.7379135737517465E-3</v>
      </c>
      <c r="BF1979" s="13">
        <f t="shared" si="2399"/>
        <v>3.7066593052889427E-3</v>
      </c>
      <c r="BG1979" s="13">
        <f t="shared" si="2400"/>
        <v>1.9332452272665011E-3</v>
      </c>
      <c r="BH1979" s="13">
        <f t="shared" si="2401"/>
        <v>7.5622753554983717E-4</v>
      </c>
      <c r="BI1979" s="13">
        <f t="shared" si="2402"/>
        <v>2.3665082006482381E-4</v>
      </c>
      <c r="BJ1979" s="14">
        <f t="shared" si="2403"/>
        <v>0.28795102945099271</v>
      </c>
      <c r="BK1979" s="14">
        <f t="shared" si="2404"/>
        <v>0.21133374214359762</v>
      </c>
      <c r="BL1979" s="14">
        <f t="shared" si="2405"/>
        <v>0.45531421458079491</v>
      </c>
      <c r="BM1979" s="14">
        <f t="shared" si="2406"/>
        <v>0.70086991546683552</v>
      </c>
      <c r="BN1979" s="14">
        <f t="shared" si="2407"/>
        <v>0.29215616728497185</v>
      </c>
    </row>
    <row r="1980" spans="1:66" x14ac:dyDescent="0.25">
      <c r="A1980" t="s">
        <v>24</v>
      </c>
      <c r="B1980" t="s">
        <v>25</v>
      </c>
      <c r="C1980" t="s">
        <v>294</v>
      </c>
      <c r="D1980" s="11">
        <v>44486</v>
      </c>
      <c r="E1980" s="10">
        <f>VLOOKUP(A1980,[1]home!$A$2:$E$405,3,FALSE)</f>
        <v>1.7</v>
      </c>
      <c r="F1980" s="10">
        <f>VLOOKUP(B1980,[1]home!$B$2:$E$405,3,FALSE)</f>
        <v>2.16</v>
      </c>
      <c r="G1980" s="10">
        <f>VLOOKUP(C1980,[1]away!$B$2:$E$405,4,FALSE)</f>
        <v>0.74</v>
      </c>
      <c r="H1980" s="10">
        <f>VLOOKUP(A1980,[1]away!$A$2:$E$405,3,FALSE)</f>
        <v>1.5</v>
      </c>
      <c r="I1980" s="10">
        <f>VLOOKUP(C1980,[1]away!$B$2:$E$405,3,FALSE)</f>
        <v>1.47</v>
      </c>
      <c r="J1980" s="10">
        <f>VLOOKUP(B1980,[1]home!$B$2:$E$405,4,FALSE)</f>
        <v>1.1100000000000001</v>
      </c>
      <c r="K1980" s="12">
        <f t="shared" si="2352"/>
        <v>2.7172800000000001</v>
      </c>
      <c r="L1980" s="12">
        <f t="shared" si="2353"/>
        <v>2.4475500000000001</v>
      </c>
      <c r="M1980" s="13">
        <f t="shared" si="2354"/>
        <v>5.7140341422436984E-3</v>
      </c>
      <c r="N1980" s="13">
        <f t="shared" si="2355"/>
        <v>1.552663069403596E-2</v>
      </c>
      <c r="O1980" s="13">
        <f t="shared" si="2356"/>
        <v>1.3985384264848565E-2</v>
      </c>
      <c r="P1980" s="13">
        <f t="shared" si="2357"/>
        <v>3.8002204955187711E-2</v>
      </c>
      <c r="Q1980" s="13">
        <f t="shared" si="2358"/>
        <v>2.1095101526145021E-2</v>
      </c>
      <c r="R1980" s="13">
        <f t="shared" si="2359"/>
        <v>1.7114963628715056E-2</v>
      </c>
      <c r="S1980" s="13">
        <f t="shared" si="2360"/>
        <v>6.3185113420105535E-2</v>
      </c>
      <c r="T1980" s="13">
        <f t="shared" si="2361"/>
        <v>5.163131574031625E-2</v>
      </c>
      <c r="U1980" s="13">
        <f t="shared" si="2362"/>
        <v>4.6506148369034855E-2</v>
      </c>
      <c r="V1980" s="13">
        <f t="shared" si="2363"/>
        <v>4.6691542856168437E-2</v>
      </c>
      <c r="W1980" s="13">
        <f t="shared" si="2364"/>
        <v>1.9107099158321116E-2</v>
      </c>
      <c r="X1980" s="13">
        <f t="shared" si="2365"/>
        <v>4.6765580544948844E-2</v>
      </c>
      <c r="Y1980" s="13">
        <f t="shared" si="2366"/>
        <v>5.7230548331394786E-2</v>
      </c>
      <c r="Z1980" s="13">
        <f t="shared" si="2367"/>
        <v>1.3963243076487181E-2</v>
      </c>
      <c r="AA1980" s="13">
        <f t="shared" si="2368"/>
        <v>3.794204114687709E-2</v>
      </c>
      <c r="AB1980" s="13">
        <f t="shared" si="2369"/>
        <v>5.1549574783793101E-2</v>
      </c>
      <c r="AC1980" s="13">
        <f t="shared" si="2370"/>
        <v>1.9408152991422574E-2</v>
      </c>
      <c r="AD1980" s="13">
        <f t="shared" si="2371"/>
        <v>1.2979834600230701E-2</v>
      </c>
      <c r="AE1980" s="13">
        <f t="shared" si="2372"/>
        <v>3.1768794175794653E-2</v>
      </c>
      <c r="AF1980" s="13">
        <f t="shared" si="2373"/>
        <v>3.8877856092483114E-2</v>
      </c>
      <c r="AG1980" s="13">
        <f t="shared" si="2374"/>
        <v>3.1718498893052345E-2</v>
      </c>
      <c r="AH1980" s="13">
        <f t="shared" si="2375"/>
        <v>8.5439338979640522E-3</v>
      </c>
      <c r="AI1980" s="13">
        <f t="shared" si="2376"/>
        <v>2.321626070225976E-2</v>
      </c>
      <c r="AJ1980" s="13">
        <f t="shared" si="2377"/>
        <v>3.1542540440518206E-2</v>
      </c>
      <c r="AK1980" s="13">
        <f t="shared" si="2378"/>
        <v>2.8569971429403773E-2</v>
      </c>
      <c r="AL1980" s="13">
        <f t="shared" si="2379"/>
        <v>5.1630955603080746E-3</v>
      </c>
      <c r="AM1980" s="13">
        <f t="shared" si="2380"/>
        <v>7.0539689925029746E-3</v>
      </c>
      <c r="AN1980" s="13">
        <f t="shared" si="2381"/>
        <v>1.7264941807600655E-2</v>
      </c>
      <c r="AO1980" s="13">
        <f t="shared" si="2382"/>
        <v>2.1128404160596498E-2</v>
      </c>
      <c r="AP1980" s="13">
        <f t="shared" si="2383"/>
        <v>1.7237608534422653E-2</v>
      </c>
      <c r="AQ1980" s="13">
        <f t="shared" si="2384"/>
        <v>1.0547477192106544E-2</v>
      </c>
      <c r="AR1980" s="13">
        <f t="shared" si="2385"/>
        <v>4.1823410823923829E-3</v>
      </c>
      <c r="AS1980" s="13">
        <f t="shared" si="2386"/>
        <v>1.1364591776363175E-2</v>
      </c>
      <c r="AT1980" s="13">
        <f t="shared" si="2387"/>
        <v>1.5440388971038067E-2</v>
      </c>
      <c r="AU1980" s="13">
        <f t="shared" si="2388"/>
        <v>1.3985286714407439E-2</v>
      </c>
      <c r="AV1980" s="13">
        <f t="shared" si="2389"/>
        <v>9.5004849708312626E-3</v>
      </c>
      <c r="AW1980" s="13">
        <f t="shared" si="2390"/>
        <v>9.5383581897594489E-4</v>
      </c>
      <c r="AX1980" s="13">
        <f t="shared" si="2391"/>
        <v>3.1946014773247453E-3</v>
      </c>
      <c r="AY1980" s="13">
        <f t="shared" si="2392"/>
        <v>7.8189468458261802E-3</v>
      </c>
      <c r="AZ1980" s="13">
        <f t="shared" si="2393"/>
        <v>9.5686316762509365E-3</v>
      </c>
      <c r="BA1980" s="13">
        <f t="shared" si="2394"/>
        <v>7.806568153069327E-3</v>
      </c>
      <c r="BB1980" s="13">
        <f t="shared" si="2395"/>
        <v>4.7767414707612088E-3</v>
      </c>
      <c r="BC1980" s="13">
        <f t="shared" si="2396"/>
        <v>2.3382627173523193E-3</v>
      </c>
      <c r="BD1980" s="13">
        <f t="shared" si="2397"/>
        <v>1.7060814860349128E-3</v>
      </c>
      <c r="BE1980" s="13">
        <f t="shared" si="2398"/>
        <v>4.6359011003729482E-3</v>
      </c>
      <c r="BF1980" s="13">
        <f t="shared" si="2399"/>
        <v>6.2985206710107038E-3</v>
      </c>
      <c r="BG1980" s="13">
        <f t="shared" si="2400"/>
        <v>5.7049480829746545E-3</v>
      </c>
      <c r="BH1980" s="13">
        <f t="shared" si="2401"/>
        <v>3.8754853317263431E-3</v>
      </c>
      <c r="BI1980" s="13">
        <f t="shared" si="2402"/>
        <v>2.106155756438671E-3</v>
      </c>
      <c r="BJ1980" s="14">
        <f t="shared" si="2403"/>
        <v>0.43543741278453679</v>
      </c>
      <c r="BK1980" s="14">
        <f t="shared" si="2404"/>
        <v>0.18598309077126221</v>
      </c>
      <c r="BL1980" s="14">
        <f t="shared" si="2405"/>
        <v>0.33777100460700504</v>
      </c>
      <c r="BM1980" s="14">
        <f t="shared" si="2406"/>
        <v>0.85485132100126471</v>
      </c>
      <c r="BN1980" s="14">
        <f t="shared" si="2407"/>
        <v>0.11143831921117603</v>
      </c>
    </row>
    <row r="1981" spans="1:66" x14ac:dyDescent="0.25">
      <c r="A1981" t="s">
        <v>24</v>
      </c>
      <c r="B1981" t="s">
        <v>327</v>
      </c>
      <c r="C1981" t="s">
        <v>181</v>
      </c>
      <c r="D1981" s="11">
        <v>44486</v>
      </c>
      <c r="E1981" s="10">
        <f>VLOOKUP(A1981,[1]home!$A$2:$E$405,3,FALSE)</f>
        <v>1.7</v>
      </c>
      <c r="F1981" s="10">
        <f>VLOOKUP(B1981,[1]home!$B$2:$E$405,3,FALSE)</f>
        <v>1.57</v>
      </c>
      <c r="G1981" s="10">
        <f>VLOOKUP(C1981,[1]away!$B$2:$E$405,4,FALSE)</f>
        <v>1.18</v>
      </c>
      <c r="H1981" s="10">
        <f>VLOOKUP(A1981,[1]away!$A$2:$E$405,3,FALSE)</f>
        <v>1.5</v>
      </c>
      <c r="I1981" s="10">
        <f>VLOOKUP(C1981,[1]away!$B$2:$E$405,3,FALSE)</f>
        <v>0.98</v>
      </c>
      <c r="J1981" s="10">
        <f>VLOOKUP(B1981,[1]home!$B$2:$E$405,4,FALSE)</f>
        <v>0.22</v>
      </c>
      <c r="K1981" s="12">
        <f t="shared" si="2352"/>
        <v>3.1494199999999997</v>
      </c>
      <c r="L1981" s="12">
        <f t="shared" si="2353"/>
        <v>0.32340000000000002</v>
      </c>
      <c r="M1981" s="13">
        <f t="shared" si="2354"/>
        <v>3.1029404245912062E-2</v>
      </c>
      <c r="N1981" s="13">
        <f t="shared" si="2355"/>
        <v>9.7724626320160352E-2</v>
      </c>
      <c r="O1981" s="13">
        <f t="shared" si="2356"/>
        <v>1.0034909333127961E-2</v>
      </c>
      <c r="P1981" s="13">
        <f t="shared" si="2357"/>
        <v>3.1604144151939857E-2</v>
      </c>
      <c r="Q1981" s="13">
        <f t="shared" si="2358"/>
        <v>0.15388794631261971</v>
      </c>
      <c r="R1981" s="13">
        <f t="shared" si="2359"/>
        <v>1.6226448391667909E-3</v>
      </c>
      <c r="S1981" s="13">
        <f t="shared" si="2360"/>
        <v>8.0473824091239453E-3</v>
      </c>
      <c r="T1981" s="13">
        <f t="shared" si="2361"/>
        <v>4.976736183750121E-2</v>
      </c>
      <c r="U1981" s="13">
        <f t="shared" si="2362"/>
        <v>5.1103901093686741E-3</v>
      </c>
      <c r="V1981" s="13">
        <f t="shared" si="2363"/>
        <v>9.1071549670949004E-4</v>
      </c>
      <c r="W1981" s="13">
        <f t="shared" si="2364"/>
        <v>0.16155259195863025</v>
      </c>
      <c r="X1981" s="13">
        <f t="shared" si="2365"/>
        <v>5.2246108239421024E-2</v>
      </c>
      <c r="Y1981" s="13">
        <f t="shared" si="2366"/>
        <v>8.4481957023143772E-3</v>
      </c>
      <c r="Z1981" s="13">
        <f t="shared" si="2367"/>
        <v>1.7492111366218007E-4</v>
      </c>
      <c r="AA1981" s="13">
        <f t="shared" si="2368"/>
        <v>5.509000537899431E-4</v>
      </c>
      <c r="AB1981" s="13">
        <f t="shared" si="2369"/>
        <v>8.6750782370356131E-4</v>
      </c>
      <c r="AC1981" s="13">
        <f t="shared" si="2370"/>
        <v>5.7974009932860982E-5</v>
      </c>
      <c r="AD1981" s="13">
        <f t="shared" si="2371"/>
        <v>0.12719924104158731</v>
      </c>
      <c r="AE1981" s="13">
        <f t="shared" si="2372"/>
        <v>4.1136234552849336E-2</v>
      </c>
      <c r="AF1981" s="13">
        <f t="shared" si="2373"/>
        <v>6.651729127195736E-3</v>
      </c>
      <c r="AG1981" s="13">
        <f t="shared" si="2374"/>
        <v>7.1705639991170042E-4</v>
      </c>
      <c r="AH1981" s="13">
        <f t="shared" si="2375"/>
        <v>1.4142372039587259E-5</v>
      </c>
      <c r="AI1981" s="13">
        <f t="shared" si="2376"/>
        <v>4.4540269348916906E-5</v>
      </c>
      <c r="AJ1981" s="13">
        <f t="shared" si="2377"/>
        <v>7.0138007546432932E-5</v>
      </c>
      <c r="AK1981" s="13">
        <f t="shared" si="2378"/>
        <v>7.3631347908962273E-5</v>
      </c>
      <c r="AL1981" s="13">
        <f t="shared" si="2379"/>
        <v>2.3619131743085469E-6</v>
      </c>
      <c r="AM1981" s="13">
        <f t="shared" si="2380"/>
        <v>8.0120766744239152E-2</v>
      </c>
      <c r="AN1981" s="13">
        <f t="shared" si="2381"/>
        <v>2.591105596508694E-2</v>
      </c>
      <c r="AO1981" s="13">
        <f t="shared" si="2382"/>
        <v>4.1898177495545575E-3</v>
      </c>
      <c r="AP1981" s="13">
        <f t="shared" si="2383"/>
        <v>4.5166235340198132E-4</v>
      </c>
      <c r="AQ1981" s="13">
        <f t="shared" si="2384"/>
        <v>3.651690127255019E-5</v>
      </c>
      <c r="AR1981" s="13">
        <f t="shared" si="2385"/>
        <v>9.1472862352050415E-7</v>
      </c>
      <c r="AS1981" s="13">
        <f t="shared" si="2386"/>
        <v>2.8808646214879457E-6</v>
      </c>
      <c r="AT1981" s="13">
        <f t="shared" si="2387"/>
        <v>4.5365263281032833E-6</v>
      </c>
      <c r="AU1981" s="13">
        <f t="shared" si="2388"/>
        <v>4.762475582751681E-6</v>
      </c>
      <c r="AV1981" s="13">
        <f t="shared" si="2389"/>
        <v>3.7497589624574491E-6</v>
      </c>
      <c r="AW1981" s="13">
        <f t="shared" si="2390"/>
        <v>6.682393169505347E-8</v>
      </c>
      <c r="AX1981" s="13">
        <f t="shared" si="2391"/>
        <v>4.2055657533273581E-2</v>
      </c>
      <c r="AY1981" s="13">
        <f t="shared" si="2392"/>
        <v>1.3600799646260675E-2</v>
      </c>
      <c r="AZ1981" s="13">
        <f t="shared" si="2393"/>
        <v>2.1992493028003507E-3</v>
      </c>
      <c r="BA1981" s="13">
        <f t="shared" si="2394"/>
        <v>2.3707907484187782E-4</v>
      </c>
      <c r="BB1981" s="13">
        <f t="shared" si="2395"/>
        <v>1.9167843200965825E-5</v>
      </c>
      <c r="BC1981" s="13">
        <f t="shared" si="2396"/>
        <v>1.2397760982384697E-6</v>
      </c>
      <c r="BD1981" s="13">
        <f t="shared" si="2397"/>
        <v>4.9303872807755138E-8</v>
      </c>
      <c r="BE1981" s="13">
        <f t="shared" si="2398"/>
        <v>1.5527860309820017E-7</v>
      </c>
      <c r="BF1981" s="13">
        <f t="shared" si="2399"/>
        <v>2.4451876908476677E-7</v>
      </c>
      <c r="BG1981" s="13">
        <f t="shared" si="2400"/>
        <v>2.5669743391031544E-7</v>
      </c>
      <c r="BH1981" s="13">
        <f t="shared" si="2401"/>
        <v>2.0211200807645635E-7</v>
      </c>
      <c r="BI1981" s="13">
        <f t="shared" si="2402"/>
        <v>1.2730712009523059E-7</v>
      </c>
      <c r="BJ1981" s="14">
        <f t="shared" si="2403"/>
        <v>0.86815410438222174</v>
      </c>
      <c r="BK1981" s="14">
        <f t="shared" si="2404"/>
        <v>8.5252781873053199E-2</v>
      </c>
      <c r="BL1981" s="14">
        <f t="shared" si="2405"/>
        <v>1.8406683727926223E-2</v>
      </c>
      <c r="BM1981" s="14">
        <f t="shared" si="2406"/>
        <v>0.63248408307160764</v>
      </c>
      <c r="BN1981" s="14">
        <f t="shared" si="2407"/>
        <v>0.32590367520292668</v>
      </c>
    </row>
    <row r="1982" spans="1:66" x14ac:dyDescent="0.25">
      <c r="A1982" t="s">
        <v>24</v>
      </c>
      <c r="B1982" t="s">
        <v>286</v>
      </c>
      <c r="C1982" t="s">
        <v>182</v>
      </c>
      <c r="D1982" s="11">
        <v>44486</v>
      </c>
      <c r="E1982" s="10">
        <f>VLOOKUP(A1982,[1]home!$A$2:$E$405,3,FALSE)</f>
        <v>1.7</v>
      </c>
      <c r="F1982" s="10">
        <f>VLOOKUP(B1982,[1]home!$B$2:$E$405,3,FALSE)</f>
        <v>1.18</v>
      </c>
      <c r="G1982" s="10">
        <f>VLOOKUP(C1982,[1]away!$B$2:$E$405,4,FALSE)</f>
        <v>0.59</v>
      </c>
      <c r="H1982" s="10">
        <f>VLOOKUP(A1982,[1]away!$A$2:$E$405,3,FALSE)</f>
        <v>1.5</v>
      </c>
      <c r="I1982" s="10">
        <f>VLOOKUP(C1982,[1]away!$B$2:$E$405,3,FALSE)</f>
        <v>0.59</v>
      </c>
      <c r="J1982" s="10">
        <f>VLOOKUP(B1982,[1]home!$B$2:$E$405,4,FALSE)</f>
        <v>0.22</v>
      </c>
      <c r="K1982" s="12">
        <f t="shared" si="2352"/>
        <v>1.1835399999999998</v>
      </c>
      <c r="L1982" s="12">
        <f t="shared" si="2353"/>
        <v>0.19470000000000001</v>
      </c>
      <c r="M1982" s="13">
        <f t="shared" si="2354"/>
        <v>0.25202172118669697</v>
      </c>
      <c r="N1982" s="13">
        <f t="shared" si="2355"/>
        <v>0.29827778789330328</v>
      </c>
      <c r="O1982" s="13">
        <f t="shared" si="2356"/>
        <v>4.9068629115049896E-2</v>
      </c>
      <c r="P1982" s="13">
        <f t="shared" si="2357"/>
        <v>5.8074685302826147E-2</v>
      </c>
      <c r="Q1982" s="13">
        <f t="shared" si="2358"/>
        <v>0.17651184654162011</v>
      </c>
      <c r="R1982" s="13">
        <f t="shared" si="2359"/>
        <v>4.7768310443501074E-3</v>
      </c>
      <c r="S1982" s="13">
        <f t="shared" si="2360"/>
        <v>3.3456134823829616E-3</v>
      </c>
      <c r="T1982" s="13">
        <f t="shared" si="2361"/>
        <v>3.436685652165343E-2</v>
      </c>
      <c r="U1982" s="13">
        <f t="shared" si="2362"/>
        <v>5.6535706142301252E-3</v>
      </c>
      <c r="V1982" s="13">
        <f t="shared" si="2363"/>
        <v>8.5660804340991859E-5</v>
      </c>
      <c r="W1982" s="13">
        <f t="shared" si="2364"/>
        <v>6.963627695195633E-2</v>
      </c>
      <c r="X1982" s="13">
        <f t="shared" si="2365"/>
        <v>1.3558183122545897E-2</v>
      </c>
      <c r="Y1982" s="13">
        <f t="shared" si="2366"/>
        <v>1.3198891269798432E-3</v>
      </c>
      <c r="Z1982" s="13">
        <f t="shared" si="2367"/>
        <v>3.1001633477832212E-4</v>
      </c>
      <c r="AA1982" s="13">
        <f t="shared" si="2368"/>
        <v>3.6691673286353533E-4</v>
      </c>
      <c r="AB1982" s="13">
        <f t="shared" si="2369"/>
        <v>2.1713031500665431E-4</v>
      </c>
      <c r="AC1982" s="13">
        <f t="shared" si="2370"/>
        <v>1.2337042397242428E-6</v>
      </c>
      <c r="AD1982" s="13">
        <f t="shared" si="2371"/>
        <v>2.0604329805929602E-2</v>
      </c>
      <c r="AE1982" s="13">
        <f t="shared" si="2372"/>
        <v>4.0116630132144932E-3</v>
      </c>
      <c r="AF1982" s="13">
        <f t="shared" si="2373"/>
        <v>3.9053539433643087E-4</v>
      </c>
      <c r="AG1982" s="13">
        <f t="shared" si="2374"/>
        <v>2.5345747092434377E-5</v>
      </c>
      <c r="AH1982" s="13">
        <f t="shared" si="2375"/>
        <v>1.5090045095334823E-5</v>
      </c>
      <c r="AI1982" s="13">
        <f t="shared" si="2376"/>
        <v>1.7859671972132573E-5</v>
      </c>
      <c r="AJ1982" s="13">
        <f t="shared" si="2377"/>
        <v>1.0568818082948893E-5</v>
      </c>
      <c r="AK1982" s="13">
        <f t="shared" si="2378"/>
        <v>4.1695396512977774E-6</v>
      </c>
      <c r="AL1982" s="13">
        <f t="shared" si="2379"/>
        <v>1.1371557204098591E-8</v>
      </c>
      <c r="AM1982" s="13">
        <f t="shared" si="2380"/>
        <v>4.8772096997019765E-3</v>
      </c>
      <c r="AN1982" s="13">
        <f t="shared" si="2381"/>
        <v>9.4959272853197474E-4</v>
      </c>
      <c r="AO1982" s="13">
        <f t="shared" si="2382"/>
        <v>9.2442852122587735E-5</v>
      </c>
      <c r="AP1982" s="13">
        <f t="shared" si="2383"/>
        <v>5.9995411027559474E-6</v>
      </c>
      <c r="AQ1982" s="13">
        <f t="shared" si="2384"/>
        <v>2.9202766317664559E-7</v>
      </c>
      <c r="AR1982" s="13">
        <f t="shared" si="2385"/>
        <v>5.8760635601233859E-7</v>
      </c>
      <c r="AS1982" s="13">
        <f t="shared" si="2386"/>
        <v>6.954556265948431E-7</v>
      </c>
      <c r="AT1982" s="13">
        <f t="shared" si="2387"/>
        <v>4.1154977615003032E-7</v>
      </c>
      <c r="AU1982" s="13">
        <f t="shared" si="2388"/>
        <v>1.623618740215356E-7</v>
      </c>
      <c r="AV1982" s="13">
        <f t="shared" si="2389"/>
        <v>4.8040443094862063E-8</v>
      </c>
      <c r="AW1982" s="13">
        <f t="shared" si="2390"/>
        <v>7.2789096965474234E-11</v>
      </c>
      <c r="AX1982" s="13">
        <f t="shared" si="2391"/>
        <v>9.6206212799754634E-4</v>
      </c>
      <c r="AY1982" s="13">
        <f t="shared" si="2392"/>
        <v>1.8731349632112226E-4</v>
      </c>
      <c r="AZ1982" s="13">
        <f t="shared" si="2393"/>
        <v>1.8234968866861253E-5</v>
      </c>
      <c r="BA1982" s="13">
        <f t="shared" si="2394"/>
        <v>1.1834494794592958E-6</v>
      </c>
      <c r="BB1982" s="13">
        <f t="shared" si="2395"/>
        <v>5.7604403412681205E-8</v>
      </c>
      <c r="BC1982" s="13">
        <f t="shared" si="2396"/>
        <v>2.2431154688898081E-9</v>
      </c>
      <c r="BD1982" s="13">
        <f t="shared" si="2397"/>
        <v>1.9067826252600375E-8</v>
      </c>
      <c r="BE1982" s="13">
        <f t="shared" si="2398"/>
        <v>2.2567535083002646E-8</v>
      </c>
      <c r="BF1982" s="13">
        <f t="shared" si="2399"/>
        <v>1.3354790236068477E-8</v>
      </c>
      <c r="BG1982" s="13">
        <f t="shared" si="2400"/>
        <v>5.2686428119988266E-9</v>
      </c>
      <c r="BH1982" s="13">
        <f t="shared" si="2401"/>
        <v>1.5589123784282729E-9</v>
      </c>
      <c r="BI1982" s="13">
        <f t="shared" si="2402"/>
        <v>3.6900703127299907E-10</v>
      </c>
      <c r="BJ1982" s="14">
        <f t="shared" si="2403"/>
        <v>0.62579710485793827</v>
      </c>
      <c r="BK1982" s="14">
        <f t="shared" si="2404"/>
        <v>0.31371623934836507</v>
      </c>
      <c r="BL1982" s="14">
        <f t="shared" si="2405"/>
        <v>6.013273309709171E-2</v>
      </c>
      <c r="BM1982" s="14">
        <f t="shared" si="2406"/>
        <v>0.16103727913079477</v>
      </c>
      <c r="BN1982" s="14">
        <f t="shared" si="2407"/>
        <v>0.83873150108384653</v>
      </c>
    </row>
    <row r="1983" spans="1:66" x14ac:dyDescent="0.25">
      <c r="A1983" t="s">
        <v>24</v>
      </c>
      <c r="B1983" t="s">
        <v>183</v>
      </c>
      <c r="C1983" t="s">
        <v>299</v>
      </c>
      <c r="D1983" s="11">
        <v>44486</v>
      </c>
      <c r="E1983" s="10">
        <f>VLOOKUP(A1983,[1]home!$A$2:$E$405,3,FALSE)</f>
        <v>1.7</v>
      </c>
      <c r="F1983" s="10">
        <f>VLOOKUP(B1983,[1]home!$B$2:$E$405,3,FALSE)</f>
        <v>0.59</v>
      </c>
      <c r="G1983" s="10">
        <f>VLOOKUP(C1983,[1]away!$B$2:$E$405,4,FALSE)</f>
        <v>1.57</v>
      </c>
      <c r="H1983" s="10">
        <f>VLOOKUP(A1983,[1]away!$A$2:$E$405,3,FALSE)</f>
        <v>1.5</v>
      </c>
      <c r="I1983" s="10">
        <f>VLOOKUP(C1983,[1]away!$B$2:$E$405,3,FALSE)</f>
        <v>0.39</v>
      </c>
      <c r="J1983" s="10">
        <f>VLOOKUP(B1983,[1]home!$B$2:$E$405,4,FALSE)</f>
        <v>1.33</v>
      </c>
      <c r="K1983" s="12">
        <f t="shared" si="2352"/>
        <v>1.5747099999999998</v>
      </c>
      <c r="L1983" s="12">
        <f t="shared" si="2353"/>
        <v>0.77805000000000002</v>
      </c>
      <c r="M1983" s="13">
        <f t="shared" si="2354"/>
        <v>9.5106306235947527E-2</v>
      </c>
      <c r="N1983" s="13">
        <f t="shared" si="2355"/>
        <v>0.14976485149280891</v>
      </c>
      <c r="O1983" s="13">
        <f t="shared" si="2356"/>
        <v>7.3997461566878961E-2</v>
      </c>
      <c r="P1983" s="13">
        <f t="shared" si="2357"/>
        <v>0.11652454270397995</v>
      </c>
      <c r="Q1983" s="13">
        <f t="shared" si="2358"/>
        <v>0.11791810464712059</v>
      </c>
      <c r="R1983" s="13">
        <f t="shared" si="2359"/>
        <v>2.8786862486055088E-2</v>
      </c>
      <c r="S1983" s="13">
        <f t="shared" si="2360"/>
        <v>3.569155818828227E-2</v>
      </c>
      <c r="T1983" s="13">
        <f t="shared" si="2361"/>
        <v>9.1746181320692163E-2</v>
      </c>
      <c r="U1983" s="13">
        <f t="shared" si="2362"/>
        <v>4.5330960225415801E-2</v>
      </c>
      <c r="V1983" s="13">
        <f t="shared" si="2363"/>
        <v>4.8588231432592161E-3</v>
      </c>
      <c r="W1983" s="13">
        <f t="shared" si="2364"/>
        <v>6.1895606189622379E-2</v>
      </c>
      <c r="X1983" s="13">
        <f t="shared" si="2365"/>
        <v>4.8157876395835686E-2</v>
      </c>
      <c r="Y1983" s="13">
        <f t="shared" si="2366"/>
        <v>1.8734617864889978E-2</v>
      </c>
      <c r="Z1983" s="13">
        <f t="shared" si="2367"/>
        <v>7.4658727857583873E-3</v>
      </c>
      <c r="AA1983" s="13">
        <f t="shared" si="2368"/>
        <v>1.1756584534461588E-2</v>
      </c>
      <c r="AB1983" s="13">
        <f t="shared" si="2369"/>
        <v>9.2566056161310067E-3</v>
      </c>
      <c r="AC1983" s="13">
        <f t="shared" si="2370"/>
        <v>3.7206532829904342E-4</v>
      </c>
      <c r="AD1983" s="13">
        <f t="shared" si="2371"/>
        <v>2.4366907505715074E-2</v>
      </c>
      <c r="AE1983" s="13">
        <f t="shared" si="2372"/>
        <v>1.8958672384821611E-2</v>
      </c>
      <c r="AF1983" s="13">
        <f t="shared" si="2373"/>
        <v>7.3753975245052271E-3</v>
      </c>
      <c r="AG1983" s="13">
        <f t="shared" si="2374"/>
        <v>1.9128093479804308E-3</v>
      </c>
      <c r="AH1983" s="13">
        <f t="shared" si="2375"/>
        <v>1.452205580239828E-3</v>
      </c>
      <c r="AI1983" s="13">
        <f t="shared" si="2376"/>
        <v>2.2868026492594592E-3</v>
      </c>
      <c r="AJ1983" s="13">
        <f t="shared" si="2377"/>
        <v>1.800525499907682E-3</v>
      </c>
      <c r="AK1983" s="13">
        <f t="shared" si="2378"/>
        <v>9.4510183665320793E-4</v>
      </c>
      <c r="AL1983" s="13">
        <f t="shared" si="2379"/>
        <v>1.8234223976060733E-5</v>
      </c>
      <c r="AM1983" s="13">
        <f t="shared" si="2380"/>
        <v>7.6741625836649124E-3</v>
      </c>
      <c r="AN1983" s="13">
        <f t="shared" si="2381"/>
        <v>5.9708821982204846E-3</v>
      </c>
      <c r="AO1983" s="13">
        <f t="shared" si="2382"/>
        <v>2.3228224471627239E-3</v>
      </c>
      <c r="AP1983" s="13">
        <f t="shared" si="2383"/>
        <v>6.0242400167165246E-4</v>
      </c>
      <c r="AQ1983" s="13">
        <f t="shared" si="2384"/>
        <v>1.1717899862515727E-4</v>
      </c>
      <c r="AR1983" s="13">
        <f t="shared" si="2385"/>
        <v>2.2597771034111976E-4</v>
      </c>
      <c r="AS1983" s="13">
        <f t="shared" si="2386"/>
        <v>3.5584936025126462E-4</v>
      </c>
      <c r="AT1983" s="13">
        <f t="shared" si="2387"/>
        <v>2.8017977304063452E-4</v>
      </c>
      <c r="AU1983" s="13">
        <f t="shared" si="2388"/>
        <v>1.4706729680160577E-4</v>
      </c>
      <c r="AV1983" s="13">
        <f t="shared" si="2389"/>
        <v>5.7897085736614177E-5</v>
      </c>
      <c r="AW1983" s="13">
        <f t="shared" si="2390"/>
        <v>6.2057300067206604E-7</v>
      </c>
      <c r="AX1983" s="13">
        <f t="shared" si="2391"/>
        <v>2.0140967603538272E-3</v>
      </c>
      <c r="AY1983" s="13">
        <f t="shared" si="2392"/>
        <v>1.5670679843932953E-3</v>
      </c>
      <c r="AZ1983" s="13">
        <f t="shared" si="2393"/>
        <v>6.0962862262860164E-4</v>
      </c>
      <c r="BA1983" s="13">
        <f t="shared" si="2394"/>
        <v>1.5810718327872786E-4</v>
      </c>
      <c r="BB1983" s="13">
        <f t="shared" si="2395"/>
        <v>3.0753823487503545E-5</v>
      </c>
      <c r="BC1983" s="13">
        <f t="shared" si="2396"/>
        <v>4.7856024728904282E-6</v>
      </c>
      <c r="BD1983" s="13">
        <f t="shared" si="2397"/>
        <v>2.9303659588484688E-5</v>
      </c>
      <c r="BE1983" s="13">
        <f t="shared" si="2398"/>
        <v>4.6144765790582718E-5</v>
      </c>
      <c r="BF1983" s="13">
        <f t="shared" si="2399"/>
        <v>3.6332312069044262E-5</v>
      </c>
      <c r="BG1983" s="13">
        <f t="shared" si="2400"/>
        <v>1.907095171274822E-5</v>
      </c>
      <c r="BH1983" s="13">
        <f t="shared" si="2401"/>
        <v>7.5078045928954401E-6</v>
      </c>
      <c r="BI1983" s="13">
        <f t="shared" si="2402"/>
        <v>2.3645229940956742E-6</v>
      </c>
      <c r="BJ1983" s="14">
        <f t="shared" si="2403"/>
        <v>0.56190293487995191</v>
      </c>
      <c r="BK1983" s="14">
        <f t="shared" si="2404"/>
        <v>0.25413859780813736</v>
      </c>
      <c r="BL1983" s="14">
        <f t="shared" si="2405"/>
        <v>0.17682080523792168</v>
      </c>
      <c r="BM1983" s="14">
        <f t="shared" si="2406"/>
        <v>0.41666363416758567</v>
      </c>
      <c r="BN1983" s="14">
        <f t="shared" si="2407"/>
        <v>0.58209812913279102</v>
      </c>
    </row>
    <row r="1984" spans="1:66" x14ac:dyDescent="0.25">
      <c r="A1984" t="s">
        <v>24</v>
      </c>
      <c r="B1984" t="s">
        <v>185</v>
      </c>
      <c r="C1984" t="s">
        <v>180</v>
      </c>
      <c r="D1984" s="11">
        <v>44486</v>
      </c>
      <c r="E1984" s="10">
        <f>VLOOKUP(A1984,[1]home!$A$2:$E$405,3,FALSE)</f>
        <v>1.7</v>
      </c>
      <c r="F1984" s="10">
        <f>VLOOKUP(B1984,[1]home!$B$2:$E$405,3,FALSE)</f>
        <v>0.74</v>
      </c>
      <c r="G1984" s="10">
        <f>VLOOKUP(C1984,[1]away!$B$2:$E$405,4,FALSE)</f>
        <v>1.96</v>
      </c>
      <c r="H1984" s="10">
        <f>VLOOKUP(A1984,[1]away!$A$2:$E$405,3,FALSE)</f>
        <v>1.5</v>
      </c>
      <c r="I1984" s="10">
        <f>VLOOKUP(C1984,[1]away!$B$2:$E$405,3,FALSE)</f>
        <v>0.59</v>
      </c>
      <c r="J1984" s="10">
        <f>VLOOKUP(B1984,[1]home!$B$2:$E$405,4,FALSE)</f>
        <v>1.17</v>
      </c>
      <c r="K1984" s="12">
        <f t="shared" si="2352"/>
        <v>2.4656799999999999</v>
      </c>
      <c r="L1984" s="12">
        <f t="shared" si="2353"/>
        <v>1.03545</v>
      </c>
      <c r="M1984" s="13">
        <f t="shared" si="2354"/>
        <v>3.0163279651310826E-2</v>
      </c>
      <c r="N1984" s="13">
        <f t="shared" si="2355"/>
        <v>7.4372995370644082E-2</v>
      </c>
      <c r="O1984" s="13">
        <f t="shared" si="2356"/>
        <v>3.1232567914949799E-2</v>
      </c>
      <c r="P1984" s="13">
        <f t="shared" si="2357"/>
        <v>7.7009518056533416E-2</v>
      </c>
      <c r="Q1984" s="13">
        <f t="shared" si="2358"/>
        <v>9.1690003612744861E-2</v>
      </c>
      <c r="R1984" s="13">
        <f t="shared" si="2359"/>
        <v>1.616988122376738E-2</v>
      </c>
      <c r="S1984" s="13">
        <f t="shared" si="2360"/>
        <v>4.9153025962826807E-2</v>
      </c>
      <c r="T1984" s="13">
        <f t="shared" si="2361"/>
        <v>9.4940414240816673E-2</v>
      </c>
      <c r="U1984" s="13">
        <f t="shared" si="2362"/>
        <v>3.9869752735818755E-2</v>
      </c>
      <c r="V1984" s="13">
        <f t="shared" si="2363"/>
        <v>1.394355758309542E-2</v>
      </c>
      <c r="W1984" s="13">
        <f t="shared" si="2364"/>
        <v>7.5359402702624242E-2</v>
      </c>
      <c r="X1984" s="13">
        <f t="shared" si="2365"/>
        <v>7.8030893528432274E-2</v>
      </c>
      <c r="Y1984" s="13">
        <f t="shared" si="2366"/>
        <v>4.0398544352007591E-2</v>
      </c>
      <c r="Z1984" s="13">
        <f t="shared" si="2367"/>
        <v>5.5810345043833115E-3</v>
      </c>
      <c r="AA1984" s="13">
        <f t="shared" si="2368"/>
        <v>1.3761045156767843E-2</v>
      </c>
      <c r="AB1984" s="13">
        <f t="shared" si="2369"/>
        <v>1.6965166911069671E-2</v>
      </c>
      <c r="AC1984" s="13">
        <f t="shared" si="2370"/>
        <v>2.2249459066635262E-3</v>
      </c>
      <c r="AD1984" s="13">
        <f t="shared" si="2371"/>
        <v>4.6453043013951631E-2</v>
      </c>
      <c r="AE1984" s="13">
        <f t="shared" si="2372"/>
        <v>4.8099803388796221E-2</v>
      </c>
      <c r="AF1984" s="13">
        <f t="shared" si="2373"/>
        <v>2.4902470709464521E-2</v>
      </c>
      <c r="AG1984" s="13">
        <f t="shared" si="2374"/>
        <v>8.5950877653716787E-3</v>
      </c>
      <c r="AH1984" s="13">
        <f t="shared" si="2375"/>
        <v>1.4447205443909249E-3</v>
      </c>
      <c r="AI1984" s="13">
        <f t="shared" si="2376"/>
        <v>3.5622185518938156E-3</v>
      </c>
      <c r="AJ1984" s="13">
        <f t="shared" si="2377"/>
        <v>4.3916455195167729E-3</v>
      </c>
      <c r="AK1984" s="13">
        <f t="shared" si="2378"/>
        <v>3.6094641748540385E-3</v>
      </c>
      <c r="AL1984" s="13">
        <f t="shared" si="2379"/>
        <v>2.2721933948130046E-4</v>
      </c>
      <c r="AM1984" s="13">
        <f t="shared" si="2380"/>
        <v>2.2907667819728045E-2</v>
      </c>
      <c r="AN1984" s="13">
        <f t="shared" si="2381"/>
        <v>2.3719744643937408E-2</v>
      </c>
      <c r="AO1984" s="13">
        <f t="shared" si="2382"/>
        <v>1.2280304795782493E-2</v>
      </c>
      <c r="AP1984" s="13">
        <f t="shared" si="2383"/>
        <v>4.2385472002643273E-3</v>
      </c>
      <c r="AQ1984" s="13">
        <f t="shared" si="2384"/>
        <v>1.0972009246284244E-3</v>
      </c>
      <c r="AR1984" s="13">
        <f t="shared" si="2385"/>
        <v>2.9918717753791673E-4</v>
      </c>
      <c r="AS1984" s="13">
        <f t="shared" si="2386"/>
        <v>7.3769983991169052E-4</v>
      </c>
      <c r="AT1984" s="13">
        <f t="shared" si="2387"/>
        <v>9.0946587063672865E-4</v>
      </c>
      <c r="AU1984" s="13">
        <f t="shared" si="2388"/>
        <v>7.4748393597052294E-4</v>
      </c>
      <c r="AV1984" s="13">
        <f t="shared" si="2389"/>
        <v>4.6076404781094976E-4</v>
      </c>
      <c r="AW1984" s="13">
        <f t="shared" si="2390"/>
        <v>1.6114195830214419E-5</v>
      </c>
      <c r="AX1984" s="13">
        <f t="shared" si="2391"/>
        <v>9.4138297316245078E-3</v>
      </c>
      <c r="AY1984" s="13">
        <f t="shared" si="2392"/>
        <v>9.7475499956105969E-3</v>
      </c>
      <c r="AZ1984" s="13">
        <f t="shared" si="2393"/>
        <v>5.046550321477496E-3</v>
      </c>
      <c r="BA1984" s="13">
        <f t="shared" si="2394"/>
        <v>1.7418168434579575E-3</v>
      </c>
      <c r="BB1984" s="13">
        <f t="shared" si="2395"/>
        <v>4.5089106263963553E-4</v>
      </c>
      <c r="BC1984" s="13">
        <f t="shared" si="2396"/>
        <v>9.3375030162042155E-5</v>
      </c>
      <c r="BD1984" s="13">
        <f t="shared" si="2397"/>
        <v>5.1632227163605956E-5</v>
      </c>
      <c r="BE1984" s="13">
        <f t="shared" si="2398"/>
        <v>1.2730854987275992E-4</v>
      </c>
      <c r="BF1984" s="13">
        <f t="shared" si="2399"/>
        <v>1.569510726251334E-4</v>
      </c>
      <c r="BG1984" s="13">
        <f t="shared" si="2400"/>
        <v>1.2899704025011295E-4</v>
      </c>
      <c r="BH1984" s="13">
        <f t="shared" si="2401"/>
        <v>7.9516355550974624E-5</v>
      </c>
      <c r="BI1984" s="13">
        <f t="shared" si="2402"/>
        <v>3.9212377510985414E-5</v>
      </c>
      <c r="BJ1984" s="14">
        <f t="shared" si="2403"/>
        <v>0.67358013705416664</v>
      </c>
      <c r="BK1984" s="14">
        <f t="shared" si="2404"/>
        <v>0.1824690964955219</v>
      </c>
      <c r="BL1984" s="14">
        <f t="shared" si="2405"/>
        <v>0.13474468122787037</v>
      </c>
      <c r="BM1984" s="14">
        <f t="shared" si="2406"/>
        <v>0.6660052676522118</v>
      </c>
      <c r="BN1984" s="14">
        <f t="shared" si="2407"/>
        <v>0.32063824582995037</v>
      </c>
    </row>
    <row r="1985" spans="1:66" x14ac:dyDescent="0.25">
      <c r="A1985" t="s">
        <v>24</v>
      </c>
      <c r="B1985" t="s">
        <v>193</v>
      </c>
      <c r="C1985" t="s">
        <v>287</v>
      </c>
      <c r="D1985" s="11">
        <v>44486</v>
      </c>
      <c r="E1985" s="10">
        <f>VLOOKUP(A1985,[1]home!$A$2:$E$405,3,FALSE)</f>
        <v>1.7</v>
      </c>
      <c r="F1985" s="10">
        <f>VLOOKUP(B1985,[1]home!$B$2:$E$405,3,FALSE)</f>
        <v>0</v>
      </c>
      <c r="G1985" s="10">
        <f>VLOOKUP(C1985,[1]away!$B$2:$E$405,4,FALSE)</f>
        <v>0.74</v>
      </c>
      <c r="H1985" s="10">
        <f>VLOOKUP(A1985,[1]away!$A$2:$E$405,3,FALSE)</f>
        <v>1.5</v>
      </c>
      <c r="I1985" s="10">
        <f>VLOOKUP(C1985,[1]away!$B$2:$E$405,3,FALSE)</f>
        <v>0.88</v>
      </c>
      <c r="J1985" s="10">
        <f>VLOOKUP(B1985,[1]home!$B$2:$E$405,4,FALSE)</f>
        <v>0</v>
      </c>
      <c r="K1985" s="12">
        <f t="shared" si="2352"/>
        <v>0</v>
      </c>
      <c r="L1985" s="12">
        <f t="shared" si="2353"/>
        <v>0</v>
      </c>
      <c r="M1985" s="13">
        <f t="shared" si="2354"/>
        <v>1</v>
      </c>
      <c r="N1985" s="13">
        <f t="shared" si="2355"/>
        <v>0</v>
      </c>
      <c r="O1985" s="13">
        <f t="shared" si="2356"/>
        <v>0</v>
      </c>
      <c r="P1985" s="13">
        <f t="shared" si="2357"/>
        <v>0</v>
      </c>
      <c r="Q1985" s="13">
        <f t="shared" si="2358"/>
        <v>0</v>
      </c>
      <c r="R1985" s="13">
        <f t="shared" si="2359"/>
        <v>0</v>
      </c>
      <c r="S1985" s="13">
        <f t="shared" si="2360"/>
        <v>0</v>
      </c>
      <c r="T1985" s="13">
        <f t="shared" si="2361"/>
        <v>0</v>
      </c>
      <c r="U1985" s="13">
        <f t="shared" si="2362"/>
        <v>0</v>
      </c>
      <c r="V1985" s="13">
        <f t="shared" si="2363"/>
        <v>0</v>
      </c>
      <c r="W1985" s="13">
        <f t="shared" si="2364"/>
        <v>0</v>
      </c>
      <c r="X1985" s="13">
        <f t="shared" si="2365"/>
        <v>0</v>
      </c>
      <c r="Y1985" s="13">
        <f t="shared" si="2366"/>
        <v>0</v>
      </c>
      <c r="Z1985" s="13">
        <f t="shared" si="2367"/>
        <v>0</v>
      </c>
      <c r="AA1985" s="13">
        <f t="shared" si="2368"/>
        <v>0</v>
      </c>
      <c r="AB1985" s="13">
        <f t="shared" si="2369"/>
        <v>0</v>
      </c>
      <c r="AC1985" s="13">
        <f t="shared" si="2370"/>
        <v>0</v>
      </c>
      <c r="AD1985" s="13">
        <f t="shared" si="2371"/>
        <v>0</v>
      </c>
      <c r="AE1985" s="13">
        <f t="shared" si="2372"/>
        <v>0</v>
      </c>
      <c r="AF1985" s="13">
        <f t="shared" si="2373"/>
        <v>0</v>
      </c>
      <c r="AG1985" s="13">
        <f t="shared" si="2374"/>
        <v>0</v>
      </c>
      <c r="AH1985" s="13">
        <f t="shared" si="2375"/>
        <v>0</v>
      </c>
      <c r="AI1985" s="13">
        <f t="shared" si="2376"/>
        <v>0</v>
      </c>
      <c r="AJ1985" s="13">
        <f t="shared" si="2377"/>
        <v>0</v>
      </c>
      <c r="AK1985" s="13">
        <f t="shared" si="2378"/>
        <v>0</v>
      </c>
      <c r="AL1985" s="13">
        <f t="shared" si="2379"/>
        <v>0</v>
      </c>
      <c r="AM1985" s="13">
        <f t="shared" si="2380"/>
        <v>0</v>
      </c>
      <c r="AN1985" s="13">
        <f t="shared" si="2381"/>
        <v>0</v>
      </c>
      <c r="AO1985" s="13">
        <f t="shared" si="2382"/>
        <v>0</v>
      </c>
      <c r="AP1985" s="13">
        <f t="shared" si="2383"/>
        <v>0</v>
      </c>
      <c r="AQ1985" s="13">
        <f t="shared" si="2384"/>
        <v>0</v>
      </c>
      <c r="AR1985" s="13">
        <f t="shared" si="2385"/>
        <v>0</v>
      </c>
      <c r="AS1985" s="13">
        <f t="shared" si="2386"/>
        <v>0</v>
      </c>
      <c r="AT1985" s="13">
        <f t="shared" si="2387"/>
        <v>0</v>
      </c>
      <c r="AU1985" s="13">
        <f t="shared" si="2388"/>
        <v>0</v>
      </c>
      <c r="AV1985" s="13">
        <f t="shared" si="2389"/>
        <v>0</v>
      </c>
      <c r="AW1985" s="13">
        <f t="shared" si="2390"/>
        <v>0</v>
      </c>
      <c r="AX1985" s="13">
        <f t="shared" si="2391"/>
        <v>0</v>
      </c>
      <c r="AY1985" s="13">
        <f t="shared" si="2392"/>
        <v>0</v>
      </c>
      <c r="AZ1985" s="13">
        <f t="shared" si="2393"/>
        <v>0</v>
      </c>
      <c r="BA1985" s="13">
        <f t="shared" si="2394"/>
        <v>0</v>
      </c>
      <c r="BB1985" s="13">
        <f t="shared" si="2395"/>
        <v>0</v>
      </c>
      <c r="BC1985" s="13">
        <f t="shared" si="2396"/>
        <v>0</v>
      </c>
      <c r="BD1985" s="13">
        <f t="shared" si="2397"/>
        <v>0</v>
      </c>
      <c r="BE1985" s="13">
        <f t="shared" si="2398"/>
        <v>0</v>
      </c>
      <c r="BF1985" s="13">
        <f t="shared" si="2399"/>
        <v>0</v>
      </c>
      <c r="BG1985" s="13">
        <f t="shared" si="2400"/>
        <v>0</v>
      </c>
      <c r="BH1985" s="13">
        <f t="shared" si="2401"/>
        <v>0</v>
      </c>
      <c r="BI1985" s="13">
        <f t="shared" si="2402"/>
        <v>0</v>
      </c>
      <c r="BJ1985" s="14">
        <f t="shared" si="2403"/>
        <v>0</v>
      </c>
      <c r="BK1985" s="14">
        <f t="shared" si="2404"/>
        <v>1</v>
      </c>
      <c r="BL1985" s="14">
        <f t="shared" si="2405"/>
        <v>0</v>
      </c>
      <c r="BM1985" s="14">
        <f t="shared" si="2406"/>
        <v>0</v>
      </c>
      <c r="BN1985" s="14">
        <f t="shared" si="2407"/>
        <v>1</v>
      </c>
    </row>
    <row r="1986" spans="1:66" x14ac:dyDescent="0.25">
      <c r="A1986" t="s">
        <v>196</v>
      </c>
      <c r="B1986" t="s">
        <v>199</v>
      </c>
      <c r="C1986" t="s">
        <v>302</v>
      </c>
      <c r="D1986" s="11">
        <v>44486</v>
      </c>
      <c r="E1986" s="10">
        <f>VLOOKUP(A1986,[1]home!$A$2:$E$405,3,FALSE)</f>
        <v>1.77142857142857</v>
      </c>
      <c r="F1986" s="10">
        <f>VLOOKUP(B1986,[1]home!$B$2:$E$405,3,FALSE)</f>
        <v>0.71</v>
      </c>
      <c r="G1986" s="10">
        <f>VLOOKUP(C1986,[1]away!$B$2:$E$405,4,FALSE)</f>
        <v>1.55</v>
      </c>
      <c r="H1986" s="10">
        <f>VLOOKUP(A1986,[1]away!$A$2:$E$405,3,FALSE)</f>
        <v>1.3857142857142899</v>
      </c>
      <c r="I1986" s="10">
        <f>VLOOKUP(C1986,[1]away!$B$2:$E$405,3,FALSE)</f>
        <v>0.71</v>
      </c>
      <c r="J1986" s="10">
        <f>VLOOKUP(B1986,[1]home!$B$2:$E$405,4,FALSE)</f>
        <v>1.26</v>
      </c>
      <c r="K1986" s="12">
        <f t="shared" si="2352"/>
        <v>1.9494571428571412</v>
      </c>
      <c r="L1986" s="12">
        <f t="shared" si="2353"/>
        <v>1.2396600000000038</v>
      </c>
      <c r="M1986" s="13">
        <f t="shared" si="2354"/>
        <v>4.1208235869568302E-2</v>
      </c>
      <c r="N1986" s="13">
        <f t="shared" si="2355"/>
        <v>8.0333689760471796E-2</v>
      </c>
      <c r="O1986" s="13">
        <f t="shared" si="2356"/>
        <v>5.1084201678069194E-2</v>
      </c>
      <c r="P1986" s="13">
        <f t="shared" si="2357"/>
        <v>9.9586461848466742E-2</v>
      </c>
      <c r="Q1986" s="13">
        <f t="shared" si="2358"/>
        <v>7.8303542657810671E-2</v>
      </c>
      <c r="R1986" s="13">
        <f t="shared" si="2359"/>
        <v>3.1663520726117736E-2</v>
      </c>
      <c r="S1986" s="13">
        <f t="shared" si="2360"/>
        <v>6.0166755347685459E-2</v>
      </c>
      <c r="T1986" s="13">
        <f t="shared" si="2361"/>
        <v>9.7069769691181862E-2</v>
      </c>
      <c r="U1986" s="13">
        <f t="shared" si="2362"/>
        <v>6.1726676647535353E-2</v>
      </c>
      <c r="V1986" s="13">
        <f t="shared" si="2363"/>
        <v>1.615587046170805E-2</v>
      </c>
      <c r="W1986" s="13">
        <f t="shared" si="2364"/>
        <v>5.0883133515095956E-2</v>
      </c>
      <c r="X1986" s="13">
        <f t="shared" si="2365"/>
        <v>6.3077785293324029E-2</v>
      </c>
      <c r="Y1986" s="13">
        <f t="shared" si="2366"/>
        <v>3.909750365836117E-2</v>
      </c>
      <c r="Z1986" s="13">
        <f t="shared" si="2367"/>
        <v>1.3084000034446408E-2</v>
      </c>
      <c r="AA1986" s="13">
        <f t="shared" si="2368"/>
        <v>2.5506697324294631E-2</v>
      </c>
      <c r="AB1986" s="13">
        <f t="shared" si="2369"/>
        <v>2.4862106644770655E-2</v>
      </c>
      <c r="AC1986" s="13">
        <f t="shared" si="2370"/>
        <v>2.4402069504627444E-3</v>
      </c>
      <c r="AD1986" s="13">
        <f t="shared" si="2371"/>
        <v>2.4798622020489353E-2</v>
      </c>
      <c r="AE1986" s="13">
        <f t="shared" si="2372"/>
        <v>3.0741859773919918E-2</v>
      </c>
      <c r="AF1986" s="13">
        <f t="shared" si="2373"/>
        <v>1.9054726943668849E-2</v>
      </c>
      <c r="AG1986" s="13">
        <f t="shared" si="2374"/>
        <v>7.873794267662864E-3</v>
      </c>
      <c r="AH1986" s="13">
        <f t="shared" si="2375"/>
        <v>4.0549278706754717E-3</v>
      </c>
      <c r="AI1986" s="13">
        <f t="shared" si="2376"/>
        <v>7.9049081012587969E-3</v>
      </c>
      <c r="AJ1986" s="13">
        <f t="shared" si="2377"/>
        <v>7.7051397808141223E-3</v>
      </c>
      <c r="AK1986" s="13">
        <f t="shared" si="2378"/>
        <v>5.0069465941402656E-3</v>
      </c>
      <c r="AL1986" s="13">
        <f t="shared" si="2379"/>
        <v>2.3588641566098405E-4</v>
      </c>
      <c r="AM1986" s="13">
        <f t="shared" si="2380"/>
        <v>9.668770166171476E-3</v>
      </c>
      <c r="AN1986" s="13">
        <f t="shared" si="2381"/>
        <v>1.1985987624196165E-2</v>
      </c>
      <c r="AO1986" s="13">
        <f t="shared" si="2382"/>
        <v>7.4292747091055352E-3</v>
      </c>
      <c r="AP1986" s="13">
        <f t="shared" si="2383"/>
        <v>3.0699248952965981E-3</v>
      </c>
      <c r="AQ1986" s="13">
        <f t="shared" si="2384"/>
        <v>9.5141577392584816E-4</v>
      </c>
      <c r="AR1986" s="13">
        <f t="shared" si="2385"/>
        <v>1.0053463768323139E-3</v>
      </c>
      <c r="AS1986" s="13">
        <f t="shared" si="2386"/>
        <v>1.9598796753613015E-3</v>
      </c>
      <c r="AT1986" s="13">
        <f t="shared" si="2387"/>
        <v>1.9103507161368125E-3</v>
      </c>
      <c r="AU1986" s="13">
        <f t="shared" si="2388"/>
        <v>1.241382282978388E-3</v>
      </c>
      <c r="AV1986" s="13">
        <f t="shared" si="2389"/>
        <v>6.0500538964213088E-4</v>
      </c>
      <c r="AW1986" s="13">
        <f t="shared" si="2390"/>
        <v>1.5834950518243634E-5</v>
      </c>
      <c r="AX1986" s="13">
        <f t="shared" si="2391"/>
        <v>3.1414755105145021E-3</v>
      </c>
      <c r="AY1986" s="13">
        <f t="shared" si="2392"/>
        <v>3.8943615313644189E-3</v>
      </c>
      <c r="AZ1986" s="13">
        <f t="shared" si="2393"/>
        <v>2.4138421079856159E-3</v>
      </c>
      <c r="BA1986" s="13">
        <f t="shared" si="2394"/>
        <v>9.9744783586181904E-4</v>
      </c>
      <c r="BB1986" s="13">
        <f t="shared" si="2395"/>
        <v>3.0912404605111667E-4</v>
      </c>
      <c r="BC1986" s="13">
        <f t="shared" si="2396"/>
        <v>7.6641742985545674E-5</v>
      </c>
      <c r="BD1986" s="13">
        <f t="shared" si="2397"/>
        <v>2.0771461491732491E-4</v>
      </c>
      <c r="BE1986" s="13">
        <f t="shared" si="2398"/>
        <v>4.0493073972639956E-4</v>
      </c>
      <c r="BF1986" s="13">
        <f t="shared" si="2399"/>
        <v>3.9469756146102785E-4</v>
      </c>
      <c r="BG1986" s="13">
        <f t="shared" si="2400"/>
        <v>2.5648199348616543E-4</v>
      </c>
      <c r="BH1986" s="13">
        <f t="shared" si="2401"/>
        <v>1.2500016355396099E-4</v>
      </c>
      <c r="BI1986" s="13">
        <f t="shared" si="2402"/>
        <v>4.873649233971605E-5</v>
      </c>
      <c r="BJ1986" s="14">
        <f t="shared" si="2403"/>
        <v>0.53517269352544494</v>
      </c>
      <c r="BK1986" s="14">
        <f t="shared" si="2404"/>
        <v>0.22368777842491669</v>
      </c>
      <c r="BL1986" s="14">
        <f t="shared" si="2405"/>
        <v>0.22767465137411175</v>
      </c>
      <c r="BM1986" s="14">
        <f t="shared" si="2406"/>
        <v>0.61356094423756935</v>
      </c>
      <c r="BN1986" s="14">
        <f t="shared" si="2407"/>
        <v>0.3821796525405044</v>
      </c>
    </row>
    <row r="1987" spans="1:66" x14ac:dyDescent="0.25">
      <c r="A1987" t="s">
        <v>196</v>
      </c>
      <c r="B1987" t="s">
        <v>205</v>
      </c>
      <c r="C1987" t="s">
        <v>201</v>
      </c>
      <c r="D1987" s="11">
        <v>44486</v>
      </c>
      <c r="E1987" s="10">
        <f>VLOOKUP(A1987,[1]home!$A$2:$E$405,3,FALSE)</f>
        <v>1.77142857142857</v>
      </c>
      <c r="F1987" s="10">
        <f>VLOOKUP(B1987,[1]home!$B$2:$E$405,3,FALSE)</f>
        <v>1.41</v>
      </c>
      <c r="G1987" s="10">
        <f>VLOOKUP(C1987,[1]away!$B$2:$E$405,4,FALSE)</f>
        <v>0.14000000000000001</v>
      </c>
      <c r="H1987" s="10">
        <f>VLOOKUP(A1987,[1]away!$A$2:$E$405,3,FALSE)</f>
        <v>1.3857142857142899</v>
      </c>
      <c r="I1987" s="10">
        <f>VLOOKUP(C1987,[1]away!$B$2:$E$405,3,FALSE)</f>
        <v>0.56000000000000005</v>
      </c>
      <c r="J1987" s="10">
        <f>VLOOKUP(B1987,[1]home!$B$2:$E$405,4,FALSE)</f>
        <v>1.08</v>
      </c>
      <c r="K1987" s="12">
        <f t="shared" si="2352"/>
        <v>0.34967999999999971</v>
      </c>
      <c r="L1987" s="12">
        <f t="shared" si="2353"/>
        <v>0.83808000000000271</v>
      </c>
      <c r="M1987" s="13">
        <f t="shared" si="2354"/>
        <v>0.30490348349871793</v>
      </c>
      <c r="N1987" s="13">
        <f t="shared" si="2355"/>
        <v>0.1066186501098316</v>
      </c>
      <c r="O1987" s="13">
        <f t="shared" si="2356"/>
        <v>0.25553351145060638</v>
      </c>
      <c r="P1987" s="13">
        <f t="shared" si="2357"/>
        <v>8.9354958284047964E-2</v>
      </c>
      <c r="Q1987" s="13">
        <f t="shared" si="2358"/>
        <v>1.8641204785202939E-2</v>
      </c>
      <c r="R1987" s="13">
        <f t="shared" si="2359"/>
        <v>0.10707876263826241</v>
      </c>
      <c r="S1987" s="13">
        <f t="shared" si="2360"/>
        <v>6.5465868726107225E-3</v>
      </c>
      <c r="T1987" s="13">
        <f t="shared" si="2361"/>
        <v>1.562282090638293E-2</v>
      </c>
      <c r="U1987" s="13">
        <f t="shared" si="2362"/>
        <v>3.7443301719347566E-2</v>
      </c>
      <c r="V1987" s="13">
        <f t="shared" si="2363"/>
        <v>2.1317128153786435E-4</v>
      </c>
      <c r="W1987" s="13">
        <f t="shared" si="2364"/>
        <v>2.172818829763252E-3</v>
      </c>
      <c r="X1987" s="13">
        <f t="shared" si="2365"/>
        <v>1.8209960048479925E-3</v>
      </c>
      <c r="Y1987" s="13">
        <f t="shared" si="2366"/>
        <v>7.6307016587150503E-4</v>
      </c>
      <c r="Z1987" s="13">
        <f t="shared" si="2367"/>
        <v>2.9913523130625088E-2</v>
      </c>
      <c r="AA1987" s="13">
        <f t="shared" si="2368"/>
        <v>1.046016076831697E-2</v>
      </c>
      <c r="AB1987" s="13">
        <f t="shared" si="2369"/>
        <v>1.8288545087325374E-3</v>
      </c>
      <c r="AC1987" s="13">
        <f t="shared" si="2370"/>
        <v>3.9044960126810509E-6</v>
      </c>
      <c r="AD1987" s="13">
        <f t="shared" si="2371"/>
        <v>1.8994782209790336E-4</v>
      </c>
      <c r="AE1987" s="13">
        <f t="shared" si="2372"/>
        <v>1.5919147074381138E-4</v>
      </c>
      <c r="AF1987" s="13">
        <f t="shared" si="2373"/>
        <v>6.6707593900486919E-5</v>
      </c>
      <c r="AG1987" s="13">
        <f t="shared" si="2374"/>
        <v>1.8635433432040086E-5</v>
      </c>
      <c r="AH1987" s="13">
        <f t="shared" si="2375"/>
        <v>6.2674813663285873E-3</v>
      </c>
      <c r="AI1987" s="13">
        <f t="shared" si="2376"/>
        <v>2.1916128841777786E-3</v>
      </c>
      <c r="AJ1987" s="13">
        <f t="shared" si="2377"/>
        <v>3.8318159666964242E-4</v>
      </c>
      <c r="AK1987" s="13">
        <f t="shared" si="2378"/>
        <v>4.4663646907813473E-5</v>
      </c>
      <c r="AL1987" s="13">
        <f t="shared" si="2379"/>
        <v>4.5770035072074093E-8</v>
      </c>
      <c r="AM1987" s="13">
        <f t="shared" si="2380"/>
        <v>1.3284190886238965E-5</v>
      </c>
      <c r="AN1987" s="13">
        <f t="shared" si="2381"/>
        <v>1.1133214697939187E-5</v>
      </c>
      <c r="AO1987" s="13">
        <f t="shared" si="2382"/>
        <v>4.6652622870244506E-6</v>
      </c>
      <c r="AP1987" s="13">
        <f t="shared" si="2383"/>
        <v>1.303287672503155E-6</v>
      </c>
      <c r="AQ1987" s="13">
        <f t="shared" si="2384"/>
        <v>2.7306483314286189E-7</v>
      </c>
      <c r="AR1987" s="13">
        <f t="shared" si="2385"/>
        <v>1.0505301566985361E-3</v>
      </c>
      <c r="AS1987" s="13">
        <f t="shared" si="2386"/>
        <v>3.6734938519434381E-4</v>
      </c>
      <c r="AT1987" s="13">
        <f t="shared" si="2387"/>
        <v>6.4227366507379005E-5</v>
      </c>
      <c r="AU1987" s="13">
        <f t="shared" si="2388"/>
        <v>7.4863418401000896E-6</v>
      </c>
      <c r="AV1987" s="13">
        <f t="shared" si="2389"/>
        <v>6.5445600366154936E-7</v>
      </c>
      <c r="AW1987" s="13">
        <f t="shared" si="2390"/>
        <v>3.7259327731398721E-10</v>
      </c>
      <c r="AX1987" s="13">
        <f t="shared" si="2391"/>
        <v>7.7420264485000539E-7</v>
      </c>
      <c r="AY1987" s="13">
        <f t="shared" si="2392"/>
        <v>6.488437525958947E-7</v>
      </c>
      <c r="AZ1987" s="13">
        <f t="shared" si="2393"/>
        <v>2.7189148608778451E-7</v>
      </c>
      <c r="BA1987" s="13">
        <f t="shared" si="2394"/>
        <v>7.5955605553483732E-8</v>
      </c>
      <c r="BB1987" s="13">
        <f t="shared" si="2395"/>
        <v>1.5914218475565959E-8</v>
      </c>
      <c r="BC1987" s="13">
        <f t="shared" si="2396"/>
        <v>2.6674776440004731E-9</v>
      </c>
      <c r="BD1987" s="13">
        <f t="shared" si="2397"/>
        <v>1.4673805228765198E-4</v>
      </c>
      <c r="BE1987" s="13">
        <f t="shared" si="2398"/>
        <v>5.1311362123946095E-5</v>
      </c>
      <c r="BF1987" s="13">
        <f t="shared" si="2399"/>
        <v>8.9712785537507266E-6</v>
      </c>
      <c r="BG1987" s="13">
        <f t="shared" si="2400"/>
        <v>1.0456922282251837E-6</v>
      </c>
      <c r="BH1987" s="13">
        <f t="shared" si="2401"/>
        <v>9.1414414591445487E-8</v>
      </c>
      <c r="BI1987" s="13">
        <f t="shared" si="2402"/>
        <v>6.3931584988673282E-9</v>
      </c>
      <c r="BJ1987" s="14">
        <f t="shared" si="2403"/>
        <v>0.1461064916176365</v>
      </c>
      <c r="BK1987" s="14">
        <f t="shared" si="2404"/>
        <v>0.4010227990467149</v>
      </c>
      <c r="BL1987" s="14">
        <f t="shared" si="2405"/>
        <v>0.42292994247836041</v>
      </c>
      <c r="BM1987" s="14">
        <f t="shared" si="2406"/>
        <v>0.11784153703550826</v>
      </c>
      <c r="BN1987" s="14">
        <f t="shared" si="2407"/>
        <v>0.88213057076666912</v>
      </c>
    </row>
    <row r="1988" spans="1:66" x14ac:dyDescent="0.25">
      <c r="A1988" t="s">
        <v>196</v>
      </c>
      <c r="B1988" t="s">
        <v>514</v>
      </c>
      <c r="C1988" t="s">
        <v>198</v>
      </c>
      <c r="D1988" s="11">
        <v>44486</v>
      </c>
      <c r="E1988" s="10">
        <f>VLOOKUP(A1988,[1]home!$A$2:$E$405,3,FALSE)</f>
        <v>1.77142857142857</v>
      </c>
      <c r="F1988" s="10">
        <f>VLOOKUP(B1988,[1]home!$B$2:$E$405,3,FALSE)</f>
        <v>0.38</v>
      </c>
      <c r="G1988" s="10">
        <f>VLOOKUP(C1988,[1]away!$B$2:$E$405,4,FALSE)</f>
        <v>0.85</v>
      </c>
      <c r="H1988" s="10">
        <f>VLOOKUP(A1988,[1]away!$A$2:$E$405,3,FALSE)</f>
        <v>1.3857142857142899</v>
      </c>
      <c r="I1988" s="10">
        <f>VLOOKUP(C1988,[1]away!$B$2:$E$405,3,FALSE)</f>
        <v>0.56000000000000005</v>
      </c>
      <c r="J1988" s="10">
        <f>VLOOKUP(B1988,[1]home!$B$2:$E$405,4,FALSE)</f>
        <v>0.72</v>
      </c>
      <c r="K1988" s="12">
        <f t="shared" si="2352"/>
        <v>0.57217142857142811</v>
      </c>
      <c r="L1988" s="12">
        <f t="shared" si="2353"/>
        <v>0.55872000000000177</v>
      </c>
      <c r="M1988" s="13">
        <f t="shared" si="2354"/>
        <v>0.32274542365819131</v>
      </c>
      <c r="N1988" s="13">
        <f t="shared" si="2355"/>
        <v>0.18466571011939811</v>
      </c>
      <c r="O1988" s="13">
        <f t="shared" si="2356"/>
        <v>0.1803243231063052</v>
      </c>
      <c r="P1988" s="13">
        <f t="shared" si="2357"/>
        <v>0.10317642555791041</v>
      </c>
      <c r="Q1988" s="13">
        <f t="shared" si="2358"/>
        <v>5.2830221583586613E-2</v>
      </c>
      <c r="R1988" s="13">
        <f t="shared" si="2359"/>
        <v>5.0375402902977581E-2</v>
      </c>
      <c r="S1988" s="13">
        <f t="shared" si="2360"/>
        <v>8.2459533199928398E-3</v>
      </c>
      <c r="T1988" s="13">
        <f t="shared" si="2361"/>
        <v>2.9517301403181605E-2</v>
      </c>
      <c r="U1988" s="13">
        <f t="shared" si="2362"/>
        <v>2.8823366243857947E-2</v>
      </c>
      <c r="V1988" s="13">
        <f t="shared" si="2363"/>
        <v>2.9289957915536782E-4</v>
      </c>
      <c r="W1988" s="13">
        <f t="shared" si="2364"/>
        <v>1.0075981118408621E-2</v>
      </c>
      <c r="X1988" s="13">
        <f t="shared" si="2365"/>
        <v>5.6296521704772813E-3</v>
      </c>
      <c r="Y1988" s="13">
        <f t="shared" si="2366"/>
        <v>1.5726996303445384E-3</v>
      </c>
      <c r="Z1988" s="13">
        <f t="shared" si="2367"/>
        <v>9.381915036650576E-3</v>
      </c>
      <c r="AA1988" s="13">
        <f t="shared" si="2368"/>
        <v>5.3680637292561218E-3</v>
      </c>
      <c r="AB1988" s="13">
        <f t="shared" si="2369"/>
        <v>1.5357263463154716E-3</v>
      </c>
      <c r="AC1988" s="13">
        <f t="shared" si="2370"/>
        <v>5.8521998705147413E-6</v>
      </c>
      <c r="AD1988" s="13">
        <f t="shared" si="2371"/>
        <v>1.4412971276946485E-3</v>
      </c>
      <c r="AE1988" s="13">
        <f t="shared" si="2372"/>
        <v>8.052815311855564E-4</v>
      </c>
      <c r="AF1988" s="13">
        <f t="shared" si="2373"/>
        <v>2.2496344855199777E-4</v>
      </c>
      <c r="AG1988" s="13">
        <f t="shared" si="2374"/>
        <v>4.1897192658324206E-5</v>
      </c>
      <c r="AH1988" s="13">
        <f t="shared" si="2375"/>
        <v>1.3104658923193562E-3</v>
      </c>
      <c r="AI1988" s="13">
        <f t="shared" si="2376"/>
        <v>7.4981114170249725E-4</v>
      </c>
      <c r="AJ1988" s="13">
        <f t="shared" si="2377"/>
        <v>2.1451025605334566E-4</v>
      </c>
      <c r="AK1988" s="13">
        <f t="shared" si="2378"/>
        <v>4.0912213216421892E-5</v>
      </c>
      <c r="AL1988" s="13">
        <f t="shared" si="2379"/>
        <v>7.4834097716552142E-8</v>
      </c>
      <c r="AM1988" s="13">
        <f t="shared" si="2380"/>
        <v>1.6493380730978866E-4</v>
      </c>
      <c r="AN1988" s="13">
        <f t="shared" si="2381"/>
        <v>9.2151816820125392E-5</v>
      </c>
      <c r="AO1988" s="13">
        <f t="shared" si="2382"/>
        <v>2.5743531546870312E-5</v>
      </c>
      <c r="AP1988" s="13">
        <f t="shared" si="2383"/>
        <v>4.7944753152891431E-6</v>
      </c>
      <c r="AQ1988" s="13">
        <f t="shared" si="2384"/>
        <v>6.6969231203958945E-7</v>
      </c>
      <c r="AR1988" s="13">
        <f t="shared" si="2385"/>
        <v>1.4643670067133465E-4</v>
      </c>
      <c r="AS1988" s="13">
        <f t="shared" si="2386"/>
        <v>8.3786896218404137E-5</v>
      </c>
      <c r="AT1988" s="13">
        <f t="shared" si="2387"/>
        <v>2.3970234052425142E-5</v>
      </c>
      <c r="AU1988" s="13">
        <f t="shared" si="2388"/>
        <v>4.5716943536558635E-6</v>
      </c>
      <c r="AV1988" s="13">
        <f t="shared" si="2389"/>
        <v>6.5394822233080153E-7</v>
      </c>
      <c r="AW1988" s="13">
        <f t="shared" si="2390"/>
        <v>6.645343138950975E-10</v>
      </c>
      <c r="AX1988" s="13">
        <f t="shared" si="2391"/>
        <v>1.5728402024694404E-5</v>
      </c>
      <c r="AY1988" s="13">
        <f t="shared" si="2392"/>
        <v>8.7877727792372831E-6</v>
      </c>
      <c r="AZ1988" s="13">
        <f t="shared" si="2393"/>
        <v>2.4549522036077353E-6</v>
      </c>
      <c r="BA1988" s="13">
        <f t="shared" si="2394"/>
        <v>4.5721029839990614E-7</v>
      </c>
      <c r="BB1988" s="13">
        <f t="shared" si="2395"/>
        <v>6.3863134480499071E-8</v>
      </c>
      <c r="BC1988" s="13">
        <f t="shared" si="2396"/>
        <v>7.1363220993889132E-9</v>
      </c>
      <c r="BD1988" s="13">
        <f t="shared" si="2397"/>
        <v>1.3636185566514721E-5</v>
      </c>
      <c r="BE1988" s="13">
        <f t="shared" si="2398"/>
        <v>7.802235775857816E-6</v>
      </c>
      <c r="BF1988" s="13">
        <f t="shared" si="2399"/>
        <v>2.2321081949618356E-6</v>
      </c>
      <c r="BG1988" s="13">
        <f t="shared" si="2400"/>
        <v>4.2571617821243526E-7</v>
      </c>
      <c r="BH1988" s="13">
        <f t="shared" si="2401"/>
        <v>6.0895658463444411E-8</v>
      </c>
      <c r="BI1988" s="13">
        <f t="shared" si="2402"/>
        <v>6.9685511793653554E-9</v>
      </c>
      <c r="BJ1988" s="14">
        <f t="shared" si="2403"/>
        <v>0.28712079798555401</v>
      </c>
      <c r="BK1988" s="14">
        <f t="shared" si="2404"/>
        <v>0.43447541692199737</v>
      </c>
      <c r="BL1988" s="14">
        <f t="shared" si="2405"/>
        <v>0.26902616541544727</v>
      </c>
      <c r="BM1988" s="14">
        <f t="shared" si="2406"/>
        <v>0.10587800132303506</v>
      </c>
      <c r="BN1988" s="14">
        <f t="shared" si="2407"/>
        <v>0.89411750692836922</v>
      </c>
    </row>
    <row r="1989" spans="1:66" x14ac:dyDescent="0.25">
      <c r="A1989" t="s">
        <v>196</v>
      </c>
      <c r="B1989" t="s">
        <v>303</v>
      </c>
      <c r="C1989" t="s">
        <v>301</v>
      </c>
      <c r="D1989" s="11">
        <v>44486</v>
      </c>
      <c r="E1989" s="10">
        <f>VLOOKUP(A1989,[1]home!$A$2:$E$405,3,FALSE)</f>
        <v>1.77142857142857</v>
      </c>
      <c r="F1989" s="10">
        <f>VLOOKUP(B1989,[1]home!$B$2:$E$405,3,FALSE)</f>
        <v>0.94</v>
      </c>
      <c r="G1989" s="10">
        <f>VLOOKUP(C1989,[1]away!$B$2:$E$405,4,FALSE)</f>
        <v>0.56000000000000005</v>
      </c>
      <c r="H1989" s="10">
        <f>VLOOKUP(A1989,[1]away!$A$2:$E$405,3,FALSE)</f>
        <v>1.3857142857142899</v>
      </c>
      <c r="I1989" s="10">
        <f>VLOOKUP(C1989,[1]away!$B$2:$E$405,3,FALSE)</f>
        <v>0.99</v>
      </c>
      <c r="J1989" s="10">
        <f>VLOOKUP(B1989,[1]home!$B$2:$E$405,4,FALSE)</f>
        <v>0.48</v>
      </c>
      <c r="K1989" s="12">
        <f t="shared" si="2352"/>
        <v>0.93247999999999931</v>
      </c>
      <c r="L1989" s="12">
        <f t="shared" si="2353"/>
        <v>0.6584914285714305</v>
      </c>
      <c r="M1989" s="13">
        <f t="shared" si="2354"/>
        <v>0.20372760875697402</v>
      </c>
      <c r="N1989" s="13">
        <f t="shared" si="2355"/>
        <v>0.18997192061370299</v>
      </c>
      <c r="O1989" s="13">
        <f t="shared" si="2356"/>
        <v>0.13415288412982129</v>
      </c>
      <c r="P1989" s="13">
        <f t="shared" si="2357"/>
        <v>0.12509488139337566</v>
      </c>
      <c r="Q1989" s="13">
        <f t="shared" si="2358"/>
        <v>8.8572508266932803E-2</v>
      </c>
      <c r="R1989" s="13">
        <f t="shared" si="2359"/>
        <v>4.4169262158811805E-2</v>
      </c>
      <c r="S1989" s="13">
        <f t="shared" si="2360"/>
        <v>1.9203005236136206E-2</v>
      </c>
      <c r="T1989" s="13">
        <f t="shared" si="2361"/>
        <v>5.832423750084742E-2</v>
      </c>
      <c r="U1989" s="13">
        <f t="shared" si="2362"/>
        <v>4.1186953577848802E-2</v>
      </c>
      <c r="V1989" s="13">
        <f t="shared" si="2363"/>
        <v>1.3101358868712702E-3</v>
      </c>
      <c r="W1989" s="13">
        <f t="shared" si="2364"/>
        <v>2.7530697502916486E-2</v>
      </c>
      <c r="X1989" s="13">
        <f t="shared" si="2365"/>
        <v>1.8128728328263389E-2</v>
      </c>
      <c r="Y1989" s="13">
        <f t="shared" si="2366"/>
        <v>5.9688061075307596E-3</v>
      </c>
      <c r="Z1989" s="13">
        <f t="shared" si="2367"/>
        <v>9.6950268459673403E-3</v>
      </c>
      <c r="AA1989" s="13">
        <f t="shared" si="2368"/>
        <v>9.0404186333276192E-3</v>
      </c>
      <c r="AB1989" s="13">
        <f t="shared" si="2369"/>
        <v>4.215004783602665E-3</v>
      </c>
      <c r="AC1989" s="13">
        <f t="shared" si="2370"/>
        <v>5.0278928313071672E-5</v>
      </c>
      <c r="AD1989" s="13">
        <f t="shared" si="2371"/>
        <v>6.4179562018798859E-3</v>
      </c>
      <c r="AE1989" s="13">
        <f t="shared" si="2372"/>
        <v>4.2261691478847584E-3</v>
      </c>
      <c r="AF1989" s="13">
        <f t="shared" si="2373"/>
        <v>1.3914480797875696E-3</v>
      </c>
      <c r="AG1989" s="13">
        <f t="shared" si="2374"/>
        <v>3.0541887794743031E-4</v>
      </c>
      <c r="AH1989" s="13">
        <f t="shared" si="2375"/>
        <v>1.5960230194598504E-3</v>
      </c>
      <c r="AI1989" s="13">
        <f t="shared" si="2376"/>
        <v>1.4882595451859203E-3</v>
      </c>
      <c r="AJ1989" s="13">
        <f t="shared" si="2377"/>
        <v>6.9388613034748292E-4</v>
      </c>
      <c r="AK1989" s="13">
        <f t="shared" si="2378"/>
        <v>2.1567831294214016E-4</v>
      </c>
      <c r="AL1989" s="13">
        <f t="shared" si="2379"/>
        <v>1.2349109896857676E-6</v>
      </c>
      <c r="AM1989" s="13">
        <f t="shared" si="2380"/>
        <v>1.1969231598257908E-3</v>
      </c>
      <c r="AN1989" s="13">
        <f t="shared" si="2381"/>
        <v>7.8816364140391548E-4</v>
      </c>
      <c r="AO1989" s="13">
        <f t="shared" si="2382"/>
        <v>2.5949950108806249E-4</v>
      </c>
      <c r="AP1989" s="13">
        <f t="shared" si="2383"/>
        <v>5.6959399061683934E-5</v>
      </c>
      <c r="AQ1989" s="13">
        <f t="shared" si="2384"/>
        <v>9.3768190146746104E-6</v>
      </c>
      <c r="AR1989" s="13">
        <f t="shared" si="2385"/>
        <v>2.10193495623401E-4</v>
      </c>
      <c r="AS1989" s="13">
        <f t="shared" si="2386"/>
        <v>1.9600123079890883E-4</v>
      </c>
      <c r="AT1989" s="13">
        <f t="shared" si="2387"/>
        <v>9.1383613847683176E-5</v>
      </c>
      <c r="AU1989" s="13">
        <f t="shared" si="2388"/>
        <v>2.8404464080229186E-5</v>
      </c>
      <c r="AV1989" s="13">
        <f t="shared" si="2389"/>
        <v>6.6216486663830219E-6</v>
      </c>
      <c r="AW1989" s="13">
        <f t="shared" si="2390"/>
        <v>2.1063125078392338E-8</v>
      </c>
      <c r="AX1989" s="13">
        <f t="shared" si="2391"/>
        <v>1.8601781801239197E-4</v>
      </c>
      <c r="AY1989" s="13">
        <f t="shared" si="2392"/>
        <v>1.2249113872272037E-4</v>
      </c>
      <c r="AZ1989" s="13">
        <f t="shared" si="2393"/>
        <v>4.0329682462432696E-5</v>
      </c>
      <c r="BA1989" s="13">
        <f t="shared" si="2394"/>
        <v>8.852250072839829E-6</v>
      </c>
      <c r="BB1989" s="13">
        <f t="shared" si="2395"/>
        <v>1.4572826991339617E-6</v>
      </c>
      <c r="BC1989" s="13">
        <f t="shared" si="2396"/>
        <v>1.9192163327703052E-7</v>
      </c>
      <c r="BD1989" s="13">
        <f t="shared" si="2397"/>
        <v>2.3068435868246013E-5</v>
      </c>
      <c r="BE1989" s="13">
        <f t="shared" si="2398"/>
        <v>2.1510855078422025E-5</v>
      </c>
      <c r="BF1989" s="13">
        <f t="shared" si="2399"/>
        <v>1.0029221071763477E-5</v>
      </c>
      <c r="BG1989" s="13">
        <f t="shared" si="2400"/>
        <v>3.1173493549993336E-6</v>
      </c>
      <c r="BH1989" s="13">
        <f t="shared" si="2401"/>
        <v>7.267164816374441E-7</v>
      </c>
      <c r="BI1989" s="13">
        <f t="shared" si="2402"/>
        <v>1.3552971695945672E-7</v>
      </c>
      <c r="BJ1989" s="14">
        <f t="shared" si="2403"/>
        <v>0.40350815324169048</v>
      </c>
      <c r="BK1989" s="14">
        <f t="shared" si="2404"/>
        <v>0.34950963625138265</v>
      </c>
      <c r="BL1989" s="14">
        <f t="shared" si="2405"/>
        <v>0.2373495628519362</v>
      </c>
      <c r="BM1989" s="14">
        <f t="shared" si="2406"/>
        <v>0.2142508437957604</v>
      </c>
      <c r="BN1989" s="14">
        <f t="shared" si="2407"/>
        <v>0.78568906531961857</v>
      </c>
    </row>
    <row r="1990" spans="1:66" x14ac:dyDescent="0.25">
      <c r="A1990" t="s">
        <v>340</v>
      </c>
      <c r="B1990" t="s">
        <v>341</v>
      </c>
      <c r="C1990" t="s">
        <v>356</v>
      </c>
      <c r="D1990" s="11">
        <v>44486</v>
      </c>
      <c r="E1990" s="10">
        <f>VLOOKUP(A1990,[1]home!$A$2:$E$405,3,FALSE)</f>
        <v>1.32051282051282</v>
      </c>
      <c r="F1990" s="10">
        <f>VLOOKUP(B1990,[1]home!$B$2:$E$405,3,FALSE)</f>
        <v>0.38</v>
      </c>
      <c r="G1990" s="10">
        <f>VLOOKUP(C1990,[1]away!$B$2:$E$405,4,FALSE)</f>
        <v>0.95</v>
      </c>
      <c r="H1990" s="10">
        <f>VLOOKUP(A1990,[1]away!$A$2:$E$405,3,FALSE)</f>
        <v>0.93589743589743601</v>
      </c>
      <c r="I1990" s="10">
        <f>VLOOKUP(C1990,[1]away!$B$2:$E$405,3,FALSE)</f>
        <v>1.1399999999999999</v>
      </c>
      <c r="J1990" s="10">
        <f>VLOOKUP(B1990,[1]home!$B$2:$E$405,4,FALSE)</f>
        <v>1.87</v>
      </c>
      <c r="K1990" s="12">
        <f t="shared" si="2352"/>
        <v>0.476705128205128</v>
      </c>
      <c r="L1990" s="12">
        <f t="shared" si="2353"/>
        <v>1.9951461538461539</v>
      </c>
      <c r="M1990" s="13">
        <f t="shared" si="2354"/>
        <v>8.4428413427408047E-2</v>
      </c>
      <c r="N1990" s="13">
        <f t="shared" si="2355"/>
        <v>4.0247457647068108E-2</v>
      </c>
      <c r="O1990" s="13">
        <f t="shared" si="2356"/>
        <v>0.16844702432502615</v>
      </c>
      <c r="P1990" s="13">
        <f t="shared" si="2357"/>
        <v>8.0299560326633906E-2</v>
      </c>
      <c r="Q1990" s="13">
        <f t="shared" si="2358"/>
        <v>9.5930847287880282E-3</v>
      </c>
      <c r="R1990" s="13">
        <f t="shared" si="2359"/>
        <v>0.16803821635445276</v>
      </c>
      <c r="S1990" s="13">
        <f t="shared" si="2360"/>
        <v>1.9093155748434013E-2</v>
      </c>
      <c r="T1990" s="13">
        <f t="shared" si="2361"/>
        <v>1.9139606100161709E-2</v>
      </c>
      <c r="U1990" s="13">
        <f t="shared" si="2362"/>
        <v>8.0104679470610451E-2</v>
      </c>
      <c r="V1990" s="13">
        <f t="shared" si="2363"/>
        <v>2.0177146394829417E-3</v>
      </c>
      <c r="W1990" s="13">
        <f t="shared" si="2364"/>
        <v>1.5243575618398514E-3</v>
      </c>
      <c r="X1990" s="13">
        <f t="shared" si="2365"/>
        <v>3.0413161265910801E-3</v>
      </c>
      <c r="Y1990" s="13">
        <f t="shared" si="2366"/>
        <v>3.0339350862992388E-3</v>
      </c>
      <c r="Z1990" s="13">
        <f t="shared" si="2367"/>
        <v>0.11175360035291812</v>
      </c>
      <c r="AA1990" s="13">
        <f t="shared" si="2368"/>
        <v>5.3273514383622468E-2</v>
      </c>
      <c r="AB1990" s="13">
        <f t="shared" si="2369"/>
        <v>1.2697878752091237E-2</v>
      </c>
      <c r="AC1990" s="13">
        <f t="shared" si="2370"/>
        <v>1.1994007100050488E-4</v>
      </c>
      <c r="AD1990" s="13">
        <f t="shared" si="2371"/>
        <v>1.8166726673683059E-4</v>
      </c>
      <c r="AE1990" s="13">
        <f t="shared" si="2372"/>
        <v>3.624527485097309E-4</v>
      </c>
      <c r="AF1990" s="13">
        <f t="shared" si="2373"/>
        <v>3.6157310357007853E-4</v>
      </c>
      <c r="AG1990" s="13">
        <f t="shared" si="2374"/>
        <v>2.4046372897401977E-4</v>
      </c>
      <c r="AH1990" s="13">
        <f t="shared" si="2375"/>
        <v>5.5741191480646199E-2</v>
      </c>
      <c r="AI1990" s="13">
        <f t="shared" si="2376"/>
        <v>2.6572111831088034E-2</v>
      </c>
      <c r="AJ1990" s="13">
        <f t="shared" si="2377"/>
        <v>6.3335309885599088E-3</v>
      </c>
      <c r="AK1990" s="13">
        <f t="shared" si="2378"/>
        <v>1.0064089006308677E-3</v>
      </c>
      <c r="AL1990" s="13">
        <f t="shared" si="2379"/>
        <v>4.5629828044402099E-6</v>
      </c>
      <c r="AM1990" s="13">
        <f t="shared" si="2380"/>
        <v>1.7320343536091206E-5</v>
      </c>
      <c r="AN1990" s="13">
        <f t="shared" si="2381"/>
        <v>3.4556616789326467E-5</v>
      </c>
      <c r="AO1990" s="13">
        <f t="shared" si="2382"/>
        <v>3.4472750538580068E-5</v>
      </c>
      <c r="AP1990" s="13">
        <f t="shared" si="2383"/>
        <v>2.2926058549848655E-5</v>
      </c>
      <c r="AQ1990" s="13">
        <f t="shared" si="2384"/>
        <v>1.1435209384645571E-5</v>
      </c>
      <c r="AR1990" s="13">
        <f t="shared" si="2385"/>
        <v>2.2242364758682645E-2</v>
      </c>
      <c r="AS1990" s="13">
        <f t="shared" si="2386"/>
        <v>1.0603049343873032E-2</v>
      </c>
      <c r="AT1990" s="13">
        <f t="shared" si="2387"/>
        <v>2.5272639984181455E-3</v>
      </c>
      <c r="AU1990" s="13">
        <f t="shared" si="2388"/>
        <v>4.0158656945804224E-4</v>
      </c>
      <c r="AV1990" s="13">
        <f t="shared" si="2389"/>
        <v>4.7859594269738376E-5</v>
      </c>
      <c r="AW1990" s="13">
        <f t="shared" si="2390"/>
        <v>1.2055101479208156E-7</v>
      </c>
      <c r="AX1990" s="13">
        <f t="shared" si="2391"/>
        <v>1.3761160976548692E-6</v>
      </c>
      <c r="AY1990" s="13">
        <f t="shared" si="2392"/>
        <v>2.7455527394818908E-6</v>
      </c>
      <c r="AZ1990" s="13">
        <f t="shared" si="2393"/>
        <v>2.7388894941795332E-6</v>
      </c>
      <c r="BA1990" s="13">
        <f t="shared" si="2394"/>
        <v>1.8214949467073114E-6</v>
      </c>
      <c r="BB1990" s="13">
        <f t="shared" si="2395"/>
        <v>9.0853715929332441E-7</v>
      </c>
      <c r="BC1990" s="13">
        <f t="shared" si="2396"/>
        <v>3.6253288379807723E-7</v>
      </c>
      <c r="BD1990" s="13">
        <f t="shared" si="2397"/>
        <v>7.3961280834548282E-3</v>
      </c>
      <c r="BE1990" s="13">
        <f t="shared" si="2398"/>
        <v>3.5257721862448814E-3</v>
      </c>
      <c r="BF1990" s="13">
        <f t="shared" si="2399"/>
        <v>8.4037684103297015E-4</v>
      </c>
      <c r="BG1990" s="13">
        <f t="shared" si="2400"/>
        <v>1.3353731658174756E-4</v>
      </c>
      <c r="BH1990" s="13">
        <f t="shared" si="2401"/>
        <v>1.5914480905317678E-5</v>
      </c>
      <c r="BI1990" s="13">
        <f t="shared" si="2402"/>
        <v>1.5173029320575052E-6</v>
      </c>
      <c r="BJ1990" s="14">
        <f t="shared" si="2403"/>
        <v>7.7856578200658291E-2</v>
      </c>
      <c r="BK1990" s="14">
        <f t="shared" si="2404"/>
        <v>0.18596609274850334</v>
      </c>
      <c r="BL1990" s="14">
        <f t="shared" si="2405"/>
        <v>0.61994992696258144</v>
      </c>
      <c r="BM1990" s="14">
        <f t="shared" si="2406"/>
        <v>0.4444698164535596</v>
      </c>
      <c r="BN1990" s="14">
        <f t="shared" si="2407"/>
        <v>0.55105375680937696</v>
      </c>
    </row>
    <row r="1991" spans="1:66" x14ac:dyDescent="0.25">
      <c r="A1991" t="s">
        <v>340</v>
      </c>
      <c r="B1991" t="s">
        <v>354</v>
      </c>
      <c r="C1991" t="s">
        <v>428</v>
      </c>
      <c r="D1991" s="11">
        <v>44486</v>
      </c>
      <c r="E1991" s="10">
        <f>VLOOKUP(A1991,[1]home!$A$2:$E$405,3,FALSE)</f>
        <v>1.32051282051282</v>
      </c>
      <c r="F1991" s="10">
        <f>VLOOKUP(B1991,[1]home!$B$2:$E$405,3,FALSE)</f>
        <v>1.89</v>
      </c>
      <c r="G1991" s="10">
        <f>VLOOKUP(C1991,[1]away!$B$2:$E$405,4,FALSE)</f>
        <v>0.95</v>
      </c>
      <c r="H1991" s="10">
        <f>VLOOKUP(A1991,[1]away!$A$2:$E$405,3,FALSE)</f>
        <v>0.93589743589743601</v>
      </c>
      <c r="I1991" s="10">
        <f>VLOOKUP(C1991,[1]away!$B$2:$E$405,3,FALSE)</f>
        <v>1.1399999999999999</v>
      </c>
      <c r="J1991" s="10">
        <f>VLOOKUP(B1991,[1]home!$B$2:$E$405,4,FALSE)</f>
        <v>1.07</v>
      </c>
      <c r="K1991" s="12">
        <f t="shared" si="2352"/>
        <v>2.3709807692307678</v>
      </c>
      <c r="L1991" s="12">
        <f t="shared" si="2353"/>
        <v>1.1416076923076923</v>
      </c>
      <c r="M1991" s="13">
        <f t="shared" si="2354"/>
        <v>2.9819627494079917E-2</v>
      </c>
      <c r="N1991" s="13">
        <f t="shared" si="2355"/>
        <v>7.0701763334088549E-2</v>
      </c>
      <c r="O1991" s="13">
        <f t="shared" si="2356"/>
        <v>3.4042316128991584E-2</v>
      </c>
      <c r="P1991" s="13">
        <f t="shared" si="2357"/>
        <v>8.0713676881913443E-2</v>
      </c>
      <c r="Q1991" s="13">
        <f t="shared" si="2358"/>
        <v>8.3816260607914514E-2</v>
      </c>
      <c r="R1991" s="13">
        <f t="shared" si="2359"/>
        <v>1.9431484978413516E-2</v>
      </c>
      <c r="S1991" s="13">
        <f t="shared" si="2360"/>
        <v>5.4617530325381282E-2</v>
      </c>
      <c r="T1991" s="13">
        <f t="shared" si="2361"/>
        <v>9.5685287850461417E-2</v>
      </c>
      <c r="U1991" s="13">
        <f t="shared" si="2362"/>
        <v>4.6071677201414987E-2</v>
      </c>
      <c r="V1991" s="13">
        <f t="shared" si="2363"/>
        <v>1.6426100171946321E-2</v>
      </c>
      <c r="W1991" s="13">
        <f t="shared" si="2364"/>
        <v>6.6242247350066535E-2</v>
      </c>
      <c r="X1991" s="13">
        <f t="shared" si="2365"/>
        <v>7.5622659130584802E-2</v>
      </c>
      <c r="Y1991" s="13">
        <f t="shared" si="2366"/>
        <v>4.3165704688119089E-2</v>
      </c>
      <c r="Z1991" s="13">
        <f t="shared" si="2367"/>
        <v>7.3943775747727456E-3</v>
      </c>
      <c r="AA1991" s="13">
        <f t="shared" si="2368"/>
        <v>1.7531927030217422E-2</v>
      </c>
      <c r="AB1991" s="13">
        <f t="shared" si="2369"/>
        <v>2.0783930918101306E-2</v>
      </c>
      <c r="AC1991" s="13">
        <f t="shared" si="2370"/>
        <v>2.7788135137914419E-3</v>
      </c>
      <c r="AD1991" s="13">
        <f t="shared" si="2371"/>
        <v>3.9264773644408876E-2</v>
      </c>
      <c r="AE1991" s="13">
        <f t="shared" si="2372"/>
        <v>4.4824967629177509E-2</v>
      </c>
      <c r="AF1991" s="13">
        <f t="shared" si="2373"/>
        <v>2.5586263926456184E-2</v>
      </c>
      <c r="AG1991" s="13">
        <f t="shared" si="2374"/>
        <v>9.7364919052857317E-3</v>
      </c>
      <c r="AH1991" s="13">
        <f t="shared" si="2375"/>
        <v>2.1103695797970159E-3</v>
      </c>
      <c r="AI1991" s="13">
        <f t="shared" si="2376"/>
        <v>5.0036456896683408E-3</v>
      </c>
      <c r="AJ1991" s="13">
        <f t="shared" si="2377"/>
        <v>5.931773853124031E-3</v>
      </c>
      <c r="AK1991" s="13">
        <f t="shared" si="2378"/>
        <v>4.6880405777276557E-3</v>
      </c>
      <c r="AL1991" s="13">
        <f t="shared" si="2379"/>
        <v>3.0085990324565248E-4</v>
      </c>
      <c r="AM1991" s="13">
        <f t="shared" si="2380"/>
        <v>1.8619204643818509E-2</v>
      </c>
      <c r="AN1991" s="13">
        <f t="shared" si="2381"/>
        <v>2.1255827246034312E-2</v>
      </c>
      <c r="AO1991" s="13">
        <f t="shared" si="2382"/>
        <v>1.2132907945218107E-2</v>
      </c>
      <c r="AP1991" s="13">
        <f t="shared" si="2383"/>
        <v>4.617007013440701E-3</v>
      </c>
      <c r="AQ1991" s="13">
        <f t="shared" si="2384"/>
        <v>1.3177026804956171E-3</v>
      </c>
      <c r="AR1991" s="13">
        <f t="shared" si="2385"/>
        <v>4.8184282918168524E-4</v>
      </c>
      <c r="AS1991" s="13">
        <f t="shared" si="2386"/>
        <v>1.1424400817815214E-3</v>
      </c>
      <c r="AT1991" s="13">
        <f t="shared" si="2387"/>
        <v>1.3543517319512068E-3</v>
      </c>
      <c r="AU1991" s="13">
        <f t="shared" si="2388"/>
        <v>1.0703806370768981E-3</v>
      </c>
      <c r="AV1991" s="13">
        <f t="shared" si="2389"/>
        <v>6.3446297656657568E-4</v>
      </c>
      <c r="AW1991" s="13">
        <f t="shared" si="2390"/>
        <v>2.2620735865360945E-5</v>
      </c>
      <c r="AX1991" s="13">
        <f t="shared" si="2391"/>
        <v>7.3576293581443112E-3</v>
      </c>
      <c r="AY1991" s="13">
        <f t="shared" si="2392"/>
        <v>8.3995262724064542E-3</v>
      </c>
      <c r="AZ1991" s="13">
        <f t="shared" si="2393"/>
        <v>4.7944819021598847E-3</v>
      </c>
      <c r="BA1991" s="13">
        <f t="shared" si="2394"/>
        <v>1.8244724733785798E-3</v>
      </c>
      <c r="BB1991" s="13">
        <f t="shared" si="2395"/>
        <v>5.2070795250315689E-4</v>
      </c>
      <c r="BC1991" s="13">
        <f t="shared" si="2396"/>
        <v>1.1888884080467852E-4</v>
      </c>
      <c r="BD1991" s="13">
        <f t="shared" si="2397"/>
        <v>9.1679246712852229E-5</v>
      </c>
      <c r="BE1991" s="13">
        <f t="shared" si="2398"/>
        <v>2.173697308937357E-4</v>
      </c>
      <c r="BF1991" s="13">
        <f t="shared" si="2399"/>
        <v>2.576897258809573E-4</v>
      </c>
      <c r="BG1991" s="13">
        <f t="shared" si="2400"/>
        <v>2.0365912816403258E-4</v>
      </c>
      <c r="BH1991" s="13">
        <f t="shared" si="2401"/>
        <v>1.2071796908880634E-4</v>
      </c>
      <c r="BI1991" s="13">
        <f t="shared" si="2402"/>
        <v>5.7243996642030827E-5</v>
      </c>
      <c r="BJ1991" s="14">
        <f t="shared" si="2403"/>
        <v>0.6356047763949676</v>
      </c>
      <c r="BK1991" s="14">
        <f t="shared" si="2404"/>
        <v>0.19305613456276452</v>
      </c>
      <c r="BL1991" s="14">
        <f t="shared" si="2405"/>
        <v>0.16122700401139614</v>
      </c>
      <c r="BM1991" s="14">
        <f t="shared" si="2406"/>
        <v>0.67038025758195841</v>
      </c>
      <c r="BN1991" s="14">
        <f t="shared" si="2407"/>
        <v>0.31852512942540151</v>
      </c>
    </row>
    <row r="1992" spans="1:66" x14ac:dyDescent="0.25">
      <c r="A1992" t="s">
        <v>340</v>
      </c>
      <c r="B1992" t="s">
        <v>365</v>
      </c>
      <c r="C1992" t="s">
        <v>415</v>
      </c>
      <c r="D1992" s="11">
        <v>44486</v>
      </c>
      <c r="E1992" s="10">
        <f>VLOOKUP(A1992,[1]home!$A$2:$E$405,3,FALSE)</f>
        <v>1.32051282051282</v>
      </c>
      <c r="F1992" s="10">
        <f>VLOOKUP(B1992,[1]home!$B$2:$E$405,3,FALSE)</f>
        <v>0.56999999999999995</v>
      </c>
      <c r="G1992" s="10">
        <f>VLOOKUP(C1992,[1]away!$B$2:$E$405,4,FALSE)</f>
        <v>0.38</v>
      </c>
      <c r="H1992" s="10">
        <f>VLOOKUP(A1992,[1]away!$A$2:$E$405,3,FALSE)</f>
        <v>0.93589743589743601</v>
      </c>
      <c r="I1992" s="10">
        <f>VLOOKUP(C1992,[1]away!$B$2:$E$405,3,FALSE)</f>
        <v>0.38</v>
      </c>
      <c r="J1992" s="10">
        <f>VLOOKUP(B1992,[1]home!$B$2:$E$405,4,FALSE)</f>
        <v>1.34</v>
      </c>
      <c r="K1992" s="12">
        <f t="shared" si="2352"/>
        <v>0.28602307692307677</v>
      </c>
      <c r="L1992" s="12">
        <f t="shared" si="2353"/>
        <v>0.47655897435897443</v>
      </c>
      <c r="M1992" s="13">
        <f t="shared" si="2354"/>
        <v>0.46646044593498809</v>
      </c>
      <c r="N1992" s="13">
        <f t="shared" si="2355"/>
        <v>0.1334184520092358</v>
      </c>
      <c r="O1992" s="13">
        <f t="shared" si="2356"/>
        <v>0.2222959116938078</v>
      </c>
      <c r="P1992" s="13">
        <f t="shared" si="2357"/>
        <v>6.358176065008346E-2</v>
      </c>
      <c r="Q1992" s="13">
        <f t="shared" si="2358"/>
        <v>1.9080378080997738E-2</v>
      </c>
      <c r="R1992" s="13">
        <f t="shared" si="2359"/>
        <v>5.2968555840497096E-2</v>
      </c>
      <c r="S1992" s="13">
        <f t="shared" si="2360"/>
        <v>2.1666576033372484E-3</v>
      </c>
      <c r="T1992" s="13">
        <f t="shared" si="2361"/>
        <v>9.0929254086617398E-3</v>
      </c>
      <c r="U1992" s="13">
        <f t="shared" si="2362"/>
        <v>1.5150229321670788E-2</v>
      </c>
      <c r="V1992" s="13">
        <f t="shared" si="2363"/>
        <v>3.2814478185090775E-5</v>
      </c>
      <c r="W1992" s="13">
        <f t="shared" si="2364"/>
        <v>1.8191428158608688E-3</v>
      </c>
      <c r="X1992" s="13">
        <f t="shared" si="2365"/>
        <v>8.669288345391524E-4</v>
      </c>
      <c r="Y1992" s="13">
        <f t="shared" si="2366"/>
        <v>2.0657135811509976E-4</v>
      </c>
      <c r="Z1992" s="13">
        <f t="shared" si="2367"/>
        <v>8.414213548207785E-3</v>
      </c>
      <c r="AA1992" s="13">
        <f t="shared" si="2368"/>
        <v>2.4066592489462302E-3</v>
      </c>
      <c r="AB1992" s="13">
        <f t="shared" si="2369"/>
        <v>3.4418004174449087E-4</v>
      </c>
      <c r="AC1992" s="13">
        <f t="shared" si="2370"/>
        <v>2.7955241382253962E-7</v>
      </c>
      <c r="AD1992" s="13">
        <f t="shared" si="2371"/>
        <v>1.3007920638875888E-4</v>
      </c>
      <c r="AE1992" s="13">
        <f t="shared" si="2372"/>
        <v>6.1990413182056299E-5</v>
      </c>
      <c r="AF1992" s="13">
        <f t="shared" si="2373"/>
        <v>1.47710438630649E-5</v>
      </c>
      <c r="AG1992" s="13">
        <f t="shared" si="2374"/>
        <v>2.3464245045312104E-6</v>
      </c>
      <c r="AH1992" s="13">
        <f t="shared" si="2375"/>
        <v>1.0024672446428224E-3</v>
      </c>
      <c r="AI1992" s="13">
        <f t="shared" si="2376"/>
        <v>2.8672876582733881E-4</v>
      </c>
      <c r="AJ1992" s="13">
        <f t="shared" si="2377"/>
        <v>4.1005521922145894E-5</v>
      </c>
      <c r="AK1992" s="13">
        <f t="shared" si="2378"/>
        <v>3.9095085170029509E-6</v>
      </c>
      <c r="AL1992" s="13">
        <f t="shared" si="2379"/>
        <v>1.5241965161003242E-9</v>
      </c>
      <c r="AM1992" s="13">
        <f t="shared" si="2380"/>
        <v>7.4411309710049539E-6</v>
      </c>
      <c r="AN1992" s="13">
        <f t="shared" si="2381"/>
        <v>3.5461377436129207E-6</v>
      </c>
      <c r="AO1992" s="13">
        <f t="shared" si="2382"/>
        <v>8.449718830159107E-7</v>
      </c>
      <c r="AP1992" s="13">
        <f t="shared" si="2383"/>
        <v>1.3422631131074454E-7</v>
      </c>
      <c r="AQ1992" s="13">
        <f t="shared" si="2384"/>
        <v>1.5991688312559209E-8</v>
      </c>
      <c r="AR1992" s="13">
        <f t="shared" si="2385"/>
        <v>9.5546952387090181E-5</v>
      </c>
      <c r="AS1992" s="13">
        <f t="shared" si="2386"/>
        <v>2.7328633312378248E-5</v>
      </c>
      <c r="AT1992" s="13">
        <f t="shared" si="2387"/>
        <v>3.9083098940544609E-6</v>
      </c>
      <c r="AU1992" s="13">
        <f t="shared" si="2388"/>
        <v>3.7262227382212054E-7</v>
      </c>
      <c r="AV1992" s="13">
        <f t="shared" si="2389"/>
        <v>2.6644642322169031E-8</v>
      </c>
      <c r="AW1992" s="13">
        <f t="shared" si="2390"/>
        <v>5.7710679862761221E-12</v>
      </c>
      <c r="AX1992" s="13">
        <f t="shared" si="2391"/>
        <v>3.5472252935240647E-7</v>
      </c>
      <c r="AY1992" s="13">
        <f t="shared" si="2392"/>
        <v>1.6904620477020406E-7</v>
      </c>
      <c r="AZ1992" s="13">
        <f t="shared" si="2393"/>
        <v>4.0280242982282806E-8</v>
      </c>
      <c r="BA1992" s="13">
        <f t="shared" si="2394"/>
        <v>6.3986370941889901E-9</v>
      </c>
      <c r="BB1992" s="13">
        <f t="shared" si="2395"/>
        <v>7.6233198272549841E-10</v>
      </c>
      <c r="BC1992" s="13">
        <f t="shared" si="2396"/>
        <v>7.2659229561741442E-11</v>
      </c>
      <c r="BD1992" s="13">
        <f t="shared" si="2397"/>
        <v>7.5889596054529005E-6</v>
      </c>
      <c r="BE1992" s="13">
        <f t="shared" si="2398"/>
        <v>2.1706175769965773E-6</v>
      </c>
      <c r="BF1992" s="13">
        <f t="shared" si="2399"/>
        <v>3.1042335909793729E-7</v>
      </c>
      <c r="BG1992" s="13">
        <f t="shared" si="2400"/>
        <v>2.9596081439329747E-8</v>
      </c>
      <c r="BH1992" s="13">
        <f t="shared" si="2401"/>
        <v>2.1162905695357633E-9</v>
      </c>
      <c r="BI1992" s="13">
        <f t="shared" si="2402"/>
        <v>1.2106158807238193E-10</v>
      </c>
      <c r="BJ1992" s="14">
        <f t="shared" si="2403"/>
        <v>0.16470613933655151</v>
      </c>
      <c r="BK1992" s="14">
        <f t="shared" si="2404"/>
        <v>0.53224212878940891</v>
      </c>
      <c r="BL1992" s="14">
        <f t="shared" si="2405"/>
        <v>0.29463693218406056</v>
      </c>
      <c r="BM1992" s="14">
        <f t="shared" si="2406"/>
        <v>4.2193740608185093E-2</v>
      </c>
      <c r="BN1992" s="14">
        <f t="shared" si="2407"/>
        <v>0.95780550420960997</v>
      </c>
    </row>
    <row r="1993" spans="1:66" x14ac:dyDescent="0.25">
      <c r="A1993" t="s">
        <v>340</v>
      </c>
      <c r="B1993" t="s">
        <v>387</v>
      </c>
      <c r="C1993" t="s">
        <v>353</v>
      </c>
      <c r="D1993" s="11">
        <v>44486</v>
      </c>
      <c r="E1993" s="10">
        <f>VLOOKUP(A1993,[1]home!$A$2:$E$405,3,FALSE)</f>
        <v>1.32051282051282</v>
      </c>
      <c r="F1993" s="10">
        <f>VLOOKUP(B1993,[1]home!$B$2:$E$405,3,FALSE)</f>
        <v>0.95</v>
      </c>
      <c r="G1993" s="10">
        <f>VLOOKUP(C1993,[1]away!$B$2:$E$405,4,FALSE)</f>
        <v>0.76</v>
      </c>
      <c r="H1993" s="10">
        <f>VLOOKUP(A1993,[1]away!$A$2:$E$405,3,FALSE)</f>
        <v>0.93589743589743601</v>
      </c>
      <c r="I1993" s="10">
        <f>VLOOKUP(C1993,[1]away!$B$2:$E$405,3,FALSE)</f>
        <v>1.1399999999999999</v>
      </c>
      <c r="J1993" s="10">
        <f>VLOOKUP(B1993,[1]home!$B$2:$E$405,4,FALSE)</f>
        <v>1.6</v>
      </c>
      <c r="K1993" s="12">
        <f t="shared" si="2352"/>
        <v>0.95341025641025612</v>
      </c>
      <c r="L1993" s="12">
        <f t="shared" si="2353"/>
        <v>1.7070769230769232</v>
      </c>
      <c r="M1993" s="13">
        <f t="shared" si="2354"/>
        <v>6.991415270539908E-2</v>
      </c>
      <c r="N1993" s="13">
        <f t="shared" si="2355"/>
        <v>6.6656870257560341E-2</v>
      </c>
      <c r="O1993" s="13">
        <f t="shared" si="2356"/>
        <v>0.11934883667986279</v>
      </c>
      <c r="P1993" s="13">
        <f t="shared" si="2357"/>
        <v>0.11378840498121377</v>
      </c>
      <c r="Q1993" s="13">
        <f t="shared" si="2358"/>
        <v>3.1775671881882885E-2</v>
      </c>
      <c r="R1993" s="13">
        <f t="shared" si="2359"/>
        <v>0.10186882244613522</v>
      </c>
      <c r="S1993" s="13">
        <f t="shared" si="2360"/>
        <v>4.6298927352833488E-2</v>
      </c>
      <c r="T1993" s="13">
        <f t="shared" si="2361"/>
        <v>5.4243516184826535E-2</v>
      </c>
      <c r="U1993" s="13">
        <f t="shared" si="2362"/>
        <v>9.7122780128580638E-2</v>
      </c>
      <c r="V1993" s="13">
        <f t="shared" si="2363"/>
        <v>8.3726190413664168E-3</v>
      </c>
      <c r="W1993" s="13">
        <f t="shared" si="2364"/>
        <v>1.0098417158838042E-2</v>
      </c>
      <c r="X1993" s="13">
        <f t="shared" si="2365"/>
        <v>1.7238774891456449E-2</v>
      </c>
      <c r="Y1993" s="13">
        <f t="shared" si="2366"/>
        <v>1.47139573996616E-2</v>
      </c>
      <c r="Z1993" s="13">
        <f t="shared" si="2367"/>
        <v>5.7965971992939305E-2</v>
      </c>
      <c r="AA1993" s="13">
        <f t="shared" si="2368"/>
        <v>5.5265352220857995E-2</v>
      </c>
      <c r="AB1993" s="13">
        <f t="shared" si="2369"/>
        <v>2.6345276815745663E-2</v>
      </c>
      <c r="AC1993" s="13">
        <f t="shared" si="2370"/>
        <v>8.5167570635420492E-4</v>
      </c>
      <c r="AD1993" s="13">
        <f t="shared" si="2371"/>
        <v>2.4069836231863768E-3</v>
      </c>
      <c r="AE1993" s="13">
        <f t="shared" si="2372"/>
        <v>4.1089061973655448E-3</v>
      </c>
      <c r="AF1993" s="13">
        <f t="shared" si="2373"/>
        <v>3.5071094743052379E-3</v>
      </c>
      <c r="AG1993" s="13">
        <f t="shared" si="2374"/>
        <v>1.9956352167636369E-3</v>
      </c>
      <c r="AH1993" s="13">
        <f t="shared" si="2375"/>
        <v>2.4738093278217497E-2</v>
      </c>
      <c r="AI1993" s="13">
        <f t="shared" si="2376"/>
        <v>2.3585551855486178E-2</v>
      </c>
      <c r="AJ1993" s="13">
        <f t="shared" si="2377"/>
        <v>1.1243353521058232E-2</v>
      </c>
      <c r="AK1993" s="13">
        <f t="shared" si="2378"/>
        <v>3.5731761878077619E-3</v>
      </c>
      <c r="AL1993" s="13">
        <f t="shared" si="2379"/>
        <v>5.5445609472320535E-5</v>
      </c>
      <c r="AM1993" s="13">
        <f t="shared" si="2380"/>
        <v>4.5896857467148225E-4</v>
      </c>
      <c r="AN1993" s="13">
        <f t="shared" si="2381"/>
        <v>7.8349466223919494E-4</v>
      </c>
      <c r="AO1993" s="13">
        <f t="shared" si="2382"/>
        <v>6.687428286312392E-4</v>
      </c>
      <c r="AP1993" s="13">
        <f t="shared" si="2383"/>
        <v>3.8053181674319129E-4</v>
      </c>
      <c r="AQ1993" s="13">
        <f t="shared" si="2384"/>
        <v>1.6239927071470974E-4</v>
      </c>
      <c r="AR1993" s="13">
        <f t="shared" si="2385"/>
        <v>8.4459656312338791E-3</v>
      </c>
      <c r="AS1993" s="13">
        <f t="shared" si="2386"/>
        <v>8.052470258106903E-3</v>
      </c>
      <c r="AT1993" s="13">
        <f t="shared" si="2387"/>
        <v>3.8386538667588314E-3</v>
      </c>
      <c r="AU1993" s="13">
        <f t="shared" si="2388"/>
        <v>1.2199373224589195E-3</v>
      </c>
      <c r="AV1993" s="13">
        <f t="shared" si="2389"/>
        <v>2.9077518885249994E-4</v>
      </c>
      <c r="AW1993" s="13">
        <f t="shared" si="2390"/>
        <v>2.5066723581432298E-6</v>
      </c>
      <c r="AX1993" s="13">
        <f t="shared" si="2391"/>
        <v>7.2930891076964584E-5</v>
      </c>
      <c r="AY1993" s="13">
        <f t="shared" si="2392"/>
        <v>1.2449864113692294E-4</v>
      </c>
      <c r="AZ1993" s="13">
        <f t="shared" si="2393"/>
        <v>1.0626437861963824E-4</v>
      </c>
      <c r="BA1993" s="13">
        <f t="shared" si="2394"/>
        <v>6.0467156162231078E-5</v>
      </c>
      <c r="BB1993" s="13">
        <f t="shared" si="2395"/>
        <v>2.5805521722158325E-5</v>
      </c>
      <c r="BC1993" s="13">
        <f t="shared" si="2396"/>
        <v>8.8104021239713373E-6</v>
      </c>
      <c r="BD1993" s="13">
        <f t="shared" si="2397"/>
        <v>2.4029855036966953E-3</v>
      </c>
      <c r="BE1993" s="13">
        <f t="shared" si="2398"/>
        <v>2.2910310252295947E-3</v>
      </c>
      <c r="BF1993" s="13">
        <f t="shared" si="2399"/>
        <v>1.0921462386039998E-3</v>
      </c>
      <c r="BG1993" s="13">
        <f t="shared" si="2400"/>
        <v>3.4708780846164539E-4</v>
      </c>
      <c r="BH1993" s="13">
        <f t="shared" si="2401"/>
        <v>8.2729269115572803E-5</v>
      </c>
      <c r="BI1993" s="13">
        <f t="shared" si="2402"/>
        <v>1.5774986736022272E-5</v>
      </c>
      <c r="BJ1993" s="14">
        <f t="shared" si="2403"/>
        <v>0.20959875642968834</v>
      </c>
      <c r="BK1993" s="14">
        <f t="shared" si="2404"/>
        <v>0.23940572403777619</v>
      </c>
      <c r="BL1993" s="14">
        <f t="shared" si="2405"/>
        <v>0.49117080023300658</v>
      </c>
      <c r="BM1993" s="14">
        <f t="shared" si="2406"/>
        <v>0.49466650177257754</v>
      </c>
      <c r="BN1993" s="14">
        <f t="shared" si="2407"/>
        <v>0.50335275895205411</v>
      </c>
    </row>
    <row r="1994" spans="1:66" x14ac:dyDescent="0.25">
      <c r="A1994" t="s">
        <v>340</v>
      </c>
      <c r="B1994" t="s">
        <v>380</v>
      </c>
      <c r="C1994" t="s">
        <v>361</v>
      </c>
      <c r="D1994" s="11">
        <v>44486</v>
      </c>
      <c r="E1994" s="10">
        <f>VLOOKUP(A1994,[1]home!$A$2:$E$405,3,FALSE)</f>
        <v>1.32051282051282</v>
      </c>
      <c r="F1994" s="10">
        <f>VLOOKUP(B1994,[1]home!$B$2:$E$405,3,FALSE)</f>
        <v>0.76</v>
      </c>
      <c r="G1994" s="10">
        <f>VLOOKUP(C1994,[1]away!$B$2:$E$405,4,FALSE)</f>
        <v>1.26</v>
      </c>
      <c r="H1994" s="10">
        <f>VLOOKUP(A1994,[1]away!$A$2:$E$405,3,FALSE)</f>
        <v>0.93589743589743601</v>
      </c>
      <c r="I1994" s="10">
        <f>VLOOKUP(C1994,[1]away!$B$2:$E$405,3,FALSE)</f>
        <v>1.01</v>
      </c>
      <c r="J1994" s="10">
        <f>VLOOKUP(B1994,[1]home!$B$2:$E$405,4,FALSE)</f>
        <v>0.8</v>
      </c>
      <c r="K1994" s="12">
        <f t="shared" si="2352"/>
        <v>1.2645230769230764</v>
      </c>
      <c r="L1994" s="12">
        <f t="shared" si="2353"/>
        <v>0.75620512820512831</v>
      </c>
      <c r="M1994" s="13">
        <f t="shared" si="2354"/>
        <v>0.13255889985407962</v>
      </c>
      <c r="N1994" s="13">
        <f t="shared" si="2355"/>
        <v>0.16762378791701874</v>
      </c>
      <c r="O1994" s="13">
        <f t="shared" si="2356"/>
        <v>0.10024171985888505</v>
      </c>
      <c r="P1994" s="13">
        <f t="shared" si="2357"/>
        <v>0.12675796803201839</v>
      </c>
      <c r="Q1994" s="13">
        <f t="shared" si="2358"/>
        <v>0.10598207403116487</v>
      </c>
      <c r="R1994" s="13">
        <f t="shared" si="2359"/>
        <v>3.7901651308695355E-2</v>
      </c>
      <c r="S1994" s="13">
        <f t="shared" si="2360"/>
        <v>3.0302722935414621E-2</v>
      </c>
      <c r="T1994" s="13">
        <f t="shared" si="2361"/>
        <v>8.0144187880182446E-2</v>
      </c>
      <c r="U1994" s="13">
        <f t="shared" si="2362"/>
        <v>4.7927512733337001E-2</v>
      </c>
      <c r="V1994" s="13">
        <f t="shared" si="2363"/>
        <v>3.2196267213699626E-3</v>
      </c>
      <c r="W1994" s="13">
        <f t="shared" si="2364"/>
        <v>4.4672259450859279E-2</v>
      </c>
      <c r="X1994" s="13">
        <f t="shared" si="2365"/>
        <v>3.3781391685249795E-2</v>
      </c>
      <c r="Y1994" s="13">
        <f t="shared" si="2366"/>
        <v>1.2772830815145986E-2</v>
      </c>
      <c r="Z1994" s="13">
        <f t="shared" si="2367"/>
        <v>9.5538076956926832E-3</v>
      </c>
      <c r="AA1994" s="13">
        <f t="shared" si="2368"/>
        <v>1.208101030368868E-2</v>
      </c>
      <c r="AB1994" s="13">
        <f t="shared" si="2369"/>
        <v>7.6383581607799003E-3</v>
      </c>
      <c r="AC1994" s="13">
        <f t="shared" si="2370"/>
        <v>1.924207566748139E-4</v>
      </c>
      <c r="AD1994" s="13">
        <f t="shared" si="2371"/>
        <v>1.4122275743476652E-2</v>
      </c>
      <c r="AE1994" s="13">
        <f t="shared" si="2372"/>
        <v>1.0679337339143936E-2</v>
      </c>
      <c r="AF1994" s="13">
        <f t="shared" si="2373"/>
        <v>4.0378848308465758E-3</v>
      </c>
      <c r="AG1994" s="13">
        <f t="shared" si="2374"/>
        <v>1.0178230720626262E-3</v>
      </c>
      <c r="AH1994" s="13">
        <f t="shared" si="2375"/>
        <v>1.8061595933421062E-3</v>
      </c>
      <c r="AI1994" s="13">
        <f t="shared" si="2376"/>
        <v>2.2839304863870929E-3</v>
      </c>
      <c r="AJ1994" s="13">
        <f t="shared" si="2377"/>
        <v>1.4440414030623128E-3</v>
      </c>
      <c r="AK1994" s="13">
        <f t="shared" si="2378"/>
        <v>6.0867455940155721E-4</v>
      </c>
      <c r="AL1994" s="13">
        <f t="shared" si="2379"/>
        <v>7.3600080115728833E-6</v>
      </c>
      <c r="AM1994" s="13">
        <f t="shared" si="2380"/>
        <v>3.5715887152594421E-3</v>
      </c>
      <c r="AN1994" s="13">
        <f t="shared" si="2381"/>
        <v>2.7008537023187561E-3</v>
      </c>
      <c r="AO1994" s="13">
        <f t="shared" si="2382"/>
        <v>1.0211997101126249E-3</v>
      </c>
      <c r="AP1994" s="13">
        <f t="shared" si="2383"/>
        <v>2.5741215256958587E-4</v>
      </c>
      <c r="AQ1994" s="13">
        <f t="shared" si="2384"/>
        <v>4.866409745886042E-5</v>
      </c>
      <c r="AR1994" s="13">
        <f t="shared" si="2385"/>
        <v>2.7316542936843807E-4</v>
      </c>
      <c r="AS1994" s="13">
        <f t="shared" si="2386"/>
        <v>3.4542398925399066E-4</v>
      </c>
      <c r="AT1994" s="13">
        <f t="shared" si="2387"/>
        <v>2.1839830286725002E-4</v>
      </c>
      <c r="AU1994" s="13">
        <f t="shared" si="2388"/>
        <v>9.2056564645490941E-5</v>
      </c>
      <c r="AV1994" s="13">
        <f t="shared" si="2389"/>
        <v>2.9101912594121103E-5</v>
      </c>
      <c r="AW1994" s="13">
        <f t="shared" si="2390"/>
        <v>1.9549793028552457E-7</v>
      </c>
      <c r="AX1994" s="13">
        <f t="shared" si="2391"/>
        <v>7.5272605862060002E-4</v>
      </c>
      <c r="AY1994" s="13">
        <f t="shared" si="2392"/>
        <v>5.6921530566253172E-4</v>
      </c>
      <c r="AZ1994" s="13">
        <f t="shared" si="2393"/>
        <v>2.1522176659742804E-4</v>
      </c>
      <c r="BA1994" s="13">
        <f t="shared" si="2394"/>
        <v>5.4250601200780773E-5</v>
      </c>
      <c r="BB1994" s="13">
        <f t="shared" si="2395"/>
        <v>1.0256145709060424E-5</v>
      </c>
      <c r="BC1994" s="13">
        <f t="shared" si="2396"/>
        <v>1.5511499961621036E-6</v>
      </c>
      <c r="BD1994" s="13">
        <f t="shared" si="2397"/>
        <v>3.4428183089461428E-5</v>
      </c>
      <c r="BE1994" s="13">
        <f t="shared" si="2398"/>
        <v>4.353523201315679E-5</v>
      </c>
      <c r="BF1994" s="13">
        <f t="shared" si="2399"/>
        <v>2.7525652769918527E-5</v>
      </c>
      <c r="BG1994" s="13">
        <f t="shared" si="2400"/>
        <v>1.1602274378311189E-5</v>
      </c>
      <c r="BH1994" s="13">
        <f t="shared" si="2401"/>
        <v>3.6678359240419626E-6</v>
      </c>
      <c r="BI1994" s="13">
        <f t="shared" si="2402"/>
        <v>9.2761263366370696E-7</v>
      </c>
      <c r="BJ1994" s="14">
        <f t="shared" si="2403"/>
        <v>0.48403679217065659</v>
      </c>
      <c r="BK1994" s="14">
        <f t="shared" si="2404"/>
        <v>0.29360821361323142</v>
      </c>
      <c r="BL1994" s="14">
        <f t="shared" si="2405"/>
        <v>0.21301289139711693</v>
      </c>
      <c r="BM1994" s="14">
        <f t="shared" si="2406"/>
        <v>0.32857658406710344</v>
      </c>
      <c r="BN1994" s="14">
        <f t="shared" si="2407"/>
        <v>0.67106610100186204</v>
      </c>
    </row>
    <row r="1995" spans="1:66" x14ac:dyDescent="0.25">
      <c r="A1995" t="s">
        <v>340</v>
      </c>
      <c r="B1995" t="s">
        <v>394</v>
      </c>
      <c r="C1995" t="s">
        <v>385</v>
      </c>
      <c r="D1995" s="11">
        <v>44486</v>
      </c>
      <c r="E1995" s="10">
        <f>VLOOKUP(A1995,[1]home!$A$2:$E$405,3,FALSE)</f>
        <v>1.32051282051282</v>
      </c>
      <c r="F1995" s="10">
        <f>VLOOKUP(B1995,[1]home!$B$2:$E$405,3,FALSE)</f>
        <v>1.01</v>
      </c>
      <c r="G1995" s="10">
        <f>VLOOKUP(C1995,[1]away!$B$2:$E$405,4,FALSE)</f>
        <v>1.51</v>
      </c>
      <c r="H1995" s="10">
        <f>VLOOKUP(A1995,[1]away!$A$2:$E$405,3,FALSE)</f>
        <v>0.93589743589743601</v>
      </c>
      <c r="I1995" s="10">
        <f>VLOOKUP(C1995,[1]away!$B$2:$E$405,3,FALSE)</f>
        <v>0.19</v>
      </c>
      <c r="J1995" s="10">
        <f>VLOOKUP(B1995,[1]home!$B$2:$E$405,4,FALSE)</f>
        <v>2.14</v>
      </c>
      <c r="K1995" s="12">
        <f t="shared" si="2352"/>
        <v>2.0139141025641019</v>
      </c>
      <c r="L1995" s="12">
        <f t="shared" si="2353"/>
        <v>0.3805358974358975</v>
      </c>
      <c r="M1995" s="13">
        <f t="shared" si="2354"/>
        <v>9.1222837688401517E-2</v>
      </c>
      <c r="N1995" s="13">
        <f t="shared" si="2355"/>
        <v>0.1837149592965879</v>
      </c>
      <c r="O1995" s="13">
        <f t="shared" si="2356"/>
        <v>3.4713564406405086E-2</v>
      </c>
      <c r="P1995" s="13">
        <f t="shared" si="2357"/>
        <v>6.9910136908326453E-2</v>
      </c>
      <c r="Q1995" s="13">
        <f t="shared" si="2358"/>
        <v>0.18499307368969417</v>
      </c>
      <c r="R1995" s="13">
        <f t="shared" si="2359"/>
        <v>6.6048786922950934E-3</v>
      </c>
      <c r="S1995" s="13">
        <f t="shared" si="2360"/>
        <v>1.3394198663374724E-2</v>
      </c>
      <c r="T1995" s="13">
        <f t="shared" si="2361"/>
        <v>7.0396505315932889E-2</v>
      </c>
      <c r="U1995" s="13">
        <f t="shared" si="2362"/>
        <v>1.3301658344138233E-2</v>
      </c>
      <c r="V1995" s="13">
        <f t="shared" si="2363"/>
        <v>1.1405407364867301E-3</v>
      </c>
      <c r="W1995" s="13">
        <f t="shared" si="2364"/>
        <v>0.12418671999345174</v>
      </c>
      <c r="X1995" s="13">
        <f t="shared" si="2365"/>
        <v>4.7257504942328672E-2</v>
      </c>
      <c r="Y1995" s="13">
        <f t="shared" si="2366"/>
        <v>8.9915885269052018E-3</v>
      </c>
      <c r="Z1995" s="13">
        <f t="shared" si="2367"/>
        <v>8.3779781354258349E-4</v>
      </c>
      <c r="AA1995" s="13">
        <f t="shared" si="2368"/>
        <v>1.687252831790779E-3</v>
      </c>
      <c r="AB1995" s="13">
        <f t="shared" si="2369"/>
        <v>1.6989911362673333E-3</v>
      </c>
      <c r="AC1995" s="13">
        <f t="shared" si="2370"/>
        <v>5.4629521138713097E-5</v>
      </c>
      <c r="AD1995" s="13">
        <f t="shared" si="2371"/>
        <v>6.2525346686497951E-2</v>
      </c>
      <c r="AE1995" s="13">
        <f t="shared" si="2372"/>
        <v>2.3793138913837119E-2</v>
      </c>
      <c r="AF1995" s="13">
        <f t="shared" si="2373"/>
        <v>4.5270717346969913E-3</v>
      </c>
      <c r="AG1995" s="13">
        <f t="shared" si="2374"/>
        <v>5.7423776843986839E-4</v>
      </c>
      <c r="AH1995" s="13">
        <f t="shared" si="2375"/>
        <v>7.9703035711564937E-5</v>
      </c>
      <c r="AI1995" s="13">
        <f t="shared" si="2376"/>
        <v>1.6051506763669086E-4</v>
      </c>
      <c r="AJ1995" s="13">
        <f t="shared" si="2377"/>
        <v>1.6163177919378122E-4</v>
      </c>
      <c r="AK1995" s="13">
        <f t="shared" si="2378"/>
        <v>1.0850417318029433E-4</v>
      </c>
      <c r="AL1995" s="13">
        <f t="shared" si="2379"/>
        <v>1.6746496376660425E-6</v>
      </c>
      <c r="AM1995" s="13">
        <f t="shared" si="2380"/>
        <v>2.518413549192957E-2</v>
      </c>
      <c r="AN1995" s="13">
        <f t="shared" si="2381"/>
        <v>9.5834676005686556E-3</v>
      </c>
      <c r="AO1995" s="13">
        <f t="shared" si="2382"/>
        <v>1.8234267219651202E-3</v>
      </c>
      <c r="AP1995" s="13">
        <f t="shared" si="2383"/>
        <v>2.3129310801719795E-4</v>
      </c>
      <c r="AQ1995" s="13">
        <f t="shared" si="2384"/>
        <v>2.2003832607515599E-5</v>
      </c>
      <c r="AR1995" s="13">
        <f t="shared" si="2385"/>
        <v>6.0659732445731499E-6</v>
      </c>
      <c r="AS1995" s="13">
        <f t="shared" si="2386"/>
        <v>1.221634906302239E-5</v>
      </c>
      <c r="AT1995" s="13">
        <f t="shared" si="2387"/>
        <v>1.2301338829933272E-5</v>
      </c>
      <c r="AU1995" s="13">
        <f t="shared" si="2388"/>
        <v>8.2579465833406693E-6</v>
      </c>
      <c r="AV1995" s="13">
        <f t="shared" si="2389"/>
        <v>4.1576987706027042E-6</v>
      </c>
      <c r="AW1995" s="13">
        <f t="shared" si="2390"/>
        <v>3.5649876844137165E-8</v>
      </c>
      <c r="AX1995" s="13">
        <f t="shared" si="2391"/>
        <v>8.453114271347012E-3</v>
      </c>
      <c r="AY1995" s="13">
        <f t="shared" si="2392"/>
        <v>3.2167134253752276E-3</v>
      </c>
      <c r="AZ1995" s="13">
        <f t="shared" si="2393"/>
        <v>6.1203746505963106E-4</v>
      </c>
      <c r="BA1995" s="13">
        <f t="shared" si="2394"/>
        <v>7.7634075343619495E-5</v>
      </c>
      <c r="BB1995" s="13">
        <f t="shared" si="2395"/>
        <v>7.3856381331225811E-6</v>
      </c>
      <c r="BC1995" s="13">
        <f t="shared" si="2396"/>
        <v>5.6210008702491757E-7</v>
      </c>
      <c r="BD1995" s="13">
        <f t="shared" si="2397"/>
        <v>3.8472009540763084E-7</v>
      </c>
      <c r="BE1995" s="13">
        <f t="shared" si="2398"/>
        <v>7.7479322568123468E-7</v>
      </c>
      <c r="BF1995" s="13">
        <f t="shared" si="2399"/>
        <v>7.8018350188528478E-7</v>
      </c>
      <c r="BG1995" s="13">
        <f t="shared" si="2400"/>
        <v>5.2374085234487383E-7</v>
      </c>
      <c r="BH1995" s="13">
        <f t="shared" si="2401"/>
        <v>2.6369227215657117E-7</v>
      </c>
      <c r="BI1995" s="13">
        <f t="shared" si="2402"/>
        <v>1.0621071712665795E-7</v>
      </c>
      <c r="BJ1995" s="14">
        <f t="shared" si="2403"/>
        <v>0.76017192059880634</v>
      </c>
      <c r="BK1995" s="14">
        <f t="shared" si="2404"/>
        <v>0.17894073159274101</v>
      </c>
      <c r="BL1995" s="14">
        <f t="shared" si="2405"/>
        <v>5.8562532113774934E-2</v>
      </c>
      <c r="BM1995" s="14">
        <f t="shared" si="2406"/>
        <v>0.42413685366165604</v>
      </c>
      <c r="BN1995" s="14">
        <f t="shared" si="2407"/>
        <v>0.57115945068171026</v>
      </c>
    </row>
    <row r="1996" spans="1:66" x14ac:dyDescent="0.25">
      <c r="A1996" t="s">
        <v>340</v>
      </c>
      <c r="B1996" t="s">
        <v>413</v>
      </c>
      <c r="C1996" t="s">
        <v>352</v>
      </c>
      <c r="D1996" s="11">
        <v>44486</v>
      </c>
      <c r="E1996" s="10">
        <f>VLOOKUP(A1996,[1]home!$A$2:$E$405,3,FALSE)</f>
        <v>1.32051282051282</v>
      </c>
      <c r="F1996" s="10">
        <f>VLOOKUP(B1996,[1]home!$B$2:$E$405,3,FALSE)</f>
        <v>2.78</v>
      </c>
      <c r="G1996" s="10">
        <f>VLOOKUP(C1996,[1]away!$B$2:$E$405,4,FALSE)</f>
        <v>0.19</v>
      </c>
      <c r="H1996" s="10">
        <f>VLOOKUP(A1996,[1]away!$A$2:$E$405,3,FALSE)</f>
        <v>0.93589743589743601</v>
      </c>
      <c r="I1996" s="10">
        <f>VLOOKUP(C1996,[1]away!$B$2:$E$405,3,FALSE)</f>
        <v>0.38</v>
      </c>
      <c r="J1996" s="10">
        <f>VLOOKUP(B1996,[1]home!$B$2:$E$405,4,FALSE)</f>
        <v>1.07</v>
      </c>
      <c r="K1996" s="12">
        <f t="shared" ref="K1996:K2021" si="2408">E1996*F1996*G1996</f>
        <v>0.69749487179487146</v>
      </c>
      <c r="L1996" s="12">
        <f t="shared" ref="L1996:L2021" si="2409">H1996*I1996*J1996</f>
        <v>0.3805358974358975</v>
      </c>
      <c r="M1996" s="13">
        <f t="shared" ref="M1996:M2021" si="2410">_xlfn.POISSON.DIST(0,K1996,FALSE) * _xlfn.POISSON.DIST(0,L1996,FALSE)</f>
        <v>0.34026492648918127</v>
      </c>
      <c r="N1996" s="13">
        <f t="shared" ref="N1996:N2021" si="2411">_xlfn.POISSON.DIST(1,K1996,FALSE) * _xlfn.POISSON.DIST(0,L1996,FALSE)</f>
        <v>0.23733304127786289</v>
      </c>
      <c r="O1996" s="13">
        <f t="shared" ref="O1996:O2021" si="2412">_xlfn.POISSON.DIST(0,K1996,FALSE) * _xlfn.POISSON.DIST(1,L1996,FALSE)</f>
        <v>0.12948301916752031</v>
      </c>
      <c r="P1996" s="13">
        <f t="shared" ref="P1996:P2021" si="2413">_xlfn.POISSON.DIST(1,K1996,FALSE) * _xlfn.POISSON.DIST(1,L1996,FALSE)</f>
        <v>9.031374185386247E-2</v>
      </c>
      <c r="Q1996" s="13">
        <f t="shared" ref="Q1996:Q2021" si="2414">_xlfn.POISSON.DIST(2,K1996,FALSE) * _xlfn.POISSON.DIST(0,L1996,FALSE)</f>
        <v>8.2769289599394932E-2</v>
      </c>
      <c r="R1996" s="13">
        <f t="shared" ref="R1996:R2021" si="2415">_xlfn.POISSON.DIST(0,K1996,FALSE) * _xlfn.POISSON.DIST(2,L1996,FALSE)</f>
        <v>2.4636468450810925E-2</v>
      </c>
      <c r="S1996" s="13">
        <f t="shared" ref="S1996:S2021" si="2416">_xlfn.POISSON.DIST(2,K1996,FALSE) * _xlfn.POISSON.DIST(2,L1996,FALSE)</f>
        <v>5.9928098171950746E-3</v>
      </c>
      <c r="T1996" s="13">
        <f t="shared" ref="T1996:T2021" si="2417">_xlfn.POISSON.DIST(2,K1996,FALSE) * _xlfn.POISSON.DIST(1,L1996,FALSE)</f>
        <v>3.1496685897837447E-2</v>
      </c>
      <c r="U1996" s="13">
        <f t="shared" ref="U1996:U2021" si="2418">_xlfn.POISSON.DIST(1,K1996,FALSE) * _xlfn.POISSON.DIST(2,L1996,FALSE)</f>
        <v>1.7183810403576763E-2</v>
      </c>
      <c r="V1996" s="13">
        <f t="shared" ref="V1996:V2021" si="2419">_xlfn.POISSON.DIST(3,K1996,FALSE) * _xlfn.POISSON.DIST(3,L1996,FALSE)</f>
        <v>1.7673584338266337E-4</v>
      </c>
      <c r="W1996" s="13">
        <f t="shared" ref="W1996:W2021" si="2420">_xlfn.POISSON.DIST(3,K1996,FALSE) * _xlfn.POISSON.DIST(0,L1996,FALSE)</f>
        <v>1.9243718345894188E-2</v>
      </c>
      <c r="X1996" s="13">
        <f t="shared" ref="X1996:X2021" si="2421">_xlfn.POISSON.DIST(3,K1996,FALSE) * _xlfn.POISSON.DIST(1,L1996,FALSE)</f>
        <v>7.3229256307584898E-3</v>
      </c>
      <c r="Y1996" s="13">
        <f t="shared" ref="Y1996:Y2021" si="2422">_xlfn.POISSON.DIST(3,K1996,FALSE) * _xlfn.POISSON.DIST(2,L1996,FALSE)</f>
        <v>1.3933180383785089E-3</v>
      </c>
      <c r="Z1996" s="13">
        <f t="shared" ref="Z1996:Z2021" si="2423">_xlfn.POISSON.DIST(0,K1996,FALSE) * _xlfn.POISSON.DIST(3,L1996,FALSE)</f>
        <v>3.1250202105268369E-3</v>
      </c>
      <c r="AA1996" s="13">
        <f t="shared" ref="AA1996:AA2021" si="2424">_xlfn.POISSON.DIST(1,K1996,FALSE) * _xlfn.POISSON.DIST(3,L1996,FALSE)</f>
        <v>2.1796855710977986E-3</v>
      </c>
      <c r="AB1996" s="13">
        <f t="shared" ref="AB1996:AB2021" si="2425">_xlfn.POISSON.DIST(2,K1996,FALSE) * _xlfn.POISSON.DIST(3,L1996,FALSE)</f>
        <v>7.6015975398299491E-4</v>
      </c>
      <c r="AC1996" s="13">
        <f t="shared" ref="AC1996:AC2021" si="2426">_xlfn.POISSON.DIST(4,K1996,FALSE) * _xlfn.POISSON.DIST(4,L1996,FALSE)</f>
        <v>2.9318470133473384E-6</v>
      </c>
      <c r="AD1996" s="13">
        <f t="shared" ref="AD1996:AD2021" si="2427">_xlfn.POISSON.DIST(4,K1996,FALSE) * _xlfn.POISSON.DIST(0,L1996,FALSE)</f>
        <v>3.3555987151315208E-3</v>
      </c>
      <c r="AE1996" s="13">
        <f t="shared" ref="AE1996:AE2021" si="2428">_xlfn.POISSON.DIST(4,K1996,FALSE) * _xlfn.POISSON.DIST(1,L1996,FALSE)</f>
        <v>1.2769257684973178E-3</v>
      </c>
      <c r="AF1996" s="13">
        <f t="shared" ref="AF1996:AF2021" si="2429">_xlfn.POISSON.DIST(4,K1996,FALSE) * _xlfn.POISSON.DIST(2,L1996,FALSE)</f>
        <v>2.4295804663707494E-4</v>
      </c>
      <c r="AG1996" s="13">
        <f t="shared" ref="AG1996:AG2021" si="2430">_xlfn.POISSON.DIST(4,K1996,FALSE) * _xlfn.POISSON.DIST(3,L1996,FALSE)</f>
        <v>3.0818086105437317E-5</v>
      </c>
      <c r="AH1996" s="13">
        <f t="shared" ref="AH1996:AH2021" si="2431">_xlfn.POISSON.DIST(0,K1996,FALSE) * _xlfn.POISSON.DIST(4,L1996,FALSE)</f>
        <v>2.9729559257953681E-4</v>
      </c>
      <c r="AI1996" s="13">
        <f t="shared" ref="AI1996:AI2021" si="2432">_xlfn.POISSON.DIST(1,K1996,FALSE) * _xlfn.POISSON.DIST(4,L1996,FALSE)</f>
        <v>2.0736215123144438E-4</v>
      </c>
      <c r="AJ1996" s="13">
        <f t="shared" ref="AJ1996:AJ2021" si="2433">_xlfn.POISSON.DIST(2,K1996,FALSE) * _xlfn.POISSON.DIST(4,L1996,FALSE)</f>
        <v>7.2317018544142505E-5</v>
      </c>
      <c r="AK1996" s="13">
        <f t="shared" ref="AK1996:AK2021" si="2434">_xlfn.POISSON.DIST(3,K1996,FALSE) * _xlfn.POISSON.DIST(4,L1996,FALSE)</f>
        <v>1.6813583192678008E-5</v>
      </c>
      <c r="AL1996" s="13">
        <f t="shared" ref="AL1996:AL2021" si="2435">_xlfn.POISSON.DIST(5,K1996,FALSE) * _xlfn.POISSON.DIST(5,L1996,FALSE)</f>
        <v>3.1127048802884836E-8</v>
      </c>
      <c r="AM1996" s="13">
        <f t="shared" ref="AM1996:AM2021" si="2436">_xlfn.POISSON.DIST(5,K1996,FALSE) * _xlfn.POISSON.DIST(0,L1996,FALSE)</f>
        <v>4.681025791211392E-4</v>
      </c>
      <c r="AN1996" s="13">
        <f t="shared" ref="AN1996:AN2021" si="2437">_xlfn.POISSON.DIST(5,K1996,FALSE) * _xlfn.POISSON.DIST(1,L1996,FALSE)</f>
        <v>1.7812983503792091E-4</v>
      </c>
      <c r="AO1996" s="13">
        <f t="shared" ref="AO1996:AO2021" si="2438">_xlfn.POISSON.DIST(5,K1996,FALSE) * _xlfn.POISSON.DIST(2,L1996,FALSE)</f>
        <v>3.3892398318131808E-5</v>
      </c>
      <c r="AP1996" s="13">
        <f t="shared" ref="AP1996:AP2021" si="2439">_xlfn.POISSON.DIST(5,K1996,FALSE) * _xlfn.POISSON.DIST(3,L1996,FALSE)</f>
        <v>4.2990914034150634E-6</v>
      </c>
      <c r="AQ1996" s="13">
        <f t="shared" ref="AQ1996:AQ2021" si="2440">_xlfn.POISSON.DIST(5,K1996,FALSE) * _xlfn.POISSON.DIST(4,L1996,FALSE)</f>
        <v>4.0898965133937578E-7</v>
      </c>
      <c r="AR1996" s="13">
        <f t="shared" ref="AR1996:AR2021" si="2441">_xlfn.POISSON.DIST(0,K1996,FALSE) * _xlfn.POISSON.DIST(5,L1996,FALSE)</f>
        <v>2.2626329025198197E-5</v>
      </c>
      <c r="AS1996" s="13">
        <f t="shared" ref="AS1996:AS2021" si="2442">_xlfn.POISSON.DIST(1,K1996,FALSE) * _xlfn.POISSON.DIST(5,L1996,FALSE)</f>
        <v>1.5781748462619197E-5</v>
      </c>
      <c r="AT1996" s="13">
        <f t="shared" ref="AT1996:AT2021" si="2443">_xlfn.POISSON.DIST(2,K1996,FALSE) * _xlfn.POISSON.DIST(5,L1996,FALSE)</f>
        <v>5.5038443103167418E-6</v>
      </c>
      <c r="AU1996" s="13">
        <f t="shared" ref="AU1996:AU2021" si="2444">_xlfn.POISSON.DIST(3,K1996,FALSE) * _xlfn.POISSON.DIST(5,L1996,FALSE)</f>
        <v>1.2796343938677697E-6</v>
      </c>
      <c r="AV1996" s="13">
        <f t="shared" ref="AV1996:AV2021" si="2445">_xlfn.POISSON.DIST(4,K1996,FALSE) * _xlfn.POISSON.DIST(5,L1996,FALSE)</f>
        <v>2.2313460687377703E-7</v>
      </c>
      <c r="AW1996" s="13">
        <f t="shared" ref="AW1996:AW2021" si="2446">_xlfn.POISSON.DIST(6,K1996,FALSE) * _xlfn.POISSON.DIST(6,L1996,FALSE)</f>
        <v>2.2949440204186324E-10</v>
      </c>
      <c r="AX1996" s="13">
        <f t="shared" ref="AX1996:AX2021" si="2447">_xlfn.POISSON.DIST(6,K1996,FALSE) * _xlfn.POISSON.DIST(0,L1996,FALSE)</f>
        <v>5.4416524735157902E-5</v>
      </c>
      <c r="AY1996" s="13">
        <f t="shared" ref="AY1996:AY2021" si="2448">_xlfn.POISSON.DIST(6,K1996,FALSE) * _xlfn.POISSON.DIST(1,L1996,FALSE)</f>
        <v>2.0707441075436029E-5</v>
      </c>
      <c r="AZ1996" s="13">
        <f t="shared" ref="AZ1996:AZ2021" si="2449">_xlfn.POISSON.DIST(6,K1996,FALSE) * _xlfn.POISSON.DIST(2,L1996,FALSE)</f>
        <v>3.9399623366210074E-6</v>
      </c>
      <c r="BA1996" s="13">
        <f t="shared" ref="BA1996:BA2021" si="2450">_xlfn.POISSON.DIST(6,K1996,FALSE) * _xlfn.POISSON.DIST(3,L1996,FALSE)</f>
        <v>4.9976570120990361E-7</v>
      </c>
      <c r="BB1996" s="13">
        <f t="shared" ref="BB1996:BB2021" si="2451">_xlfn.POISSON.DIST(6,K1996,FALSE) * _xlfn.POISSON.DIST(4,L1996,FALSE)</f>
        <v>4.7544697404397814E-8</v>
      </c>
      <c r="BC1996" s="13">
        <f t="shared" ref="BC1996:BC2021" si="2452">_xlfn.POISSON.DIST(6,K1996,FALSE) * _xlfn.POISSON.DIST(5,L1996,FALSE)</f>
        <v>3.6184928190201418E-9</v>
      </c>
      <c r="BD1996" s="13">
        <f t="shared" ref="BD1996:BD2021" si="2453">_xlfn.POISSON.DIST(0,K1996,FALSE) * _xlfn.POISSON.DIST(6,L1996,FALSE)</f>
        <v>1.4350217368806145E-6</v>
      </c>
      <c r="BE1996" s="13">
        <f t="shared" ref="BE1996:BE2021" si="2454">_xlfn.POISSON.DIST(1,K1996,FALSE) * _xlfn.POISSON.DIST(6,L1996,FALSE)</f>
        <v>1.0009203023883983E-6</v>
      </c>
      <c r="BF1996" s="13">
        <f t="shared" ref="BF1996:BF2021" si="2455">_xlfn.POISSON.DIST(2,K1996,FALSE) * _xlfn.POISSON.DIST(6,L1996,FALSE)</f>
        <v>3.4906838899563976E-7</v>
      </c>
      <c r="BG1996" s="13">
        <f t="shared" ref="BG1996:BG2021" si="2456">_xlfn.POISSON.DIST(3,K1996,FALSE) * _xlfn.POISSON.DIST(6,L1996,FALSE)</f>
        <v>8.1157803743385368E-8</v>
      </c>
      <c r="BH1996" s="13">
        <f t="shared" ref="BH1996:BH2021" si="2457">_xlfn.POISSON.DIST(4,K1996,FALSE) * _xlfn.POISSON.DIST(6,L1996,FALSE)</f>
        <v>1.4151787979286479E-8</v>
      </c>
      <c r="BI1996" s="13">
        <f t="shared" ref="BI1996:BI2021" si="2458">_xlfn.POISSON.DIST(5,K1996,FALSE) * _xlfn.POISSON.DIST(6,L1996,FALSE)</f>
        <v>1.9741599084561256E-9</v>
      </c>
      <c r="BJ1996" s="14">
        <f t="shared" ref="BJ1996:BJ2021" si="2459">SUM(N1996,Q1996,T1996,W1996,X1996,Y1996,AD1996,AE1996,AF1996,AG1996,AM1996,AN1996,AO1996,AP1996,AQ1996,AX1996,AY1996,AZ1996,BA1996,BB1996,BC1996)</f>
        <v>0.38522972715706838</v>
      </c>
      <c r="BK1996" s="14">
        <f t="shared" ref="BK1996:BK2021" si="2460">SUM(M1996,P1996,S1996,V1996,AC1996,AL1996,AY1996)</f>
        <v>0.43677188441875914</v>
      </c>
      <c r="BL1996" s="14">
        <f t="shared" ref="BL1996:BL2021" si="2461">SUM(O1996,R1996,U1996,AA1996,AB1996,AH1996,AI1996,AJ1996,AK1996,AR1996,AS1996,AT1996,AU1996,AV1996,BD1996,BE1996,BF1996,BG1996,BH1996,BI1996)</f>
        <v>0.17488522867751535</v>
      </c>
      <c r="BM1996" s="14">
        <f t="shared" ref="BM1996:BM2021" si="2462">SUM(S1996:BI1996)</f>
        <v>9.5190666413655853E-2</v>
      </c>
      <c r="BN1996" s="14">
        <f t="shared" ref="BN1996:BN2021" si="2463">SUM(M1996:R1996)</f>
        <v>0.90480048683863268</v>
      </c>
    </row>
    <row r="1997" spans="1:66" x14ac:dyDescent="0.25">
      <c r="A1997" t="s">
        <v>340</v>
      </c>
      <c r="B1997" t="s">
        <v>418</v>
      </c>
      <c r="C1997" t="s">
        <v>400</v>
      </c>
      <c r="D1997" s="11">
        <v>44486</v>
      </c>
      <c r="E1997" s="10">
        <f>VLOOKUP(A1997,[1]home!$A$2:$E$405,3,FALSE)</f>
        <v>1.32051282051282</v>
      </c>
      <c r="F1997" s="10">
        <f>VLOOKUP(B1997,[1]home!$B$2:$E$405,3,FALSE)</f>
        <v>0.56999999999999995</v>
      </c>
      <c r="G1997" s="10">
        <f>VLOOKUP(C1997,[1]away!$B$2:$E$405,4,FALSE)</f>
        <v>2.02</v>
      </c>
      <c r="H1997" s="10">
        <f>VLOOKUP(A1997,[1]away!$A$2:$E$405,3,FALSE)</f>
        <v>0.93589743589743601</v>
      </c>
      <c r="I1997" s="10">
        <f>VLOOKUP(C1997,[1]away!$B$2:$E$405,3,FALSE)</f>
        <v>0.5</v>
      </c>
      <c r="J1997" s="10">
        <f>VLOOKUP(B1997,[1]home!$B$2:$E$405,4,FALSE)</f>
        <v>0</v>
      </c>
      <c r="K1997" s="12">
        <f t="shared" si="2408"/>
        <v>1.5204384615384607</v>
      </c>
      <c r="L1997" s="12">
        <f t="shared" si="2409"/>
        <v>0</v>
      </c>
      <c r="M1997" s="13">
        <f t="shared" si="2410"/>
        <v>0.21861601122222807</v>
      </c>
      <c r="N1997" s="13">
        <f t="shared" si="2411"/>
        <v>0.3323921917703993</v>
      </c>
      <c r="O1997" s="13">
        <f t="shared" si="2412"/>
        <v>0</v>
      </c>
      <c r="P1997" s="13">
        <f t="shared" si="2413"/>
        <v>0</v>
      </c>
      <c r="Q1997" s="13">
        <f t="shared" si="2414"/>
        <v>0.2526909363413915</v>
      </c>
      <c r="R1997" s="13">
        <f t="shared" si="2415"/>
        <v>0</v>
      </c>
      <c r="S1997" s="13">
        <f t="shared" si="2416"/>
        <v>0</v>
      </c>
      <c r="T1997" s="13">
        <f t="shared" si="2417"/>
        <v>0</v>
      </c>
      <c r="U1997" s="13">
        <f t="shared" si="2418"/>
        <v>0</v>
      </c>
      <c r="V1997" s="13">
        <f t="shared" si="2419"/>
        <v>0</v>
      </c>
      <c r="W1997" s="13">
        <f t="shared" si="2420"/>
        <v>0.12806700616520617</v>
      </c>
      <c r="X1997" s="13">
        <f t="shared" si="2421"/>
        <v>0</v>
      </c>
      <c r="Y1997" s="13">
        <f t="shared" si="2422"/>
        <v>0</v>
      </c>
      <c r="Z1997" s="13">
        <f t="shared" si="2423"/>
        <v>0</v>
      </c>
      <c r="AA1997" s="13">
        <f t="shared" si="2424"/>
        <v>0</v>
      </c>
      <c r="AB1997" s="13">
        <f t="shared" si="2425"/>
        <v>0</v>
      </c>
      <c r="AC1997" s="13">
        <f t="shared" si="2426"/>
        <v>0</v>
      </c>
      <c r="AD1997" s="13">
        <f t="shared" si="2427"/>
        <v>4.8679500456915638E-2</v>
      </c>
      <c r="AE1997" s="13">
        <f t="shared" si="2428"/>
        <v>0</v>
      </c>
      <c r="AF1997" s="13">
        <f t="shared" si="2429"/>
        <v>0</v>
      </c>
      <c r="AG1997" s="13">
        <f t="shared" si="2430"/>
        <v>0</v>
      </c>
      <c r="AH1997" s="13">
        <f t="shared" si="2431"/>
        <v>0</v>
      </c>
      <c r="AI1997" s="13">
        <f t="shared" si="2432"/>
        <v>0</v>
      </c>
      <c r="AJ1997" s="13">
        <f t="shared" si="2433"/>
        <v>0</v>
      </c>
      <c r="AK1997" s="13">
        <f t="shared" si="2434"/>
        <v>0</v>
      </c>
      <c r="AL1997" s="13">
        <f t="shared" si="2435"/>
        <v>0</v>
      </c>
      <c r="AM1997" s="13">
        <f t="shared" si="2436"/>
        <v>1.4802836956634728E-2</v>
      </c>
      <c r="AN1997" s="13">
        <f t="shared" si="2437"/>
        <v>0</v>
      </c>
      <c r="AO1997" s="13">
        <f t="shared" si="2438"/>
        <v>0</v>
      </c>
      <c r="AP1997" s="13">
        <f t="shared" si="2439"/>
        <v>0</v>
      </c>
      <c r="AQ1997" s="13">
        <f t="shared" si="2440"/>
        <v>0</v>
      </c>
      <c r="AR1997" s="13">
        <f t="shared" si="2441"/>
        <v>0</v>
      </c>
      <c r="AS1997" s="13">
        <f t="shared" si="2442"/>
        <v>0</v>
      </c>
      <c r="AT1997" s="13">
        <f t="shared" si="2443"/>
        <v>0</v>
      </c>
      <c r="AU1997" s="13">
        <f t="shared" si="2444"/>
        <v>0</v>
      </c>
      <c r="AV1997" s="13">
        <f t="shared" si="2445"/>
        <v>0</v>
      </c>
      <c r="AW1997" s="13">
        <f t="shared" si="2446"/>
        <v>0</v>
      </c>
      <c r="AX1997" s="13">
        <f t="shared" si="2447"/>
        <v>3.7511337747917293E-3</v>
      </c>
      <c r="AY1997" s="13">
        <f t="shared" si="2448"/>
        <v>0</v>
      </c>
      <c r="AZ1997" s="13">
        <f t="shared" si="2449"/>
        <v>0</v>
      </c>
      <c r="BA1997" s="13">
        <f t="shared" si="2450"/>
        <v>0</v>
      </c>
      <c r="BB1997" s="13">
        <f t="shared" si="2451"/>
        <v>0</v>
      </c>
      <c r="BC1997" s="13">
        <f t="shared" si="2452"/>
        <v>0</v>
      </c>
      <c r="BD1997" s="13">
        <f t="shared" si="2453"/>
        <v>0</v>
      </c>
      <c r="BE1997" s="13">
        <f t="shared" si="2454"/>
        <v>0</v>
      </c>
      <c r="BF1997" s="13">
        <f t="shared" si="2455"/>
        <v>0</v>
      </c>
      <c r="BG1997" s="13">
        <f t="shared" si="2456"/>
        <v>0</v>
      </c>
      <c r="BH1997" s="13">
        <f t="shared" si="2457"/>
        <v>0</v>
      </c>
      <c r="BI1997" s="13">
        <f t="shared" si="2458"/>
        <v>0</v>
      </c>
      <c r="BJ1997" s="14">
        <f t="shared" si="2459"/>
        <v>0.78038360546533903</v>
      </c>
      <c r="BK1997" s="14">
        <f t="shared" si="2460"/>
        <v>0.21861601122222807</v>
      </c>
      <c r="BL1997" s="14">
        <f t="shared" si="2461"/>
        <v>0</v>
      </c>
      <c r="BM1997" s="14">
        <f t="shared" si="2462"/>
        <v>0.19530047735354825</v>
      </c>
      <c r="BN1997" s="14">
        <f t="shared" si="2463"/>
        <v>0.80369913933401882</v>
      </c>
    </row>
    <row r="1998" spans="1:66" x14ac:dyDescent="0.25">
      <c r="A1998" t="s">
        <v>340</v>
      </c>
      <c r="B1998" t="s">
        <v>430</v>
      </c>
      <c r="C1998" t="s">
        <v>378</v>
      </c>
      <c r="D1998" s="11">
        <v>44486</v>
      </c>
      <c r="E1998" s="10">
        <f>VLOOKUP(A1998,[1]home!$A$2:$E$405,3,FALSE)</f>
        <v>1.32051282051282</v>
      </c>
      <c r="F1998" s="10">
        <f>VLOOKUP(B1998,[1]home!$B$2:$E$405,3,FALSE)</f>
        <v>2.52</v>
      </c>
      <c r="G1998" s="10">
        <f>VLOOKUP(C1998,[1]away!$B$2:$E$405,4,FALSE)</f>
        <v>1.1399999999999999</v>
      </c>
      <c r="H1998" s="10">
        <f>VLOOKUP(A1998,[1]away!$A$2:$E$405,3,FALSE)</f>
        <v>0.93589743589743601</v>
      </c>
      <c r="I1998" s="10">
        <f>VLOOKUP(C1998,[1]away!$B$2:$E$405,3,FALSE)</f>
        <v>0.38</v>
      </c>
      <c r="J1998" s="10">
        <f>VLOOKUP(B1998,[1]home!$B$2:$E$405,4,FALSE)</f>
        <v>0.36</v>
      </c>
      <c r="K1998" s="12">
        <f t="shared" si="2408"/>
        <v>3.7935692307692293</v>
      </c>
      <c r="L1998" s="12">
        <f t="shared" si="2409"/>
        <v>0.12803076923076923</v>
      </c>
      <c r="M1998" s="13">
        <f t="shared" si="2410"/>
        <v>1.9809374375841161E-2</v>
      </c>
      <c r="N1998" s="13">
        <f t="shared" si="2411"/>
        <v>7.5148233112979426E-2</v>
      </c>
      <c r="O1998" s="13">
        <f t="shared" si="2412"/>
        <v>2.5362094393192335E-3</v>
      </c>
      <c r="P1998" s="13">
        <f t="shared" si="2413"/>
        <v>9.6212860917879225E-3</v>
      </c>
      <c r="Q1998" s="13">
        <f t="shared" si="2414"/>
        <v>0.14254001244203604</v>
      </c>
      <c r="R1998" s="13">
        <f t="shared" si="2415"/>
        <v>1.6235642272318971E-4</v>
      </c>
      <c r="S1998" s="13">
        <f t="shared" si="2416"/>
        <v>1.1682492377564164E-3</v>
      </c>
      <c r="T1998" s="13">
        <f t="shared" si="2417"/>
        <v>1.8249507439117296E-2</v>
      </c>
      <c r="U1998" s="13">
        <f t="shared" si="2418"/>
        <v>6.1591032966045454E-4</v>
      </c>
      <c r="V1998" s="13">
        <f t="shared" si="2419"/>
        <v>6.3045684722075863E-5</v>
      </c>
      <c r="W1998" s="13">
        <f t="shared" si="2420"/>
        <v>0.18024513511785703</v>
      </c>
      <c r="X1998" s="13">
        <f t="shared" si="2421"/>
        <v>2.3076923299243178E-2</v>
      </c>
      <c r="Y1998" s="13">
        <f t="shared" si="2422"/>
        <v>1.4772781207407824E-3</v>
      </c>
      <c r="Z1998" s="13">
        <f t="shared" si="2423"/>
        <v>6.9288725636019723E-6</v>
      </c>
      <c r="AA1998" s="13">
        <f t="shared" si="2424"/>
        <v>2.628515776120155E-5</v>
      </c>
      <c r="AB1998" s="13">
        <f t="shared" si="2425"/>
        <v>4.9857282854404599E-5</v>
      </c>
      <c r="AC1998" s="13">
        <f t="shared" si="2426"/>
        <v>1.9138052963434316E-6</v>
      </c>
      <c r="AD1998" s="13">
        <f t="shared" si="2427"/>
        <v>0.17094309964473617</v>
      </c>
      <c r="AE1998" s="13">
        <f t="shared" si="2428"/>
        <v>2.1885976542207614E-2</v>
      </c>
      <c r="AF1998" s="13">
        <f t="shared" si="2429"/>
        <v>1.4010392060327058E-3</v>
      </c>
      <c r="AG1998" s="13">
        <f t="shared" si="2430"/>
        <v>5.9792042423611166E-5</v>
      </c>
      <c r="AH1998" s="13">
        <f t="shared" si="2431"/>
        <v>2.2177722105498318E-7</v>
      </c>
      <c r="AI1998" s="13">
        <f t="shared" si="2432"/>
        <v>8.413272418796898E-7</v>
      </c>
      <c r="AJ1998" s="13">
        <f t="shared" si="2433"/>
        <v>1.5958165689013659E-6</v>
      </c>
      <c r="AK1998" s="13">
        <f t="shared" si="2434"/>
        <v>2.017946877911982E-6</v>
      </c>
      <c r="AL1998" s="13">
        <f t="shared" si="2435"/>
        <v>3.7180918348547805E-8</v>
      </c>
      <c r="AM1998" s="13">
        <f t="shared" si="2436"/>
        <v>0.12969689660491787</v>
      </c>
      <c r="AN1998" s="13">
        <f t="shared" si="2437"/>
        <v>1.6605193439171183E-2</v>
      </c>
      <c r="AO1998" s="13">
        <f t="shared" si="2438"/>
        <v>1.0629878446214045E-3</v>
      </c>
      <c r="AP1998" s="13">
        <f t="shared" si="2439"/>
        <v>4.5365050476611941E-5</v>
      </c>
      <c r="AQ1998" s="13">
        <f t="shared" si="2440"/>
        <v>1.4520305771783255E-6</v>
      </c>
      <c r="AR1998" s="13">
        <f t="shared" si="2441"/>
        <v>5.6788616419063749E-9</v>
      </c>
      <c r="AS1998" s="13">
        <f t="shared" si="2442"/>
        <v>2.1543154790531647E-8</v>
      </c>
      <c r="AT1998" s="13">
        <f t="shared" si="2443"/>
        <v>4.0862724573529785E-8</v>
      </c>
      <c r="AU1998" s="13">
        <f t="shared" si="2444"/>
        <v>5.1671858209180096E-8</v>
      </c>
      <c r="AV1998" s="13">
        <f t="shared" si="2445"/>
        <v>4.900519284975401E-8</v>
      </c>
      <c r="AW1998" s="13">
        <f t="shared" si="2446"/>
        <v>5.0162593308888992E-10</v>
      </c>
      <c r="AX1998" s="13">
        <f t="shared" si="2447"/>
        <v>8.2002359381112472E-2</v>
      </c>
      <c r="AY1998" s="13">
        <f t="shared" si="2448"/>
        <v>1.0498825150301818E-2</v>
      </c>
      <c r="AZ1998" s="13">
        <f t="shared" si="2449"/>
        <v>6.7208633000624403E-4</v>
      </c>
      <c r="BA1998" s="13">
        <f t="shared" si="2450"/>
        <v>2.8682576606728013E-5</v>
      </c>
      <c r="BB1998" s="13">
        <f t="shared" si="2451"/>
        <v>9.1806308661996372E-7</v>
      </c>
      <c r="BC1998" s="13">
        <f t="shared" si="2452"/>
        <v>2.3508064636465677E-8</v>
      </c>
      <c r="BD1998" s="13">
        <f t="shared" si="2453"/>
        <v>1.2117817072806352E-10</v>
      </c>
      <c r="BE1998" s="13">
        <f t="shared" si="2454"/>
        <v>4.5969777991488225E-10</v>
      </c>
      <c r="BF1998" s="13">
        <f t="shared" si="2455"/>
        <v>8.7194767666901107E-10</v>
      </c>
      <c r="BG1998" s="13">
        <f t="shared" si="2456"/>
        <v>1.102597959017426E-9</v>
      </c>
      <c r="BH1998" s="13">
        <f t="shared" si="2457"/>
        <v>1.0456954228093646E-9</v>
      </c>
      <c r="BI1998" s="13">
        <f t="shared" si="2458"/>
        <v>7.9338359614516496E-10</v>
      </c>
      <c r="BJ1998" s="14">
        <f t="shared" si="2459"/>
        <v>0.87564178694631667</v>
      </c>
      <c r="BK1998" s="14">
        <f t="shared" si="2460"/>
        <v>4.1162731526624086E-2</v>
      </c>
      <c r="BL1998" s="14">
        <f t="shared" si="2461"/>
        <v>3.3954686565209023E-3</v>
      </c>
      <c r="BM1998" s="14">
        <f t="shared" si="2462"/>
        <v>0.65989061946866256</v>
      </c>
      <c r="BN1998" s="14">
        <f t="shared" si="2463"/>
        <v>0.24981747188468698</v>
      </c>
    </row>
    <row r="1999" spans="1:66" x14ac:dyDescent="0.25">
      <c r="A1999" t="s">
        <v>340</v>
      </c>
      <c r="B1999" t="s">
        <v>431</v>
      </c>
      <c r="C1999" t="s">
        <v>405</v>
      </c>
      <c r="D1999" s="11">
        <v>44486</v>
      </c>
      <c r="E1999" s="10">
        <f>VLOOKUP(A1999,[1]home!$A$2:$E$405,3,FALSE)</f>
        <v>1.32051282051282</v>
      </c>
      <c r="F1999" s="10">
        <f>VLOOKUP(B1999,[1]home!$B$2:$E$405,3,FALSE)</f>
        <v>1.51</v>
      </c>
      <c r="G1999" s="10">
        <f>VLOOKUP(C1999,[1]away!$B$2:$E$405,4,FALSE)</f>
        <v>1.01</v>
      </c>
      <c r="H1999" s="10">
        <f>VLOOKUP(A1999,[1]away!$A$2:$E$405,3,FALSE)</f>
        <v>0.93589743589743601</v>
      </c>
      <c r="I1999" s="10">
        <f>VLOOKUP(C1999,[1]away!$B$2:$E$405,3,FALSE)</f>
        <v>2.02</v>
      </c>
      <c r="J1999" s="10">
        <f>VLOOKUP(B1999,[1]home!$B$2:$E$405,4,FALSE)</f>
        <v>0.36</v>
      </c>
      <c r="K1999" s="12">
        <f t="shared" si="2408"/>
        <v>2.0139141025641019</v>
      </c>
      <c r="L1999" s="12">
        <f t="shared" si="2409"/>
        <v>0.68058461538461545</v>
      </c>
      <c r="M1999" s="13">
        <f t="shared" si="2410"/>
        <v>6.75762480454766E-2</v>
      </c>
      <c r="N1999" s="13">
        <f t="shared" si="2411"/>
        <v>0.13609275893715517</v>
      </c>
      <c r="O1999" s="13">
        <f t="shared" si="2412"/>
        <v>4.5991354785166055E-2</v>
      </c>
      <c r="P1999" s="13">
        <f t="shared" si="2413"/>
        <v>9.2622637997874929E-2</v>
      </c>
      <c r="Q1999" s="13">
        <f t="shared" si="2414"/>
        <v>0.13703956324019675</v>
      </c>
      <c r="R1999" s="13">
        <f t="shared" si="2415"/>
        <v>1.5650504253739816E-2</v>
      </c>
      <c r="S1999" s="13">
        <f t="shared" si="2416"/>
        <v>3.1738048936632401E-2</v>
      </c>
      <c r="T1999" s="13">
        <f t="shared" si="2417"/>
        <v>9.326701844030498E-2</v>
      </c>
      <c r="U1999" s="13">
        <f t="shared" si="2418"/>
        <v>3.1518771228846089E-2</v>
      </c>
      <c r="V1999" s="13">
        <f t="shared" si="2419"/>
        <v>4.8334895806030785E-3</v>
      </c>
      <c r="W1999" s="13">
        <f t="shared" si="2420"/>
        <v>9.1995303006219123E-2</v>
      </c>
      <c r="X1999" s="13">
        <f t="shared" si="2421"/>
        <v>6.2610587913678795E-2</v>
      </c>
      <c r="Y1999" s="13">
        <f t="shared" si="2422"/>
        <v>2.1305901447117866E-2</v>
      </c>
      <c r="Z1999" s="13">
        <f t="shared" si="2423"/>
        <v>3.5504974727022676E-3</v>
      </c>
      <c r="AA1999" s="13">
        <f t="shared" si="2424"/>
        <v>7.1503969313933E-3</v>
      </c>
      <c r="AB1999" s="13">
        <f t="shared" si="2425"/>
        <v>7.2001426095320235E-3</v>
      </c>
      <c r="AC1999" s="13">
        <f t="shared" si="2426"/>
        <v>4.1406056920826142E-4</v>
      </c>
      <c r="AD1999" s="13">
        <f t="shared" si="2427"/>
        <v>4.6317659523470611E-2</v>
      </c>
      <c r="AE1999" s="13">
        <f t="shared" si="2428"/>
        <v>3.1523086492296813E-2</v>
      </c>
      <c r="AF1999" s="13">
        <f t="shared" si="2429"/>
        <v>1.0727063848047898E-2</v>
      </c>
      <c r="AG1999" s="13">
        <f t="shared" si="2430"/>
        <v>2.4335582077432971E-3</v>
      </c>
      <c r="AH1999" s="13">
        <f t="shared" si="2431"/>
        <v>6.0410348922078035E-4</v>
      </c>
      <c r="AI1999" s="13">
        <f t="shared" si="2432"/>
        <v>1.2166125363499106E-3</v>
      </c>
      <c r="AJ1999" s="13">
        <f t="shared" si="2433"/>
        <v>1.2250765721556831E-3</v>
      </c>
      <c r="AK1999" s="13">
        <f t="shared" si="2434"/>
        <v>8.2239966179507298E-4</v>
      </c>
      <c r="AL1999" s="13">
        <f t="shared" si="2435"/>
        <v>2.270110183398262E-5</v>
      </c>
      <c r="AM1999" s="13">
        <f t="shared" si="2436"/>
        <v>1.8655957542415984E-2</v>
      </c>
      <c r="AN1999" s="13">
        <f t="shared" si="2437"/>
        <v>1.2696957688636896E-2</v>
      </c>
      <c r="AO1999" s="13">
        <f t="shared" si="2438"/>
        <v>4.3206770325378389E-3</v>
      </c>
      <c r="AP1999" s="13">
        <f t="shared" si="2439"/>
        <v>9.8019543879696914E-4</v>
      </c>
      <c r="AQ1999" s="13">
        <f t="shared" si="2440"/>
        <v>1.6677648392884734E-4</v>
      </c>
      <c r="AR1999" s="13">
        <f t="shared" si="2441"/>
        <v>8.2228708172765817E-5</v>
      </c>
      <c r="AS1999" s="13">
        <f t="shared" si="2442"/>
        <v>1.6560155502476112E-4</v>
      </c>
      <c r="AT1999" s="13">
        <f t="shared" si="2443"/>
        <v>1.6675365353545577E-4</v>
      </c>
      <c r="AU1999" s="13">
        <f t="shared" si="2444"/>
        <v>1.1194251150304754E-4</v>
      </c>
      <c r="AV1999" s="13">
        <f t="shared" si="2445"/>
        <v>5.6360650648107917E-5</v>
      </c>
      <c r="AW1999" s="13">
        <f t="shared" si="2446"/>
        <v>8.6430595814065579E-7</v>
      </c>
      <c r="AX1999" s="13">
        <f t="shared" si="2447"/>
        <v>6.2619159985847772E-3</v>
      </c>
      <c r="AY1999" s="13">
        <f t="shared" si="2448"/>
        <v>4.2617636914675898E-3</v>
      </c>
      <c r="AZ1999" s="13">
        <f t="shared" si="2449"/>
        <v>1.4502454014087944E-3</v>
      </c>
      <c r="BA1999" s="13">
        <f t="shared" si="2450"/>
        <v>3.2900490291037059E-4</v>
      </c>
      <c r="BB1999" s="13">
        <f t="shared" si="2451"/>
        <v>5.5978918826726813E-5</v>
      </c>
      <c r="BC1999" s="13">
        <f t="shared" si="2452"/>
        <v>7.6196781878668965E-6</v>
      </c>
      <c r="BD1999" s="13">
        <f t="shared" si="2453"/>
        <v>9.3272656208892659E-6</v>
      </c>
      <c r="BE1999" s="13">
        <f t="shared" si="2454"/>
        <v>1.878431177227021E-5</v>
      </c>
      <c r="BF1999" s="13">
        <f t="shared" si="2455"/>
        <v>1.8914995192567927E-5</v>
      </c>
      <c r="BG1999" s="13">
        <f t="shared" si="2456"/>
        <v>1.2697725189414914E-5</v>
      </c>
      <c r="BH1999" s="13">
        <f t="shared" si="2457"/>
        <v>6.3930319573615325E-6</v>
      </c>
      <c r="BI1999" s="13">
        <f t="shared" si="2458"/>
        <v>2.5750034434146745E-6</v>
      </c>
      <c r="BJ1999" s="14">
        <f t="shared" si="2459"/>
        <v>0.68249959383393377</v>
      </c>
      <c r="BK1999" s="14">
        <f t="shared" si="2460"/>
        <v>0.20146894992309683</v>
      </c>
      <c r="BL1999" s="14">
        <f t="shared" si="2461"/>
        <v>0.1120309414802588</v>
      </c>
      <c r="BM1999" s="14">
        <f t="shared" si="2462"/>
        <v>0.50031601606487297</v>
      </c>
      <c r="BN1999" s="14">
        <f t="shared" si="2463"/>
        <v>0.49497306725960932</v>
      </c>
    </row>
    <row r="2000" spans="1:66" x14ac:dyDescent="0.25">
      <c r="A2000" t="s">
        <v>342</v>
      </c>
      <c r="B2000" t="s">
        <v>551</v>
      </c>
      <c r="C2000" t="s">
        <v>346</v>
      </c>
      <c r="D2000" s="11">
        <v>44486</v>
      </c>
      <c r="E2000" s="10">
        <f>VLOOKUP(A2000,[1]home!$A$2:$E$405,3,FALSE)</f>
        <v>1.2840909090909101</v>
      </c>
      <c r="F2000" s="10" t="e">
        <f>VLOOKUP(B2000,[1]home!$B$2:$E$405,3,FALSE)</f>
        <v>#N/A</v>
      </c>
      <c r="G2000" s="10">
        <f>VLOOKUP(C2000,[1]away!$B$2:$E$405,4,FALSE)</f>
        <v>0.97</v>
      </c>
      <c r="H2000" s="10">
        <f>VLOOKUP(A2000,[1]away!$A$2:$E$405,3,FALSE)</f>
        <v>0.96590909090909105</v>
      </c>
      <c r="I2000" s="10">
        <f>VLOOKUP(C2000,[1]away!$B$2:$E$405,3,FALSE)</f>
        <v>0.57999999999999996</v>
      </c>
      <c r="J2000" s="10" t="e">
        <f>VLOOKUP(B2000,[1]home!$B$2:$E$405,4,FALSE)</f>
        <v>#N/A</v>
      </c>
      <c r="K2000" s="12" t="e">
        <f t="shared" si="2408"/>
        <v>#N/A</v>
      </c>
      <c r="L2000" s="12" t="e">
        <f t="shared" si="2409"/>
        <v>#N/A</v>
      </c>
      <c r="M2000" s="13" t="e">
        <f t="shared" si="2410"/>
        <v>#N/A</v>
      </c>
      <c r="N2000" s="13" t="e">
        <f t="shared" si="2411"/>
        <v>#N/A</v>
      </c>
      <c r="O2000" s="13" t="e">
        <f t="shared" si="2412"/>
        <v>#N/A</v>
      </c>
      <c r="P2000" s="13" t="e">
        <f t="shared" si="2413"/>
        <v>#N/A</v>
      </c>
      <c r="Q2000" s="13" t="e">
        <f t="shared" si="2414"/>
        <v>#N/A</v>
      </c>
      <c r="R2000" s="13" t="e">
        <f t="shared" si="2415"/>
        <v>#N/A</v>
      </c>
      <c r="S2000" s="13" t="e">
        <f t="shared" si="2416"/>
        <v>#N/A</v>
      </c>
      <c r="T2000" s="13" t="e">
        <f t="shared" si="2417"/>
        <v>#N/A</v>
      </c>
      <c r="U2000" s="13" t="e">
        <f t="shared" si="2418"/>
        <v>#N/A</v>
      </c>
      <c r="V2000" s="13" t="e">
        <f t="shared" si="2419"/>
        <v>#N/A</v>
      </c>
      <c r="W2000" s="13" t="e">
        <f t="shared" si="2420"/>
        <v>#N/A</v>
      </c>
      <c r="X2000" s="13" t="e">
        <f t="shared" si="2421"/>
        <v>#N/A</v>
      </c>
      <c r="Y2000" s="13" t="e">
        <f t="shared" si="2422"/>
        <v>#N/A</v>
      </c>
      <c r="Z2000" s="13" t="e">
        <f t="shared" si="2423"/>
        <v>#N/A</v>
      </c>
      <c r="AA2000" s="13" t="e">
        <f t="shared" si="2424"/>
        <v>#N/A</v>
      </c>
      <c r="AB2000" s="13" t="e">
        <f t="shared" si="2425"/>
        <v>#N/A</v>
      </c>
      <c r="AC2000" s="13" t="e">
        <f t="shared" si="2426"/>
        <v>#N/A</v>
      </c>
      <c r="AD2000" s="13" t="e">
        <f t="shared" si="2427"/>
        <v>#N/A</v>
      </c>
      <c r="AE2000" s="13" t="e">
        <f t="shared" si="2428"/>
        <v>#N/A</v>
      </c>
      <c r="AF2000" s="13" t="e">
        <f t="shared" si="2429"/>
        <v>#N/A</v>
      </c>
      <c r="AG2000" s="13" t="e">
        <f t="shared" si="2430"/>
        <v>#N/A</v>
      </c>
      <c r="AH2000" s="13" t="e">
        <f t="shared" si="2431"/>
        <v>#N/A</v>
      </c>
      <c r="AI2000" s="13" t="e">
        <f t="shared" si="2432"/>
        <v>#N/A</v>
      </c>
      <c r="AJ2000" s="13" t="e">
        <f t="shared" si="2433"/>
        <v>#N/A</v>
      </c>
      <c r="AK2000" s="13" t="e">
        <f t="shared" si="2434"/>
        <v>#N/A</v>
      </c>
      <c r="AL2000" s="13" t="e">
        <f t="shared" si="2435"/>
        <v>#N/A</v>
      </c>
      <c r="AM2000" s="13" t="e">
        <f t="shared" si="2436"/>
        <v>#N/A</v>
      </c>
      <c r="AN2000" s="13" t="e">
        <f t="shared" si="2437"/>
        <v>#N/A</v>
      </c>
      <c r="AO2000" s="13" t="e">
        <f t="shared" si="2438"/>
        <v>#N/A</v>
      </c>
      <c r="AP2000" s="13" t="e">
        <f t="shared" si="2439"/>
        <v>#N/A</v>
      </c>
      <c r="AQ2000" s="13" t="e">
        <f t="shared" si="2440"/>
        <v>#N/A</v>
      </c>
      <c r="AR2000" s="13" t="e">
        <f t="shared" si="2441"/>
        <v>#N/A</v>
      </c>
      <c r="AS2000" s="13" t="e">
        <f t="shared" si="2442"/>
        <v>#N/A</v>
      </c>
      <c r="AT2000" s="13" t="e">
        <f t="shared" si="2443"/>
        <v>#N/A</v>
      </c>
      <c r="AU2000" s="13" t="e">
        <f t="shared" si="2444"/>
        <v>#N/A</v>
      </c>
      <c r="AV2000" s="13" t="e">
        <f t="shared" si="2445"/>
        <v>#N/A</v>
      </c>
      <c r="AW2000" s="13" t="e">
        <f t="shared" si="2446"/>
        <v>#N/A</v>
      </c>
      <c r="AX2000" s="13" t="e">
        <f t="shared" si="2447"/>
        <v>#N/A</v>
      </c>
      <c r="AY2000" s="13" t="e">
        <f t="shared" si="2448"/>
        <v>#N/A</v>
      </c>
      <c r="AZ2000" s="13" t="e">
        <f t="shared" si="2449"/>
        <v>#N/A</v>
      </c>
      <c r="BA2000" s="13" t="e">
        <f t="shared" si="2450"/>
        <v>#N/A</v>
      </c>
      <c r="BB2000" s="13" t="e">
        <f t="shared" si="2451"/>
        <v>#N/A</v>
      </c>
      <c r="BC2000" s="13" t="e">
        <f t="shared" si="2452"/>
        <v>#N/A</v>
      </c>
      <c r="BD2000" s="13" t="e">
        <f t="shared" si="2453"/>
        <v>#N/A</v>
      </c>
      <c r="BE2000" s="13" t="e">
        <f t="shared" si="2454"/>
        <v>#N/A</v>
      </c>
      <c r="BF2000" s="13" t="e">
        <f t="shared" si="2455"/>
        <v>#N/A</v>
      </c>
      <c r="BG2000" s="13" t="e">
        <f t="shared" si="2456"/>
        <v>#N/A</v>
      </c>
      <c r="BH2000" s="13" t="e">
        <f t="shared" si="2457"/>
        <v>#N/A</v>
      </c>
      <c r="BI2000" s="13" t="e">
        <f t="shared" si="2458"/>
        <v>#N/A</v>
      </c>
      <c r="BJ2000" s="14" t="e">
        <f t="shared" si="2459"/>
        <v>#N/A</v>
      </c>
      <c r="BK2000" s="14" t="e">
        <f t="shared" si="2460"/>
        <v>#N/A</v>
      </c>
      <c r="BL2000" s="14" t="e">
        <f t="shared" si="2461"/>
        <v>#N/A</v>
      </c>
      <c r="BM2000" s="14" t="e">
        <f t="shared" si="2462"/>
        <v>#N/A</v>
      </c>
      <c r="BN2000" s="14" t="e">
        <f t="shared" si="2463"/>
        <v>#N/A</v>
      </c>
    </row>
    <row r="2001" spans="1:66" x14ac:dyDescent="0.25">
      <c r="A2001" t="s">
        <v>342</v>
      </c>
      <c r="B2001" t="s">
        <v>377</v>
      </c>
      <c r="C2001" t="s">
        <v>348</v>
      </c>
      <c r="D2001" s="11">
        <v>44486</v>
      </c>
      <c r="E2001" s="10">
        <f>VLOOKUP(A2001,[1]home!$A$2:$E$405,3,FALSE)</f>
        <v>1.2840909090909101</v>
      </c>
      <c r="F2001" s="10">
        <f>VLOOKUP(B2001,[1]home!$B$2:$E$405,3,FALSE)</f>
        <v>1.36</v>
      </c>
      <c r="G2001" s="10">
        <f>VLOOKUP(C2001,[1]away!$B$2:$E$405,4,FALSE)</f>
        <v>0.78</v>
      </c>
      <c r="H2001" s="10">
        <f>VLOOKUP(A2001,[1]away!$A$2:$E$405,3,FALSE)</f>
        <v>0.96590909090909105</v>
      </c>
      <c r="I2001" s="10">
        <f>VLOOKUP(C2001,[1]away!$B$2:$E$405,3,FALSE)</f>
        <v>1.56</v>
      </c>
      <c r="J2001" s="10">
        <f>VLOOKUP(B2001,[1]home!$B$2:$E$405,4,FALSE)</f>
        <v>1.29</v>
      </c>
      <c r="K2001" s="12">
        <f t="shared" si="2408"/>
        <v>1.3621636363636376</v>
      </c>
      <c r="L2001" s="12">
        <f t="shared" si="2409"/>
        <v>1.943795454545455</v>
      </c>
      <c r="M2001" s="13">
        <f t="shared" si="2410"/>
        <v>3.666403082953211E-2</v>
      </c>
      <c r="N2001" s="13">
        <f t="shared" si="2411"/>
        <v>4.9942409558503965E-2</v>
      </c>
      <c r="O2001" s="13">
        <f t="shared" si="2412"/>
        <v>7.1267376471758931E-2</v>
      </c>
      <c r="P2001" s="13">
        <f t="shared" si="2413"/>
        <v>9.7077828688867482E-2</v>
      </c>
      <c r="Q2001" s="13">
        <f t="shared" si="2414"/>
        <v>3.4014867106486942E-2</v>
      </c>
      <c r="R2001" s="13">
        <f t="shared" si="2415"/>
        <v>6.9264601221592378E-2</v>
      </c>
      <c r="S2001" s="13">
        <f t="shared" si="2416"/>
        <v>6.4259879572175896E-2</v>
      </c>
      <c r="T2001" s="13">
        <f t="shared" si="2417"/>
        <v>6.6117944068557019E-2</v>
      </c>
      <c r="U2001" s="13">
        <f t="shared" si="2418"/>
        <v>9.434972107128152E-2</v>
      </c>
      <c r="V2001" s="13">
        <f t="shared" si="2419"/>
        <v>1.8905024411403966E-2</v>
      </c>
      <c r="W2001" s="13">
        <f t="shared" si="2420"/>
        <v>1.544460502273271E-2</v>
      </c>
      <c r="X2001" s="13">
        <f t="shared" si="2421"/>
        <v>3.0021153040437745E-2</v>
      </c>
      <c r="Y2001" s="13">
        <f t="shared" si="2422"/>
        <v>2.9177490410108184E-2</v>
      </c>
      <c r="Z2001" s="13">
        <f t="shared" si="2423"/>
        <v>4.4878739005144955E-2</v>
      </c>
      <c r="AA2001" s="13">
        <f t="shared" si="2424"/>
        <v>6.1132186318662865E-2</v>
      </c>
      <c r="AB2001" s="13">
        <f t="shared" si="2425"/>
        <v>4.1636020607344622E-2</v>
      </c>
      <c r="AC2001" s="13">
        <f t="shared" si="2426"/>
        <v>3.1285068083861472E-3</v>
      </c>
      <c r="AD2001" s="13">
        <f t="shared" si="2427"/>
        <v>5.2595198349914231E-3</v>
      </c>
      <c r="AE2001" s="13">
        <f t="shared" si="2428"/>
        <v>1.0223430748347988E-2</v>
      </c>
      <c r="AF2001" s="13">
        <f t="shared" si="2429"/>
        <v>9.9361291092495332E-3</v>
      </c>
      <c r="AG2001" s="13">
        <f t="shared" si="2430"/>
        <v>6.4379341994453415E-3</v>
      </c>
      <c r="AH2001" s="13">
        <f t="shared" si="2431"/>
        <v>2.1808772220983146E-2</v>
      </c>
      <c r="AI2001" s="13">
        <f t="shared" si="2432"/>
        <v>2.9707116473160683E-2</v>
      </c>
      <c r="AJ2001" s="13">
        <f t="shared" si="2433"/>
        <v>2.0232976900479344E-2</v>
      </c>
      <c r="AK2001" s="13">
        <f t="shared" si="2434"/>
        <v>9.186875129739475E-3</v>
      </c>
      <c r="AL2001" s="13">
        <f t="shared" si="2435"/>
        <v>3.3134234411764132E-4</v>
      </c>
      <c r="AM2001" s="13">
        <f t="shared" si="2436"/>
        <v>1.4328653327917188E-3</v>
      </c>
      <c r="AN2001" s="13">
        <f t="shared" si="2437"/>
        <v>2.7851971208563038E-3</v>
      </c>
      <c r="AO2001" s="13">
        <f t="shared" si="2438"/>
        <v>2.7069267517667865E-3</v>
      </c>
      <c r="AP2001" s="13">
        <f t="shared" si="2439"/>
        <v>1.7539039719572577E-3</v>
      </c>
      <c r="AQ2001" s="13">
        <f t="shared" si="2440"/>
        <v>8.5230764209993427E-4</v>
      </c>
      <c r="AR2001" s="13">
        <f t="shared" si="2441"/>
        <v>8.4783584624728431E-3</v>
      </c>
      <c r="AS2001" s="13">
        <f t="shared" si="2442"/>
        <v>1.1548911593636427E-2</v>
      </c>
      <c r="AT2001" s="13">
        <f t="shared" si="2443"/>
        <v>7.8657537062149872E-3</v>
      </c>
      <c r="AU2001" s="13">
        <f t="shared" si="2444"/>
        <v>3.5714812237328552E-3</v>
      </c>
      <c r="AV2001" s="13">
        <f t="shared" si="2445"/>
        <v>1.2162354627311002E-3</v>
      </c>
      <c r="AW2001" s="13">
        <f t="shared" si="2446"/>
        <v>2.4369930140625803E-5</v>
      </c>
      <c r="AX2001" s="13">
        <f t="shared" si="2447"/>
        <v>3.2529950868916011E-4</v>
      </c>
      <c r="AY2001" s="13">
        <f t="shared" si="2448"/>
        <v>6.3231570635585905E-4</v>
      </c>
      <c r="AZ2001" s="13">
        <f t="shared" si="2449"/>
        <v>6.1454619792610898E-4</v>
      </c>
      <c r="BA2001" s="13">
        <f t="shared" si="2450"/>
        <v>3.9818403537898744E-4</v>
      </c>
      <c r="BB2001" s="13">
        <f t="shared" si="2451"/>
        <v>1.9349707951056062E-4</v>
      </c>
      <c r="BC2001" s="13">
        <f t="shared" si="2452"/>
        <v>7.5223748724089626E-5</v>
      </c>
      <c r="BD2001" s="13">
        <f t="shared" si="2453"/>
        <v>2.7466991068936164E-3</v>
      </c>
      <c r="BE2001" s="13">
        <f t="shared" si="2454"/>
        <v>3.7414536434429635E-3</v>
      </c>
      <c r="BF2001" s="13">
        <f t="shared" si="2455"/>
        <v>2.5482360501191247E-3</v>
      </c>
      <c r="BG2001" s="13">
        <f t="shared" si="2456"/>
        <v>1.1570381614477265E-3</v>
      </c>
      <c r="BH2001" s="13">
        <f t="shared" si="2457"/>
        <v>3.9401882735228319E-4</v>
      </c>
      <c r="BI2001" s="13">
        <f t="shared" si="2458"/>
        <v>1.0734362373238446E-4</v>
      </c>
      <c r="BJ2001" s="14">
        <f t="shared" si="2459"/>
        <v>0.26834575019491763</v>
      </c>
      <c r="BK2001" s="14">
        <f t="shared" si="2460"/>
        <v>0.22099892836083909</v>
      </c>
      <c r="BL2001" s="14">
        <f t="shared" si="2461"/>
        <v>0.4619611762767793</v>
      </c>
      <c r="BM2001" s="14">
        <f t="shared" si="2462"/>
        <v>0.63734553418472395</v>
      </c>
      <c r="BN2001" s="14">
        <f t="shared" si="2463"/>
        <v>0.35823111387674184</v>
      </c>
    </row>
    <row r="2002" spans="1:66" x14ac:dyDescent="0.25">
      <c r="A2002" t="s">
        <v>342</v>
      </c>
      <c r="B2002" t="s">
        <v>550</v>
      </c>
      <c r="C2002" t="s">
        <v>363</v>
      </c>
      <c r="D2002" s="11">
        <v>44486</v>
      </c>
      <c r="E2002" s="10">
        <f>VLOOKUP(A2002,[1]home!$A$2:$E$405,3,FALSE)</f>
        <v>1.2840909090909101</v>
      </c>
      <c r="F2002" s="10" t="e">
        <f>VLOOKUP(B2002,[1]home!$B$2:$E$405,3,FALSE)</f>
        <v>#N/A</v>
      </c>
      <c r="G2002" s="10">
        <f>VLOOKUP(C2002,[1]away!$B$2:$E$405,4,FALSE)</f>
        <v>1.56</v>
      </c>
      <c r="H2002" s="10">
        <f>VLOOKUP(A2002,[1]away!$A$2:$E$405,3,FALSE)</f>
        <v>0.96590909090909105</v>
      </c>
      <c r="I2002" s="10">
        <f>VLOOKUP(C2002,[1]away!$B$2:$E$405,3,FALSE)</f>
        <v>0.47</v>
      </c>
      <c r="J2002" s="10" t="e">
        <f>VLOOKUP(B2002,[1]home!$B$2:$E$405,4,FALSE)</f>
        <v>#N/A</v>
      </c>
      <c r="K2002" s="12" t="e">
        <f t="shared" si="2408"/>
        <v>#N/A</v>
      </c>
      <c r="L2002" s="12" t="e">
        <f t="shared" si="2409"/>
        <v>#N/A</v>
      </c>
      <c r="M2002" s="13" t="e">
        <f t="shared" si="2410"/>
        <v>#N/A</v>
      </c>
      <c r="N2002" s="13" t="e">
        <f t="shared" si="2411"/>
        <v>#N/A</v>
      </c>
      <c r="O2002" s="13" t="e">
        <f t="shared" si="2412"/>
        <v>#N/A</v>
      </c>
      <c r="P2002" s="13" t="e">
        <f t="shared" si="2413"/>
        <v>#N/A</v>
      </c>
      <c r="Q2002" s="13" t="e">
        <f t="shared" si="2414"/>
        <v>#N/A</v>
      </c>
      <c r="R2002" s="13" t="e">
        <f t="shared" si="2415"/>
        <v>#N/A</v>
      </c>
      <c r="S2002" s="13" t="e">
        <f t="shared" si="2416"/>
        <v>#N/A</v>
      </c>
      <c r="T2002" s="13" t="e">
        <f t="shared" si="2417"/>
        <v>#N/A</v>
      </c>
      <c r="U2002" s="13" t="e">
        <f t="shared" si="2418"/>
        <v>#N/A</v>
      </c>
      <c r="V2002" s="13" t="e">
        <f t="shared" si="2419"/>
        <v>#N/A</v>
      </c>
      <c r="W2002" s="13" t="e">
        <f t="shared" si="2420"/>
        <v>#N/A</v>
      </c>
      <c r="X2002" s="13" t="e">
        <f t="shared" si="2421"/>
        <v>#N/A</v>
      </c>
      <c r="Y2002" s="13" t="e">
        <f t="shared" si="2422"/>
        <v>#N/A</v>
      </c>
      <c r="Z2002" s="13" t="e">
        <f t="shared" si="2423"/>
        <v>#N/A</v>
      </c>
      <c r="AA2002" s="13" t="e">
        <f t="shared" si="2424"/>
        <v>#N/A</v>
      </c>
      <c r="AB2002" s="13" t="e">
        <f t="shared" si="2425"/>
        <v>#N/A</v>
      </c>
      <c r="AC2002" s="13" t="e">
        <f t="shared" si="2426"/>
        <v>#N/A</v>
      </c>
      <c r="AD2002" s="13" t="e">
        <f t="shared" si="2427"/>
        <v>#N/A</v>
      </c>
      <c r="AE2002" s="13" t="e">
        <f t="shared" si="2428"/>
        <v>#N/A</v>
      </c>
      <c r="AF2002" s="13" t="e">
        <f t="shared" si="2429"/>
        <v>#N/A</v>
      </c>
      <c r="AG2002" s="13" t="e">
        <f t="shared" si="2430"/>
        <v>#N/A</v>
      </c>
      <c r="AH2002" s="13" t="e">
        <f t="shared" si="2431"/>
        <v>#N/A</v>
      </c>
      <c r="AI2002" s="13" t="e">
        <f t="shared" si="2432"/>
        <v>#N/A</v>
      </c>
      <c r="AJ2002" s="13" t="e">
        <f t="shared" si="2433"/>
        <v>#N/A</v>
      </c>
      <c r="AK2002" s="13" t="e">
        <f t="shared" si="2434"/>
        <v>#N/A</v>
      </c>
      <c r="AL2002" s="13" t="e">
        <f t="shared" si="2435"/>
        <v>#N/A</v>
      </c>
      <c r="AM2002" s="13" t="e">
        <f t="shared" si="2436"/>
        <v>#N/A</v>
      </c>
      <c r="AN2002" s="13" t="e">
        <f t="shared" si="2437"/>
        <v>#N/A</v>
      </c>
      <c r="AO2002" s="13" t="e">
        <f t="shared" si="2438"/>
        <v>#N/A</v>
      </c>
      <c r="AP2002" s="13" t="e">
        <f t="shared" si="2439"/>
        <v>#N/A</v>
      </c>
      <c r="AQ2002" s="13" t="e">
        <f t="shared" si="2440"/>
        <v>#N/A</v>
      </c>
      <c r="AR2002" s="13" t="e">
        <f t="shared" si="2441"/>
        <v>#N/A</v>
      </c>
      <c r="AS2002" s="13" t="e">
        <f t="shared" si="2442"/>
        <v>#N/A</v>
      </c>
      <c r="AT2002" s="13" t="e">
        <f t="shared" si="2443"/>
        <v>#N/A</v>
      </c>
      <c r="AU2002" s="13" t="e">
        <f t="shared" si="2444"/>
        <v>#N/A</v>
      </c>
      <c r="AV2002" s="13" t="e">
        <f t="shared" si="2445"/>
        <v>#N/A</v>
      </c>
      <c r="AW2002" s="13" t="e">
        <f t="shared" si="2446"/>
        <v>#N/A</v>
      </c>
      <c r="AX2002" s="13" t="e">
        <f t="shared" si="2447"/>
        <v>#N/A</v>
      </c>
      <c r="AY2002" s="13" t="e">
        <f t="shared" si="2448"/>
        <v>#N/A</v>
      </c>
      <c r="AZ2002" s="13" t="e">
        <f t="shared" si="2449"/>
        <v>#N/A</v>
      </c>
      <c r="BA2002" s="13" t="e">
        <f t="shared" si="2450"/>
        <v>#N/A</v>
      </c>
      <c r="BB2002" s="13" t="e">
        <f t="shared" si="2451"/>
        <v>#N/A</v>
      </c>
      <c r="BC2002" s="13" t="e">
        <f t="shared" si="2452"/>
        <v>#N/A</v>
      </c>
      <c r="BD2002" s="13" t="e">
        <f t="shared" si="2453"/>
        <v>#N/A</v>
      </c>
      <c r="BE2002" s="13" t="e">
        <f t="shared" si="2454"/>
        <v>#N/A</v>
      </c>
      <c r="BF2002" s="13" t="e">
        <f t="shared" si="2455"/>
        <v>#N/A</v>
      </c>
      <c r="BG2002" s="13" t="e">
        <f t="shared" si="2456"/>
        <v>#N/A</v>
      </c>
      <c r="BH2002" s="13" t="e">
        <f t="shared" si="2457"/>
        <v>#N/A</v>
      </c>
      <c r="BI2002" s="13" t="e">
        <f t="shared" si="2458"/>
        <v>#N/A</v>
      </c>
      <c r="BJ2002" s="14" t="e">
        <f t="shared" si="2459"/>
        <v>#N/A</v>
      </c>
      <c r="BK2002" s="14" t="e">
        <f t="shared" si="2460"/>
        <v>#N/A</v>
      </c>
      <c r="BL2002" s="14" t="e">
        <f t="shared" si="2461"/>
        <v>#N/A</v>
      </c>
      <c r="BM2002" s="14" t="e">
        <f t="shared" si="2462"/>
        <v>#N/A</v>
      </c>
      <c r="BN2002" s="14" t="e">
        <f t="shared" si="2463"/>
        <v>#N/A</v>
      </c>
    </row>
    <row r="2003" spans="1:66" x14ac:dyDescent="0.25">
      <c r="A2003" t="s">
        <v>342</v>
      </c>
      <c r="B2003" t="s">
        <v>552</v>
      </c>
      <c r="C2003" t="s">
        <v>548</v>
      </c>
      <c r="D2003" s="11">
        <v>44486</v>
      </c>
      <c r="E2003" s="10">
        <f>VLOOKUP(A2003,[1]home!$A$2:$E$405,3,FALSE)</f>
        <v>1.2840909090909101</v>
      </c>
      <c r="F2003" s="10" t="e">
        <f>VLOOKUP(B2003,[1]home!$B$2:$E$405,3,FALSE)</f>
        <v>#N/A</v>
      </c>
      <c r="G2003" s="10" t="e">
        <f>VLOOKUP(C2003,[1]away!$B$2:$E$405,4,FALSE)</f>
        <v>#N/A</v>
      </c>
      <c r="H2003" s="10">
        <f>VLOOKUP(A2003,[1]away!$A$2:$E$405,3,FALSE)</f>
        <v>0.96590909090909105</v>
      </c>
      <c r="I2003" s="10" t="e">
        <f>VLOOKUP(C2003,[1]away!$B$2:$E$405,3,FALSE)</f>
        <v>#N/A</v>
      </c>
      <c r="J2003" s="10" t="e">
        <f>VLOOKUP(B2003,[1]home!$B$2:$E$405,4,FALSE)</f>
        <v>#N/A</v>
      </c>
      <c r="K2003" s="12" t="e">
        <f t="shared" si="2408"/>
        <v>#N/A</v>
      </c>
      <c r="L2003" s="12" t="e">
        <f t="shared" si="2409"/>
        <v>#N/A</v>
      </c>
      <c r="M2003" s="13" t="e">
        <f t="shared" si="2410"/>
        <v>#N/A</v>
      </c>
      <c r="N2003" s="13" t="e">
        <f t="shared" si="2411"/>
        <v>#N/A</v>
      </c>
      <c r="O2003" s="13" t="e">
        <f t="shared" si="2412"/>
        <v>#N/A</v>
      </c>
      <c r="P2003" s="13" t="e">
        <f t="shared" si="2413"/>
        <v>#N/A</v>
      </c>
      <c r="Q2003" s="13" t="e">
        <f t="shared" si="2414"/>
        <v>#N/A</v>
      </c>
      <c r="R2003" s="13" t="e">
        <f t="shared" si="2415"/>
        <v>#N/A</v>
      </c>
      <c r="S2003" s="13" t="e">
        <f t="shared" si="2416"/>
        <v>#N/A</v>
      </c>
      <c r="T2003" s="13" t="e">
        <f t="shared" si="2417"/>
        <v>#N/A</v>
      </c>
      <c r="U2003" s="13" t="e">
        <f t="shared" si="2418"/>
        <v>#N/A</v>
      </c>
      <c r="V2003" s="13" t="e">
        <f t="shared" si="2419"/>
        <v>#N/A</v>
      </c>
      <c r="W2003" s="13" t="e">
        <f t="shared" si="2420"/>
        <v>#N/A</v>
      </c>
      <c r="X2003" s="13" t="e">
        <f t="shared" si="2421"/>
        <v>#N/A</v>
      </c>
      <c r="Y2003" s="13" t="e">
        <f t="shared" si="2422"/>
        <v>#N/A</v>
      </c>
      <c r="Z2003" s="13" t="e">
        <f t="shared" si="2423"/>
        <v>#N/A</v>
      </c>
      <c r="AA2003" s="13" t="e">
        <f t="shared" si="2424"/>
        <v>#N/A</v>
      </c>
      <c r="AB2003" s="13" t="e">
        <f t="shared" si="2425"/>
        <v>#N/A</v>
      </c>
      <c r="AC2003" s="13" t="e">
        <f t="shared" si="2426"/>
        <v>#N/A</v>
      </c>
      <c r="AD2003" s="13" t="e">
        <f t="shared" si="2427"/>
        <v>#N/A</v>
      </c>
      <c r="AE2003" s="13" t="e">
        <f t="shared" si="2428"/>
        <v>#N/A</v>
      </c>
      <c r="AF2003" s="13" t="e">
        <f t="shared" si="2429"/>
        <v>#N/A</v>
      </c>
      <c r="AG2003" s="13" t="e">
        <f t="shared" si="2430"/>
        <v>#N/A</v>
      </c>
      <c r="AH2003" s="13" t="e">
        <f t="shared" si="2431"/>
        <v>#N/A</v>
      </c>
      <c r="AI2003" s="13" t="e">
        <f t="shared" si="2432"/>
        <v>#N/A</v>
      </c>
      <c r="AJ2003" s="13" t="e">
        <f t="shared" si="2433"/>
        <v>#N/A</v>
      </c>
      <c r="AK2003" s="13" t="e">
        <f t="shared" si="2434"/>
        <v>#N/A</v>
      </c>
      <c r="AL2003" s="13" t="e">
        <f t="shared" si="2435"/>
        <v>#N/A</v>
      </c>
      <c r="AM2003" s="13" t="e">
        <f t="shared" si="2436"/>
        <v>#N/A</v>
      </c>
      <c r="AN2003" s="13" t="e">
        <f t="shared" si="2437"/>
        <v>#N/A</v>
      </c>
      <c r="AO2003" s="13" t="e">
        <f t="shared" si="2438"/>
        <v>#N/A</v>
      </c>
      <c r="AP2003" s="13" t="e">
        <f t="shared" si="2439"/>
        <v>#N/A</v>
      </c>
      <c r="AQ2003" s="13" t="e">
        <f t="shared" si="2440"/>
        <v>#N/A</v>
      </c>
      <c r="AR2003" s="13" t="e">
        <f t="shared" si="2441"/>
        <v>#N/A</v>
      </c>
      <c r="AS2003" s="13" t="e">
        <f t="shared" si="2442"/>
        <v>#N/A</v>
      </c>
      <c r="AT2003" s="13" t="e">
        <f t="shared" si="2443"/>
        <v>#N/A</v>
      </c>
      <c r="AU2003" s="13" t="e">
        <f t="shared" si="2444"/>
        <v>#N/A</v>
      </c>
      <c r="AV2003" s="13" t="e">
        <f t="shared" si="2445"/>
        <v>#N/A</v>
      </c>
      <c r="AW2003" s="13" t="e">
        <f t="shared" si="2446"/>
        <v>#N/A</v>
      </c>
      <c r="AX2003" s="13" t="e">
        <f t="shared" si="2447"/>
        <v>#N/A</v>
      </c>
      <c r="AY2003" s="13" t="e">
        <f t="shared" si="2448"/>
        <v>#N/A</v>
      </c>
      <c r="AZ2003" s="13" t="e">
        <f t="shared" si="2449"/>
        <v>#N/A</v>
      </c>
      <c r="BA2003" s="13" t="e">
        <f t="shared" si="2450"/>
        <v>#N/A</v>
      </c>
      <c r="BB2003" s="13" t="e">
        <f t="shared" si="2451"/>
        <v>#N/A</v>
      </c>
      <c r="BC2003" s="13" t="e">
        <f t="shared" si="2452"/>
        <v>#N/A</v>
      </c>
      <c r="BD2003" s="13" t="e">
        <f t="shared" si="2453"/>
        <v>#N/A</v>
      </c>
      <c r="BE2003" s="13" t="e">
        <f t="shared" si="2454"/>
        <v>#N/A</v>
      </c>
      <c r="BF2003" s="13" t="e">
        <f t="shared" si="2455"/>
        <v>#N/A</v>
      </c>
      <c r="BG2003" s="13" t="e">
        <f t="shared" si="2456"/>
        <v>#N/A</v>
      </c>
      <c r="BH2003" s="13" t="e">
        <f t="shared" si="2457"/>
        <v>#N/A</v>
      </c>
      <c r="BI2003" s="13" t="e">
        <f t="shared" si="2458"/>
        <v>#N/A</v>
      </c>
      <c r="BJ2003" s="14" t="e">
        <f t="shared" si="2459"/>
        <v>#N/A</v>
      </c>
      <c r="BK2003" s="14" t="e">
        <f t="shared" si="2460"/>
        <v>#N/A</v>
      </c>
      <c r="BL2003" s="14" t="e">
        <f t="shared" si="2461"/>
        <v>#N/A</v>
      </c>
      <c r="BM2003" s="14" t="e">
        <f t="shared" si="2462"/>
        <v>#N/A</v>
      </c>
      <c r="BN2003" s="14" t="e">
        <f t="shared" si="2463"/>
        <v>#N/A</v>
      </c>
    </row>
    <row r="2004" spans="1:66" x14ac:dyDescent="0.25">
      <c r="A2004" t="s">
        <v>342</v>
      </c>
      <c r="B2004" t="s">
        <v>409</v>
      </c>
      <c r="C2004" t="s">
        <v>384</v>
      </c>
      <c r="D2004" s="11">
        <v>44486</v>
      </c>
      <c r="E2004" s="10">
        <f>VLOOKUP(A2004,[1]home!$A$2:$E$405,3,FALSE)</f>
        <v>1.2840909090909101</v>
      </c>
      <c r="F2004" s="10">
        <f>VLOOKUP(B2004,[1]home!$B$2:$E$405,3,FALSE)</f>
        <v>1.56</v>
      </c>
      <c r="G2004" s="10">
        <f>VLOOKUP(C2004,[1]away!$B$2:$E$405,4,FALSE)</f>
        <v>0.19</v>
      </c>
      <c r="H2004" s="10">
        <f>VLOOKUP(A2004,[1]away!$A$2:$E$405,3,FALSE)</f>
        <v>0.96590909090909105</v>
      </c>
      <c r="I2004" s="10">
        <f>VLOOKUP(C2004,[1]away!$B$2:$E$405,3,FALSE)</f>
        <v>0.39</v>
      </c>
      <c r="J2004" s="10">
        <f>VLOOKUP(B2004,[1]home!$B$2:$E$405,4,FALSE)</f>
        <v>0.62</v>
      </c>
      <c r="K2004" s="12">
        <f t="shared" si="2408"/>
        <v>0.38060454545454575</v>
      </c>
      <c r="L2004" s="12">
        <f t="shared" si="2409"/>
        <v>0.23355681818181823</v>
      </c>
      <c r="M2004" s="13">
        <f t="shared" si="2410"/>
        <v>0.54109448659628079</v>
      </c>
      <c r="N2004" s="13">
        <f t="shared" si="2411"/>
        <v>0.20594302111893822</v>
      </c>
      <c r="O2004" s="13">
        <f t="shared" si="2412"/>
        <v>0.12637630662515184</v>
      </c>
      <c r="P2004" s="13">
        <f t="shared" si="2413"/>
        <v>4.8099396739290215E-2</v>
      </c>
      <c r="Q2004" s="13">
        <f t="shared" si="2414"/>
        <v>3.9191424971254697E-2</v>
      </c>
      <c r="R2004" s="13">
        <f t="shared" si="2415"/>
        <v>1.4758024034470149E-2</v>
      </c>
      <c r="S2004" s="13">
        <f t="shared" si="2416"/>
        <v>1.0689223527469702E-3</v>
      </c>
      <c r="T2004" s="13">
        <f t="shared" si="2417"/>
        <v>9.1534245162977045E-3</v>
      </c>
      <c r="U2004" s="13">
        <f t="shared" si="2418"/>
        <v>5.6169710294467724E-3</v>
      </c>
      <c r="V2004" s="13">
        <f t="shared" si="2419"/>
        <v>1.0557720735346304E-5</v>
      </c>
      <c r="W2004" s="13">
        <f t="shared" si="2420"/>
        <v>4.9721448289667776E-3</v>
      </c>
      <c r="X2004" s="13">
        <f t="shared" si="2421"/>
        <v>1.1612783257926615E-3</v>
      </c>
      <c r="Y2004" s="13">
        <f t="shared" si="2422"/>
        <v>1.3561223539782145E-4</v>
      </c>
      <c r="Z2004" s="13">
        <f t="shared" si="2423"/>
        <v>1.1489457120472159E-3</v>
      </c>
      <c r="AA2004" s="13">
        <f t="shared" si="2424"/>
        <v>4.3729396048567998E-4</v>
      </c>
      <c r="AB2004" s="13">
        <f t="shared" si="2425"/>
        <v>8.321803453033515E-5</v>
      </c>
      <c r="AC2004" s="13">
        <f t="shared" si="2426"/>
        <v>5.8656576033797353E-8</v>
      </c>
      <c r="AD2004" s="13">
        <f t="shared" si="2427"/>
        <v>4.7310523064076742E-4</v>
      </c>
      <c r="AE2004" s="13">
        <f t="shared" si="2428"/>
        <v>1.1049695233363291E-4</v>
      </c>
      <c r="AF2004" s="13">
        <f t="shared" si="2429"/>
        <v>1.2903658302915667E-5</v>
      </c>
      <c r="AG2004" s="13">
        <f t="shared" si="2430"/>
        <v>1.0045791253781276E-6</v>
      </c>
      <c r="AH2004" s="13">
        <f t="shared" si="2431"/>
        <v>6.7086026192347839E-5</v>
      </c>
      <c r="AI2004" s="13">
        <f t="shared" si="2432"/>
        <v>2.5533246505290299E-5</v>
      </c>
      <c r="AJ2004" s="13">
        <f t="shared" si="2433"/>
        <v>4.8590348400624413E-6</v>
      </c>
      <c r="AK2004" s="13">
        <f t="shared" si="2434"/>
        <v>6.1645691554992241E-7</v>
      </c>
      <c r="AL2004" s="13">
        <f t="shared" si="2435"/>
        <v>2.0856585989374653E-10</v>
      </c>
      <c r="AM2004" s="13">
        <f t="shared" si="2436"/>
        <v>3.6013200252039488E-5</v>
      </c>
      <c r="AN2004" s="13">
        <f t="shared" si="2437"/>
        <v>8.4111284634109984E-6</v>
      </c>
      <c r="AO2004" s="13">
        <f t="shared" si="2438"/>
        <v>9.8223820061639918E-7</v>
      </c>
      <c r="AP2004" s="13">
        <f t="shared" si="2439"/>
        <v>7.6469476277533536E-8</v>
      </c>
      <c r="AQ2004" s="13">
        <f t="shared" si="2440"/>
        <v>4.4649918918526917E-9</v>
      </c>
      <c r="AR2004" s="13">
        <f t="shared" si="2441"/>
        <v>3.1336797643893785E-6</v>
      </c>
      <c r="AS2004" s="13">
        <f t="shared" si="2442"/>
        <v>1.1926927623255275E-6</v>
      </c>
      <c r="AT2004" s="13">
        <f t="shared" si="2443"/>
        <v>2.2697214333591695E-7</v>
      </c>
      <c r="AU2004" s="13">
        <f t="shared" si="2444"/>
        <v>2.8795543148403566E-8</v>
      </c>
      <c r="AV2004" s="13">
        <f t="shared" si="2445"/>
        <v>2.7399286527787235E-9</v>
      </c>
      <c r="AW2004" s="13">
        <f t="shared" si="2446"/>
        <v>5.1500001333744578E-13</v>
      </c>
      <c r="AX2004" s="13">
        <f t="shared" si="2447"/>
        <v>2.2844646187151686E-6</v>
      </c>
      <c r="AY2004" s="13">
        <f t="shared" si="2448"/>
        <v>5.3355228759605539E-7</v>
      </c>
      <c r="AZ2004" s="13">
        <f t="shared" si="2449"/>
        <v>6.230738731228255E-8</v>
      </c>
      <c r="BA2004" s="13">
        <f t="shared" si="2450"/>
        <v>4.8507717099596333E-9</v>
      </c>
      <c r="BB2004" s="13">
        <f t="shared" si="2451"/>
        <v>2.8323270157613749E-10</v>
      </c>
      <c r="BC2004" s="13">
        <f t="shared" si="2452"/>
        <v>1.3230185717032636E-11</v>
      </c>
      <c r="BD2004" s="13">
        <f t="shared" si="2453"/>
        <v>1.2198204582858864E-7</v>
      </c>
      <c r="BE2004" s="13">
        <f t="shared" si="2454"/>
        <v>4.6426921106205551E-8</v>
      </c>
      <c r="BF2004" s="13">
        <f t="shared" si="2455"/>
        <v>8.8351486022407086E-9</v>
      </c>
      <c r="BG2004" s="13">
        <f t="shared" si="2456"/>
        <v>1.1208992392597303E-9</v>
      </c>
      <c r="BH2004" s="13">
        <f t="shared" si="2457"/>
        <v>1.0665483636469891E-10</v>
      </c>
      <c r="BI2004" s="13">
        <f t="shared" si="2458"/>
        <v>8.118663103023042E-12</v>
      </c>
      <c r="BJ2004" s="14">
        <f t="shared" si="2459"/>
        <v>0.26120278938996294</v>
      </c>
      <c r="BK2004" s="14">
        <f t="shared" si="2460"/>
        <v>0.59027395582648268</v>
      </c>
      <c r="BL2004" s="14">
        <f t="shared" si="2461"/>
        <v>0.14737467180846817</v>
      </c>
      <c r="BM2004" s="14">
        <f t="shared" si="2462"/>
        <v>2.4537169099802712E-2</v>
      </c>
      <c r="BN2004" s="14">
        <f t="shared" si="2463"/>
        <v>0.97546266008538596</v>
      </c>
    </row>
    <row r="2005" spans="1:66" x14ac:dyDescent="0.25">
      <c r="A2005" t="s">
        <v>342</v>
      </c>
      <c r="B2005" t="s">
        <v>386</v>
      </c>
      <c r="C2005" t="s">
        <v>390</v>
      </c>
      <c r="D2005" s="11">
        <v>44486</v>
      </c>
      <c r="E2005" s="10">
        <f>VLOOKUP(A2005,[1]home!$A$2:$E$405,3,FALSE)</f>
        <v>1.2840909090909101</v>
      </c>
      <c r="F2005" s="10">
        <f>VLOOKUP(B2005,[1]home!$B$2:$E$405,3,FALSE)</f>
        <v>0.78</v>
      </c>
      <c r="G2005" s="10">
        <f>VLOOKUP(C2005,[1]away!$B$2:$E$405,4,FALSE)</f>
        <v>1.3</v>
      </c>
      <c r="H2005" s="10">
        <f>VLOOKUP(A2005,[1]away!$A$2:$E$405,3,FALSE)</f>
        <v>0.96590909090909105</v>
      </c>
      <c r="I2005" s="10">
        <f>VLOOKUP(C2005,[1]away!$B$2:$E$405,3,FALSE)</f>
        <v>1.3</v>
      </c>
      <c r="J2005" s="10">
        <f>VLOOKUP(B2005,[1]home!$B$2:$E$405,4,FALSE)</f>
        <v>0.83</v>
      </c>
      <c r="K2005" s="12">
        <f t="shared" si="2408"/>
        <v>1.302068181818183</v>
      </c>
      <c r="L2005" s="12">
        <f t="shared" si="2409"/>
        <v>1.0422159090909091</v>
      </c>
      <c r="M2005" s="13">
        <f t="shared" si="2410"/>
        <v>9.5915844581787674E-2</v>
      </c>
      <c r="N2005" s="13">
        <f t="shared" si="2411"/>
        <v>0.1248889693621637</v>
      </c>
      <c r="O2005" s="13">
        <f t="shared" si="2412"/>
        <v>9.9965019157030183E-2</v>
      </c>
      <c r="P2005" s="13">
        <f t="shared" si="2413"/>
        <v>0.13016127073921413</v>
      </c>
      <c r="Q2005" s="13">
        <f t="shared" si="2414"/>
        <v>8.1306976633269634E-2</v>
      </c>
      <c r="R2005" s="13">
        <f t="shared" si="2415"/>
        <v>5.2092566659017181E-2</v>
      </c>
      <c r="S2005" s="13">
        <f t="shared" si="2416"/>
        <v>4.4158388205612256E-2</v>
      </c>
      <c r="T2005" s="13">
        <f t="shared" si="2417"/>
        <v>8.4739424567276414E-2</v>
      </c>
      <c r="U2005" s="13">
        <f t="shared" si="2418"/>
        <v>6.7828073555948998E-2</v>
      </c>
      <c r="V2005" s="13">
        <f t="shared" si="2419"/>
        <v>6.6582811302498129E-3</v>
      </c>
      <c r="W2005" s="13">
        <f t="shared" si="2420"/>
        <v>3.5289075744671619E-2</v>
      </c>
      <c r="X2005" s="13">
        <f t="shared" si="2421"/>
        <v>3.6778836158210877E-2</v>
      </c>
      <c r="Y2005" s="13">
        <f t="shared" si="2422"/>
        <v>1.9165744080967675E-2</v>
      </c>
      <c r="Z2005" s="13">
        <f t="shared" si="2423"/>
        <v>1.8097233905802125E-2</v>
      </c>
      <c r="AA2005" s="13">
        <f t="shared" si="2424"/>
        <v>2.3563832447666151E-2</v>
      </c>
      <c r="AB2005" s="13">
        <f t="shared" si="2425"/>
        <v>1.5340858235900487E-2</v>
      </c>
      <c r="AC2005" s="13">
        <f t="shared" si="2426"/>
        <v>5.6472052182242165E-4</v>
      </c>
      <c r="AD2005" s="13">
        <f t="shared" si="2427"/>
        <v>1.1487195673227186E-2</v>
      </c>
      <c r="AE2005" s="13">
        <f t="shared" si="2428"/>
        <v>1.197213808147763E-2</v>
      </c>
      <c r="AF2005" s="13">
        <f t="shared" si="2429"/>
        <v>6.2387763871745499E-3</v>
      </c>
      <c r="AG2005" s="13">
        <f t="shared" si="2430"/>
        <v>2.1673840013246739E-3</v>
      </c>
      <c r="AH2005" s="13">
        <f t="shared" si="2431"/>
        <v>4.7153062717915951E-3</v>
      </c>
      <c r="AI2005" s="13">
        <f t="shared" si="2432"/>
        <v>6.1396502640275576E-3</v>
      </c>
      <c r="AJ2005" s="13">
        <f t="shared" si="2433"/>
        <v>3.9971216281409457E-3</v>
      </c>
      <c r="AK2005" s="13">
        <f t="shared" si="2434"/>
        <v>1.734841630286538E-3</v>
      </c>
      <c r="AL2005" s="13">
        <f t="shared" si="2435"/>
        <v>3.0653847048280278E-5</v>
      </c>
      <c r="AM2005" s="13">
        <f t="shared" si="2436"/>
        <v>2.9914223968857249E-3</v>
      </c>
      <c r="AN2005" s="13">
        <f t="shared" si="2437"/>
        <v>3.1177080128451623E-3</v>
      </c>
      <c r="AO2005" s="13">
        <f t="shared" si="2438"/>
        <v>1.6246624454437162E-3</v>
      </c>
      <c r="AP2005" s="13">
        <f t="shared" si="2439"/>
        <v>5.644163491813275E-4</v>
      </c>
      <c r="AQ2005" s="13">
        <f t="shared" si="2440"/>
        <v>1.4706092461694726E-4</v>
      </c>
      <c r="AR2005" s="13">
        <f t="shared" si="2441"/>
        <v>9.8287344253946882E-4</v>
      </c>
      <c r="AS2005" s="13">
        <f t="shared" si="2442"/>
        <v>1.2797682362847447E-3</v>
      </c>
      <c r="AT2005" s="13">
        <f t="shared" si="2443"/>
        <v>8.3317275028397034E-4</v>
      </c>
      <c r="AU2005" s="13">
        <f t="shared" si="2444"/>
        <v>3.6161590936756793E-4</v>
      </c>
      <c r="AV2005" s="13">
        <f t="shared" si="2445"/>
        <v>1.177121424066896E-4</v>
      </c>
      <c r="AW2005" s="13">
        <f t="shared" si="2446"/>
        <v>1.1555105364171098E-6</v>
      </c>
      <c r="AX2005" s="13">
        <f t="shared" si="2447"/>
        <v>6.4917265356052964E-4</v>
      </c>
      <c r="AY2005" s="13">
        <f t="shared" si="2448"/>
        <v>6.7657806728754516E-4</v>
      </c>
      <c r="AZ2005" s="13">
        <f t="shared" si="2449"/>
        <v>3.5257021273452956E-4</v>
      </c>
      <c r="BA2005" s="13">
        <f t="shared" si="2450"/>
        <v>1.2248476159449766E-4</v>
      </c>
      <c r="BB2005" s="13">
        <f t="shared" si="2451"/>
        <v>3.1913891788748151E-5</v>
      </c>
      <c r="BC2005" s="13">
        <f t="shared" si="2452"/>
        <v>6.6522331486478142E-6</v>
      </c>
      <c r="BD2005" s="13">
        <f t="shared" si="2453"/>
        <v>1.707277230729306E-4</v>
      </c>
      <c r="BE2005" s="13">
        <f t="shared" si="2454"/>
        <v>2.22299135967529E-4</v>
      </c>
      <c r="BF2005" s="13">
        <f t="shared" si="2455"/>
        <v>1.4472431589449678E-4</v>
      </c>
      <c r="BG2005" s="13">
        <f t="shared" si="2456"/>
        <v>6.2813642287209241E-5</v>
      </c>
      <c r="BH2005" s="13">
        <f t="shared" si="2457"/>
        <v>2.0446911251571085E-5</v>
      </c>
      <c r="BI2005" s="13">
        <f t="shared" si="2458"/>
        <v>5.3246545114261828E-6</v>
      </c>
      <c r="BJ2005" s="14">
        <f t="shared" si="2459"/>
        <v>0.42431916263885133</v>
      </c>
      <c r="BK2005" s="14">
        <f t="shared" si="2460"/>
        <v>0.27816573709302211</v>
      </c>
      <c r="BL2005" s="14">
        <f t="shared" si="2461"/>
        <v>0.27957874871367727</v>
      </c>
      <c r="BM2005" s="14">
        <f t="shared" si="2462"/>
        <v>0.41515481266211923</v>
      </c>
      <c r="BN2005" s="14">
        <f t="shared" si="2463"/>
        <v>0.58433064713248251</v>
      </c>
    </row>
    <row r="2006" spans="1:66" x14ac:dyDescent="0.25">
      <c r="A2006" t="s">
        <v>342</v>
      </c>
      <c r="B2006" t="s">
        <v>519</v>
      </c>
      <c r="C2006" t="s">
        <v>398</v>
      </c>
      <c r="D2006" s="11">
        <v>44486</v>
      </c>
      <c r="E2006" s="10">
        <f>VLOOKUP(A2006,[1]home!$A$2:$E$405,3,FALSE)</f>
        <v>1.2840909090909101</v>
      </c>
      <c r="F2006" s="10">
        <f>VLOOKUP(B2006,[1]home!$B$2:$E$405,3,FALSE)</f>
        <v>0.78</v>
      </c>
      <c r="G2006" s="10">
        <f>VLOOKUP(C2006,[1]away!$B$2:$E$405,4,FALSE)</f>
        <v>1.17</v>
      </c>
      <c r="H2006" s="10">
        <f>VLOOKUP(A2006,[1]away!$A$2:$E$405,3,FALSE)</f>
        <v>0.96590909090909105</v>
      </c>
      <c r="I2006" s="10">
        <f>VLOOKUP(C2006,[1]away!$B$2:$E$405,3,FALSE)</f>
        <v>0.97</v>
      </c>
      <c r="J2006" s="10">
        <f>VLOOKUP(B2006,[1]home!$B$2:$E$405,4,FALSE)</f>
        <v>0.26</v>
      </c>
      <c r="K2006" s="12">
        <f t="shared" si="2408"/>
        <v>1.1718613636363644</v>
      </c>
      <c r="L2006" s="12">
        <f t="shared" si="2409"/>
        <v>0.24360227272727275</v>
      </c>
      <c r="M2006" s="13">
        <f t="shared" si="2410"/>
        <v>0.24281301040613845</v>
      </c>
      <c r="N2006" s="13">
        <f t="shared" si="2411"/>
        <v>0.28454318548318819</v>
      </c>
      <c r="O2006" s="13">
        <f t="shared" si="2412"/>
        <v>5.9149801182686257E-2</v>
      </c>
      <c r="P2006" s="13">
        <f t="shared" si="2413"/>
        <v>6.9315366672762571E-2</v>
      </c>
      <c r="Q2006" s="13">
        <f t="shared" si="2414"/>
        <v>0.16672258267688195</v>
      </c>
      <c r="R2006" s="13">
        <f t="shared" si="2415"/>
        <v>7.204512999734348E-3</v>
      </c>
      <c r="S2006" s="13">
        <f t="shared" si="2416"/>
        <v>4.9468313589777664E-3</v>
      </c>
      <c r="T2006" s="13">
        <f t="shared" si="2417"/>
        <v>4.0614000055049074E-2</v>
      </c>
      <c r="U2006" s="13">
        <f t="shared" si="2418"/>
        <v>8.4426904282046081E-3</v>
      </c>
      <c r="V2006" s="13">
        <f t="shared" si="2419"/>
        <v>1.5690694522611849E-4</v>
      </c>
      <c r="W2006" s="13">
        <f t="shared" si="2420"/>
        <v>6.5125251028235784E-2</v>
      </c>
      <c r="X2006" s="13">
        <f t="shared" si="2421"/>
        <v>1.5864659162412392E-2</v>
      </c>
      <c r="Y2006" s="13">
        <f t="shared" si="2422"/>
        <v>1.9323335140036047E-3</v>
      </c>
      <c r="Z2006" s="13">
        <f t="shared" si="2423"/>
        <v>5.8501191354282285E-4</v>
      </c>
      <c r="AA2006" s="13">
        <f t="shared" si="2424"/>
        <v>6.8555285874781133E-4</v>
      </c>
      <c r="AB2006" s="13">
        <f t="shared" si="2425"/>
        <v>4.016864539485091E-4</v>
      </c>
      <c r="AC2006" s="13">
        <f t="shared" si="2426"/>
        <v>2.7994953873300895E-6</v>
      </c>
      <c r="AD2006" s="13">
        <f t="shared" si="2427"/>
        <v>1.9079441369277243E-2</v>
      </c>
      <c r="AE2006" s="13">
        <f t="shared" si="2428"/>
        <v>4.6477952799226854E-3</v>
      </c>
      <c r="AF2006" s="13">
        <f t="shared" si="2429"/>
        <v>5.6610674668012846E-4</v>
      </c>
      <c r="AG2006" s="13">
        <f t="shared" si="2430"/>
        <v>4.5968296699173914E-5</v>
      </c>
      <c r="AH2006" s="13">
        <f t="shared" si="2431"/>
        <v>3.5627557927890611E-5</v>
      </c>
      <c r="AI2006" s="13">
        <f t="shared" si="2432"/>
        <v>4.1750558616411461E-5</v>
      </c>
      <c r="AJ2006" s="13">
        <f t="shared" si="2433"/>
        <v>2.4462933276403953E-5</v>
      </c>
      <c r="AK2006" s="13">
        <f t="shared" si="2434"/>
        <v>9.5557221159440425E-6</v>
      </c>
      <c r="AL2006" s="13">
        <f t="shared" si="2435"/>
        <v>3.1966664215714009E-8</v>
      </c>
      <c r="AM2006" s="13">
        <f t="shared" si="2436"/>
        <v>4.4716920360842547E-3</v>
      </c>
      <c r="AN2006" s="13">
        <f t="shared" si="2437"/>
        <v>1.0893143429265703E-3</v>
      </c>
      <c r="AO2006" s="13">
        <f t="shared" si="2438"/>
        <v>1.3267972482566411E-4</v>
      </c>
      <c r="AP2006" s="13">
        <f t="shared" si="2439"/>
        <v>1.0773694170786977E-5</v>
      </c>
      <c r="AQ2006" s="13">
        <f t="shared" si="2440"/>
        <v>6.5612409641806953E-7</v>
      </c>
      <c r="AR2006" s="13">
        <f t="shared" si="2441"/>
        <v>1.7357908165913445E-6</v>
      </c>
      <c r="AS2006" s="13">
        <f t="shared" si="2442"/>
        <v>2.0341061933182117E-6</v>
      </c>
      <c r="AT2006" s="13">
        <f t="shared" si="2443"/>
        <v>1.1918452287415269E-6</v>
      </c>
      <c r="AU2006" s="13">
        <f t="shared" si="2444"/>
        <v>4.6555912499884671E-7</v>
      </c>
      <c r="AV2006" s="13">
        <f t="shared" si="2445"/>
        <v>1.3639268776862538E-7</v>
      </c>
      <c r="AW2006" s="13">
        <f t="shared" si="2446"/>
        <v>2.5348507292723009E-10</v>
      </c>
      <c r="AX2006" s="13">
        <f t="shared" si="2447"/>
        <v>8.7336718786126008E-4</v>
      </c>
      <c r="AY2006" s="13">
        <f t="shared" si="2448"/>
        <v>2.1275423188842996E-4</v>
      </c>
      <c r="AZ2006" s="13">
        <f t="shared" si="2449"/>
        <v>2.5913707210183367E-5</v>
      </c>
      <c r="BA2006" s="13">
        <f t="shared" si="2450"/>
        <v>2.1042126570632608E-6</v>
      </c>
      <c r="BB2006" s="13">
        <f t="shared" si="2451"/>
        <v>1.2814774639052594E-7</v>
      </c>
      <c r="BC2006" s="13">
        <f t="shared" si="2452"/>
        <v>6.2434164531220605E-9</v>
      </c>
      <c r="BD2006" s="13">
        <f t="shared" si="2453"/>
        <v>7.0473764650129965E-8</v>
      </c>
      <c r="BE2006" s="13">
        <f t="shared" si="2454"/>
        <v>8.2585481943489518E-8</v>
      </c>
      <c r="BF2006" s="13">
        <f t="shared" si="2455"/>
        <v>4.8389367743431989E-8</v>
      </c>
      <c r="BG2006" s="13">
        <f t="shared" si="2456"/>
        <v>1.8901876823106569E-8</v>
      </c>
      <c r="BH2006" s="13">
        <f t="shared" si="2457"/>
        <v>5.5375947873030675E-9</v>
      </c>
      <c r="BI2006" s="13">
        <f t="shared" si="2458"/>
        <v>1.2978586757429179E-9</v>
      </c>
      <c r="BJ2006" s="14">
        <f t="shared" si="2459"/>
        <v>0.6059607132652336</v>
      </c>
      <c r="BK2006" s="14">
        <f t="shared" si="2460"/>
        <v>0.3174477010770449</v>
      </c>
      <c r="BL2006" s="14">
        <f t="shared" si="2461"/>
        <v>7.6001431575254255E-2</v>
      </c>
      <c r="BM2006" s="14">
        <f t="shared" si="2462"/>
        <v>0.17003364443128047</v>
      </c>
      <c r="BN2006" s="14">
        <f t="shared" si="2463"/>
        <v>0.82974845942139186</v>
      </c>
    </row>
    <row r="2007" spans="1:66" x14ac:dyDescent="0.25">
      <c r="A2007" t="s">
        <v>342</v>
      </c>
      <c r="B2007" t="s">
        <v>549</v>
      </c>
      <c r="C2007" t="s">
        <v>406</v>
      </c>
      <c r="D2007" s="11">
        <v>44486</v>
      </c>
      <c r="E2007" s="10">
        <f>VLOOKUP(A2007,[1]home!$A$2:$E$405,3,FALSE)</f>
        <v>1.2840909090909101</v>
      </c>
      <c r="F2007" s="10" t="e">
        <f>VLOOKUP(B2007,[1]home!$B$2:$E$405,3,FALSE)</f>
        <v>#N/A</v>
      </c>
      <c r="G2007" s="10">
        <f>VLOOKUP(C2007,[1]away!$B$2:$E$405,4,FALSE)</f>
        <v>0.78</v>
      </c>
      <c r="H2007" s="10">
        <f>VLOOKUP(A2007,[1]away!$A$2:$E$405,3,FALSE)</f>
        <v>0.96590909090909105</v>
      </c>
      <c r="I2007" s="10">
        <f>VLOOKUP(C2007,[1]away!$B$2:$E$405,3,FALSE)</f>
        <v>0.78</v>
      </c>
      <c r="J2007" s="10" t="e">
        <f>VLOOKUP(B2007,[1]home!$B$2:$E$405,4,FALSE)</f>
        <v>#N/A</v>
      </c>
      <c r="K2007" s="12" t="e">
        <f t="shared" si="2408"/>
        <v>#N/A</v>
      </c>
      <c r="L2007" s="12" t="e">
        <f t="shared" si="2409"/>
        <v>#N/A</v>
      </c>
      <c r="M2007" s="13" t="e">
        <f t="shared" si="2410"/>
        <v>#N/A</v>
      </c>
      <c r="N2007" s="13" t="e">
        <f t="shared" si="2411"/>
        <v>#N/A</v>
      </c>
      <c r="O2007" s="13" t="e">
        <f t="shared" si="2412"/>
        <v>#N/A</v>
      </c>
      <c r="P2007" s="13" t="e">
        <f t="shared" si="2413"/>
        <v>#N/A</v>
      </c>
      <c r="Q2007" s="13" t="e">
        <f t="shared" si="2414"/>
        <v>#N/A</v>
      </c>
      <c r="R2007" s="13" t="e">
        <f t="shared" si="2415"/>
        <v>#N/A</v>
      </c>
      <c r="S2007" s="13" t="e">
        <f t="shared" si="2416"/>
        <v>#N/A</v>
      </c>
      <c r="T2007" s="13" t="e">
        <f t="shared" si="2417"/>
        <v>#N/A</v>
      </c>
      <c r="U2007" s="13" t="e">
        <f t="shared" si="2418"/>
        <v>#N/A</v>
      </c>
      <c r="V2007" s="13" t="e">
        <f t="shared" si="2419"/>
        <v>#N/A</v>
      </c>
      <c r="W2007" s="13" t="e">
        <f t="shared" si="2420"/>
        <v>#N/A</v>
      </c>
      <c r="X2007" s="13" t="e">
        <f t="shared" si="2421"/>
        <v>#N/A</v>
      </c>
      <c r="Y2007" s="13" t="e">
        <f t="shared" si="2422"/>
        <v>#N/A</v>
      </c>
      <c r="Z2007" s="13" t="e">
        <f t="shared" si="2423"/>
        <v>#N/A</v>
      </c>
      <c r="AA2007" s="13" t="e">
        <f t="shared" si="2424"/>
        <v>#N/A</v>
      </c>
      <c r="AB2007" s="13" t="e">
        <f t="shared" si="2425"/>
        <v>#N/A</v>
      </c>
      <c r="AC2007" s="13" t="e">
        <f t="shared" si="2426"/>
        <v>#N/A</v>
      </c>
      <c r="AD2007" s="13" t="e">
        <f t="shared" si="2427"/>
        <v>#N/A</v>
      </c>
      <c r="AE2007" s="13" t="e">
        <f t="shared" si="2428"/>
        <v>#N/A</v>
      </c>
      <c r="AF2007" s="13" t="e">
        <f t="shared" si="2429"/>
        <v>#N/A</v>
      </c>
      <c r="AG2007" s="13" t="e">
        <f t="shared" si="2430"/>
        <v>#N/A</v>
      </c>
      <c r="AH2007" s="13" t="e">
        <f t="shared" si="2431"/>
        <v>#N/A</v>
      </c>
      <c r="AI2007" s="13" t="e">
        <f t="shared" si="2432"/>
        <v>#N/A</v>
      </c>
      <c r="AJ2007" s="13" t="e">
        <f t="shared" si="2433"/>
        <v>#N/A</v>
      </c>
      <c r="AK2007" s="13" t="e">
        <f t="shared" si="2434"/>
        <v>#N/A</v>
      </c>
      <c r="AL2007" s="13" t="e">
        <f t="shared" si="2435"/>
        <v>#N/A</v>
      </c>
      <c r="AM2007" s="13" t="e">
        <f t="shared" si="2436"/>
        <v>#N/A</v>
      </c>
      <c r="AN2007" s="13" t="e">
        <f t="shared" si="2437"/>
        <v>#N/A</v>
      </c>
      <c r="AO2007" s="13" t="e">
        <f t="shared" si="2438"/>
        <v>#N/A</v>
      </c>
      <c r="AP2007" s="13" t="e">
        <f t="shared" si="2439"/>
        <v>#N/A</v>
      </c>
      <c r="AQ2007" s="13" t="e">
        <f t="shared" si="2440"/>
        <v>#N/A</v>
      </c>
      <c r="AR2007" s="13" t="e">
        <f t="shared" si="2441"/>
        <v>#N/A</v>
      </c>
      <c r="AS2007" s="13" t="e">
        <f t="shared" si="2442"/>
        <v>#N/A</v>
      </c>
      <c r="AT2007" s="13" t="e">
        <f t="shared" si="2443"/>
        <v>#N/A</v>
      </c>
      <c r="AU2007" s="13" t="e">
        <f t="shared" si="2444"/>
        <v>#N/A</v>
      </c>
      <c r="AV2007" s="13" t="e">
        <f t="shared" si="2445"/>
        <v>#N/A</v>
      </c>
      <c r="AW2007" s="13" t="e">
        <f t="shared" si="2446"/>
        <v>#N/A</v>
      </c>
      <c r="AX2007" s="13" t="e">
        <f t="shared" si="2447"/>
        <v>#N/A</v>
      </c>
      <c r="AY2007" s="13" t="e">
        <f t="shared" si="2448"/>
        <v>#N/A</v>
      </c>
      <c r="AZ2007" s="13" t="e">
        <f t="shared" si="2449"/>
        <v>#N/A</v>
      </c>
      <c r="BA2007" s="13" t="e">
        <f t="shared" si="2450"/>
        <v>#N/A</v>
      </c>
      <c r="BB2007" s="13" t="e">
        <f t="shared" si="2451"/>
        <v>#N/A</v>
      </c>
      <c r="BC2007" s="13" t="e">
        <f t="shared" si="2452"/>
        <v>#N/A</v>
      </c>
      <c r="BD2007" s="13" t="e">
        <f t="shared" si="2453"/>
        <v>#N/A</v>
      </c>
      <c r="BE2007" s="13" t="e">
        <f t="shared" si="2454"/>
        <v>#N/A</v>
      </c>
      <c r="BF2007" s="13" t="e">
        <f t="shared" si="2455"/>
        <v>#N/A</v>
      </c>
      <c r="BG2007" s="13" t="e">
        <f t="shared" si="2456"/>
        <v>#N/A</v>
      </c>
      <c r="BH2007" s="13" t="e">
        <f t="shared" si="2457"/>
        <v>#N/A</v>
      </c>
      <c r="BI2007" s="13" t="e">
        <f t="shared" si="2458"/>
        <v>#N/A</v>
      </c>
      <c r="BJ2007" s="14" t="e">
        <f t="shared" si="2459"/>
        <v>#N/A</v>
      </c>
      <c r="BK2007" s="14" t="e">
        <f t="shared" si="2460"/>
        <v>#N/A</v>
      </c>
      <c r="BL2007" s="14" t="e">
        <f t="shared" si="2461"/>
        <v>#N/A</v>
      </c>
      <c r="BM2007" s="14" t="e">
        <f t="shared" si="2462"/>
        <v>#N/A</v>
      </c>
      <c r="BN2007" s="14" t="e">
        <f t="shared" si="2463"/>
        <v>#N/A</v>
      </c>
    </row>
    <row r="2008" spans="1:66" x14ac:dyDescent="0.25">
      <c r="A2008" t="s">
        <v>342</v>
      </c>
      <c r="B2008" t="s">
        <v>392</v>
      </c>
      <c r="C2008" t="s">
        <v>426</v>
      </c>
      <c r="D2008" s="11">
        <v>44486</v>
      </c>
      <c r="E2008" s="10">
        <f>VLOOKUP(A2008,[1]home!$A$2:$E$405,3,FALSE)</f>
        <v>1.2840909090909101</v>
      </c>
      <c r="F2008" s="10">
        <f>VLOOKUP(B2008,[1]home!$B$2:$E$405,3,FALSE)</f>
        <v>1.56</v>
      </c>
      <c r="G2008" s="10">
        <f>VLOOKUP(C2008,[1]away!$B$2:$E$405,4,FALSE)</f>
        <v>0.78</v>
      </c>
      <c r="H2008" s="10">
        <f>VLOOKUP(A2008,[1]away!$A$2:$E$405,3,FALSE)</f>
        <v>0.96590909090909105</v>
      </c>
      <c r="I2008" s="10">
        <f>VLOOKUP(C2008,[1]away!$B$2:$E$405,3,FALSE)</f>
        <v>1.0900000000000001</v>
      </c>
      <c r="J2008" s="10">
        <f>VLOOKUP(B2008,[1]home!$B$2:$E$405,4,FALSE)</f>
        <v>1.04</v>
      </c>
      <c r="K2008" s="12">
        <f t="shared" si="2408"/>
        <v>1.5624818181818194</v>
      </c>
      <c r="L2008" s="12">
        <f t="shared" si="2409"/>
        <v>1.0949545454545455</v>
      </c>
      <c r="M2008" s="13">
        <f t="shared" si="2410"/>
        <v>7.0127773603991417E-2</v>
      </c>
      <c r="N2008" s="13">
        <f t="shared" si="2411"/>
        <v>0.10957337120580751</v>
      </c>
      <c r="O2008" s="13">
        <f t="shared" si="2412"/>
        <v>7.6786724470297704E-2</v>
      </c>
      <c r="P2008" s="13">
        <f t="shared" si="2413"/>
        <v>0.11997786086257717</v>
      </c>
      <c r="Q2008" s="13">
        <f t="shared" si="2414"/>
        <v>8.5603200132980797E-2</v>
      </c>
      <c r="R2008" s="13">
        <f t="shared" si="2415"/>
        <v>4.2038986494659127E-2</v>
      </c>
      <c r="S2008" s="13">
        <f t="shared" si="2416"/>
        <v>5.131592790342282E-2</v>
      </c>
      <c r="T2008" s="13">
        <f t="shared" si="2417"/>
        <v>9.3731613091062482E-2</v>
      </c>
      <c r="U2008" s="13">
        <f t="shared" si="2418"/>
        <v>6.5685152052695941E-2</v>
      </c>
      <c r="V2008" s="13">
        <f t="shared" si="2419"/>
        <v>9.7548532432273835E-3</v>
      </c>
      <c r="W2008" s="13">
        <f t="shared" si="2420"/>
        <v>4.4584481261987323E-2</v>
      </c>
      <c r="X2008" s="13">
        <f t="shared" si="2421"/>
        <v>4.881798041454604E-2</v>
      </c>
      <c r="Y2008" s="13">
        <f t="shared" si="2422"/>
        <v>2.672673477740908E-2</v>
      </c>
      <c r="Z2008" s="13">
        <f t="shared" si="2423"/>
        <v>1.5343593116209753E-2</v>
      </c>
      <c r="AA2008" s="13">
        <f t="shared" si="2424"/>
        <v>2.3974085269657462E-2</v>
      </c>
      <c r="AB2008" s="13">
        <f t="shared" si="2425"/>
        <v>1.8729536170690186E-2</v>
      </c>
      <c r="AC2008" s="13">
        <f t="shared" si="2426"/>
        <v>1.0430660751471702E-3</v>
      </c>
      <c r="AD2008" s="13">
        <f t="shared" si="2427"/>
        <v>1.7415610336230805E-2</v>
      </c>
      <c r="AE2008" s="13">
        <f t="shared" si="2428"/>
        <v>1.9069301699521087E-2</v>
      </c>
      <c r="AF2008" s="13">
        <f t="shared" si="2429"/>
        <v>1.0440009287267352E-2</v>
      </c>
      <c r="AG2008" s="13">
        <f t="shared" si="2430"/>
        <v>3.8104452078936853E-3</v>
      </c>
      <c r="AH2008" s="13">
        <f t="shared" si="2431"/>
        <v>4.2001342565497358E-3</v>
      </c>
      <c r="AI2008" s="13">
        <f t="shared" si="2432"/>
        <v>6.562633409781575E-3</v>
      </c>
      <c r="AJ2008" s="13">
        <f t="shared" si="2433"/>
        <v>5.126997691088135E-3</v>
      </c>
      <c r="AK2008" s="13">
        <f t="shared" si="2434"/>
        <v>2.6702802247284595E-3</v>
      </c>
      <c r="AL2008" s="13">
        <f t="shared" si="2435"/>
        <v>7.1381040636578127E-5</v>
      </c>
      <c r="AM2008" s="13">
        <f t="shared" si="2436"/>
        <v>5.4423149005799944E-3</v>
      </c>
      <c r="AN2008" s="13">
        <f t="shared" si="2437"/>
        <v>5.9590874381850682E-3</v>
      </c>
      <c r="AO2008" s="13">
        <f t="shared" si="2438"/>
        <v>3.2624649386009119E-3</v>
      </c>
      <c r="AP2008" s="13">
        <f t="shared" si="2439"/>
        <v>1.1907502713023842E-3</v>
      </c>
      <c r="AQ2008" s="13">
        <f t="shared" si="2440"/>
        <v>3.2595435551594469E-4</v>
      </c>
      <c r="AR2008" s="13">
        <f t="shared" si="2441"/>
        <v>9.1979121914569648E-4</v>
      </c>
      <c r="AS2008" s="13">
        <f t="shared" si="2442"/>
        <v>1.43715705643844E-3</v>
      </c>
      <c r="AT2008" s="13">
        <f t="shared" si="2443"/>
        <v>1.1227658852783831E-3</v>
      </c>
      <c r="AU2008" s="13">
        <f t="shared" si="2444"/>
        <v>5.8476709394076254E-4</v>
      </c>
      <c r="AV2008" s="13">
        <f t="shared" si="2445"/>
        <v>2.284219880383654E-4</v>
      </c>
      <c r="AW2008" s="13">
        <f t="shared" si="2446"/>
        <v>3.3922780129258138E-6</v>
      </c>
      <c r="AX2008" s="13">
        <f t="shared" si="2447"/>
        <v>1.4172530134960401E-3</v>
      </c>
      <c r="AY2008" s="13">
        <f t="shared" si="2448"/>
        <v>1.5518276291866416E-3</v>
      </c>
      <c r="AZ2008" s="13">
        <f t="shared" si="2449"/>
        <v>8.4959035816993198E-4</v>
      </c>
      <c r="BA2008" s="13">
        <f t="shared" si="2450"/>
        <v>3.1008760815084079E-4</v>
      </c>
      <c r="BB2008" s="13">
        <f t="shared" si="2451"/>
        <v>8.4882959008472764E-5</v>
      </c>
      <c r="BC2008" s="13">
        <f t="shared" si="2452"/>
        <v>1.8588596359591828E-5</v>
      </c>
      <c r="BD2008" s="13">
        <f t="shared" si="2453"/>
        <v>1.67854929378793E-4</v>
      </c>
      <c r="BE2008" s="13">
        <f t="shared" si="2454"/>
        <v>2.6227027524655737E-4</v>
      </c>
      <c r="BF2008" s="13">
        <f t="shared" si="2455"/>
        <v>2.0489626826114364E-4</v>
      </c>
      <c r="BG2008" s="13">
        <f t="shared" si="2456"/>
        <v>1.0671556459044716E-4</v>
      </c>
      <c r="BH2008" s="13">
        <f t="shared" si="2457"/>
        <v>4.168528234739532E-5</v>
      </c>
      <c r="BI2008" s="13">
        <f t="shared" si="2458"/>
        <v>1.3026499150716137E-5</v>
      </c>
      <c r="BJ2008" s="14">
        <f t="shared" si="2459"/>
        <v>0.48018554948326203</v>
      </c>
      <c r="BK2008" s="14">
        <f t="shared" si="2460"/>
        <v>0.25384269035818918</v>
      </c>
      <c r="BL2008" s="14">
        <f t="shared" si="2461"/>
        <v>0.25086388210196503</v>
      </c>
      <c r="BM2008" s="14">
        <f t="shared" si="2462"/>
        <v>0.49457936293813859</v>
      </c>
      <c r="BN2008" s="14">
        <f t="shared" si="2463"/>
        <v>0.50410791677031375</v>
      </c>
    </row>
    <row r="2009" spans="1:66" x14ac:dyDescent="0.25">
      <c r="A2009" t="s">
        <v>342</v>
      </c>
      <c r="B2009" t="s">
        <v>393</v>
      </c>
      <c r="C2009" t="s">
        <v>429</v>
      </c>
      <c r="D2009" s="11">
        <v>44486</v>
      </c>
      <c r="E2009" s="10">
        <f>VLOOKUP(A2009,[1]home!$A$2:$E$405,3,FALSE)</f>
        <v>1.2840909090909101</v>
      </c>
      <c r="F2009" s="10">
        <f>VLOOKUP(B2009,[1]home!$B$2:$E$405,3,FALSE)</f>
        <v>0.57999999999999996</v>
      </c>
      <c r="G2009" s="10">
        <f>VLOOKUP(C2009,[1]away!$B$2:$E$405,4,FALSE)</f>
        <v>1.0900000000000001</v>
      </c>
      <c r="H2009" s="10">
        <f>VLOOKUP(A2009,[1]away!$A$2:$E$405,3,FALSE)</f>
        <v>0.96590909090909105</v>
      </c>
      <c r="I2009" s="10">
        <f>VLOOKUP(C2009,[1]away!$B$2:$E$405,3,FALSE)</f>
        <v>0.78</v>
      </c>
      <c r="J2009" s="10">
        <f>VLOOKUP(B2009,[1]home!$B$2:$E$405,4,FALSE)</f>
        <v>0.78</v>
      </c>
      <c r="K2009" s="12">
        <f t="shared" si="2408"/>
        <v>0.81180227272727334</v>
      </c>
      <c r="L2009" s="12">
        <f t="shared" si="2409"/>
        <v>0.58765909090909108</v>
      </c>
      <c r="M2009" s="13">
        <f t="shared" si="2410"/>
        <v>0.24672982581245281</v>
      </c>
      <c r="N2009" s="13">
        <f t="shared" si="2411"/>
        <v>0.20029583334415346</v>
      </c>
      <c r="O2009" s="13">
        <f t="shared" si="2412"/>
        <v>0.14499302513710441</v>
      </c>
      <c r="P2009" s="13">
        <f t="shared" si="2413"/>
        <v>0.11770566733590401</v>
      </c>
      <c r="Q2009" s="13">
        <f t="shared" si="2414"/>
        <v>8.1300306363293467E-2</v>
      </c>
      <c r="R2009" s="13">
        <f t="shared" si="2415"/>
        <v>4.2603234670114884E-2</v>
      </c>
      <c r="S2009" s="13">
        <f t="shared" si="2416"/>
        <v>1.4038254269998395E-2</v>
      </c>
      <c r="T2009" s="13">
        <f t="shared" si="2417"/>
        <v>4.7776864128083629E-2</v>
      </c>
      <c r="U2009" s="13">
        <f t="shared" si="2418"/>
        <v>3.4585402730732628E-2</v>
      </c>
      <c r="V2009" s="13">
        <f t="shared" si="2419"/>
        <v>7.4412572161119625E-4</v>
      </c>
      <c r="W2009" s="13">
        <f t="shared" si="2420"/>
        <v>2.1999924493048415E-2</v>
      </c>
      <c r="X2009" s="13">
        <f t="shared" si="2421"/>
        <v>1.2928455627653476E-2</v>
      </c>
      <c r="Y2009" s="13">
        <f t="shared" si="2422"/>
        <v>3.7987622405026822E-3</v>
      </c>
      <c r="Z2009" s="13">
        <f t="shared" si="2423"/>
        <v>8.345392718675463E-3</v>
      </c>
      <c r="AA2009" s="13">
        <f t="shared" si="2424"/>
        <v>6.7748087758223788E-3</v>
      </c>
      <c r="AB2009" s="13">
        <f t="shared" si="2425"/>
        <v>2.7499025807526415E-3</v>
      </c>
      <c r="AC2009" s="13">
        <f t="shared" si="2426"/>
        <v>2.2187177400330611E-5</v>
      </c>
      <c r="AD2009" s="13">
        <f t="shared" si="2427"/>
        <v>4.4648971758212766E-3</v>
      </c>
      <c r="AE2009" s="13">
        <f t="shared" si="2428"/>
        <v>2.6238374153456996E-3</v>
      </c>
      <c r="AF2009" s="13">
        <f t="shared" si="2429"/>
        <v>7.7096095509765657E-4</v>
      </c>
      <c r="AG2009" s="13">
        <f t="shared" si="2430"/>
        <v>1.5102073799969784E-4</v>
      </c>
      <c r="AH2009" s="13">
        <f t="shared" si="2431"/>
        <v>1.2260614745840425E-3</v>
      </c>
      <c r="AI2009" s="13">
        <f t="shared" si="2432"/>
        <v>9.9531949157067776E-4</v>
      </c>
      <c r="AJ2009" s="13">
        <f t="shared" si="2433"/>
        <v>4.0400131267341512E-4</v>
      </c>
      <c r="AK2009" s="13">
        <f t="shared" si="2434"/>
        <v>1.0932306127102673E-4</v>
      </c>
      <c r="AL2009" s="13">
        <f t="shared" si="2435"/>
        <v>4.2338724369564162E-7</v>
      </c>
      <c r="AM2009" s="13">
        <f t="shared" si="2436"/>
        <v>7.2492273496505965E-4</v>
      </c>
      <c r="AN2009" s="13">
        <f t="shared" si="2437"/>
        <v>4.2600743540889888E-4</v>
      </c>
      <c r="AO2009" s="13">
        <f t="shared" si="2438"/>
        <v>1.2517357110645343E-4</v>
      </c>
      <c r="AP2009" s="13">
        <f t="shared" si="2439"/>
        <v>2.4519795667420971E-5</v>
      </c>
      <c r="AQ2009" s="13">
        <f t="shared" si="2440"/>
        <v>3.6023202077983187E-6</v>
      </c>
      <c r="AR2009" s="13">
        <f t="shared" si="2441"/>
        <v>1.4410123431054362E-4</v>
      </c>
      <c r="AS2009" s="13">
        <f t="shared" si="2442"/>
        <v>1.1698170951610465E-4</v>
      </c>
      <c r="AT2009" s="13">
        <f t="shared" si="2443"/>
        <v>4.7483008826347719E-5</v>
      </c>
      <c r="AU2009" s="13">
        <f t="shared" si="2444"/>
        <v>1.2848938160386087E-5</v>
      </c>
      <c r="AV2009" s="13">
        <f t="shared" si="2445"/>
        <v>2.6076993001834038E-6</v>
      </c>
      <c r="AW2009" s="13">
        <f t="shared" si="2446"/>
        <v>5.6106217371576098E-9</v>
      </c>
      <c r="AX2009" s="13">
        <f t="shared" si="2447"/>
        <v>9.808232063271767E-5</v>
      </c>
      <c r="AY2009" s="13">
        <f t="shared" si="2448"/>
        <v>5.7638967377276848E-5</v>
      </c>
      <c r="AZ2009" s="13">
        <f t="shared" si="2449"/>
        <v>1.6936031584934638E-5</v>
      </c>
      <c r="BA2009" s="13">
        <f t="shared" si="2450"/>
        <v>3.3175376416034479E-6</v>
      </c>
      <c r="BB2009" s="13">
        <f t="shared" si="2451"/>
        <v>4.8739528863034301E-7</v>
      </c>
      <c r="BC2009" s="13">
        <f t="shared" si="2452"/>
        <v>5.7284454445976285E-8</v>
      </c>
      <c r="BD2009" s="13">
        <f t="shared" si="2453"/>
        <v>1.4113733392301997E-5</v>
      </c>
      <c r="BE2009" s="13">
        <f t="shared" si="2454"/>
        <v>1.145756084453757E-5</v>
      </c>
      <c r="BF2009" s="13">
        <f t="shared" si="2455"/>
        <v>4.6506369667533084E-6</v>
      </c>
      <c r="BG2009" s="13">
        <f t="shared" si="2456"/>
        <v>1.2584658864132693E-6</v>
      </c>
      <c r="BH2009" s="13">
        <f t="shared" si="2457"/>
        <v>2.5540636668500866E-7</v>
      </c>
      <c r="BI2009" s="13">
        <f t="shared" si="2458"/>
        <v>4.1467893788781089E-8</v>
      </c>
      <c r="BJ2009" s="14">
        <f t="shared" si="2459"/>
        <v>0.37759160787533474</v>
      </c>
      <c r="BK2009" s="14">
        <f t="shared" si="2460"/>
        <v>0.3792981226719877</v>
      </c>
      <c r="BL2009" s="14">
        <f t="shared" si="2461"/>
        <v>0.23479687909609012</v>
      </c>
      <c r="BM2009" s="14">
        <f t="shared" si="2462"/>
        <v>0.16634647634230942</v>
      </c>
      <c r="BN2009" s="14">
        <f t="shared" si="2463"/>
        <v>0.83362789266302306</v>
      </c>
    </row>
    <row r="2010" spans="1:66" x14ac:dyDescent="0.25">
      <c r="A2010" t="s">
        <v>342</v>
      </c>
      <c r="B2010" t="s">
        <v>399</v>
      </c>
      <c r="C2010" t="s">
        <v>436</v>
      </c>
      <c r="D2010" s="11">
        <v>44486</v>
      </c>
      <c r="E2010" s="10">
        <f>VLOOKUP(A2010,[1]home!$A$2:$E$405,3,FALSE)</f>
        <v>1.2840909090909101</v>
      </c>
      <c r="F2010" s="10">
        <f>VLOOKUP(B2010,[1]home!$B$2:$E$405,3,FALSE)</f>
        <v>0.78</v>
      </c>
      <c r="G2010" s="10">
        <f>VLOOKUP(C2010,[1]away!$B$2:$E$405,4,FALSE)</f>
        <v>0.97</v>
      </c>
      <c r="H2010" s="10">
        <f>VLOOKUP(A2010,[1]away!$A$2:$E$405,3,FALSE)</f>
        <v>0.96590909090909105</v>
      </c>
      <c r="I2010" s="10">
        <f>VLOOKUP(C2010,[1]away!$B$2:$E$405,3,FALSE)</f>
        <v>0.78</v>
      </c>
      <c r="J2010" s="10">
        <f>VLOOKUP(B2010,[1]home!$B$2:$E$405,4,FALSE)</f>
        <v>0</v>
      </c>
      <c r="K2010" s="12">
        <f t="shared" si="2408"/>
        <v>0.97154318181818256</v>
      </c>
      <c r="L2010" s="12">
        <f t="shared" si="2409"/>
        <v>0</v>
      </c>
      <c r="M2010" s="13">
        <f t="shared" si="2410"/>
        <v>0.37849849519541306</v>
      </c>
      <c r="N2010" s="13">
        <f t="shared" si="2411"/>
        <v>0.36772763233554567</v>
      </c>
      <c r="O2010" s="13">
        <f t="shared" si="2412"/>
        <v>0</v>
      </c>
      <c r="P2010" s="13">
        <f t="shared" si="2413"/>
        <v>0</v>
      </c>
      <c r="Q2010" s="13">
        <f t="shared" si="2414"/>
        <v>0.17863163698087139</v>
      </c>
      <c r="R2010" s="13">
        <f t="shared" si="2415"/>
        <v>0</v>
      </c>
      <c r="S2010" s="13">
        <f t="shared" si="2416"/>
        <v>0</v>
      </c>
      <c r="T2010" s="13">
        <f t="shared" si="2417"/>
        <v>0</v>
      </c>
      <c r="U2010" s="13">
        <f t="shared" si="2418"/>
        <v>0</v>
      </c>
      <c r="V2010" s="13">
        <f t="shared" si="2419"/>
        <v>0</v>
      </c>
      <c r="W2010" s="13">
        <f t="shared" si="2420"/>
        <v>5.784944965526212E-2</v>
      </c>
      <c r="X2010" s="13">
        <f t="shared" si="2421"/>
        <v>0</v>
      </c>
      <c r="Y2010" s="13">
        <f t="shared" si="2422"/>
        <v>0</v>
      </c>
      <c r="Z2010" s="13">
        <f t="shared" si="2423"/>
        <v>0</v>
      </c>
      <c r="AA2010" s="13">
        <f t="shared" si="2424"/>
        <v>0</v>
      </c>
      <c r="AB2010" s="13">
        <f t="shared" si="2425"/>
        <v>0</v>
      </c>
      <c r="AC2010" s="13">
        <f t="shared" si="2426"/>
        <v>0</v>
      </c>
      <c r="AD2010" s="13">
        <f t="shared" si="2427"/>
        <v>1.4050809596126026E-2</v>
      </c>
      <c r="AE2010" s="13">
        <f t="shared" si="2428"/>
        <v>0</v>
      </c>
      <c r="AF2010" s="13">
        <f t="shared" si="2429"/>
        <v>0</v>
      </c>
      <c r="AG2010" s="13">
        <f t="shared" si="2430"/>
        <v>0</v>
      </c>
      <c r="AH2010" s="13">
        <f t="shared" si="2431"/>
        <v>0</v>
      </c>
      <c r="AI2010" s="13">
        <f t="shared" si="2432"/>
        <v>0</v>
      </c>
      <c r="AJ2010" s="13">
        <f t="shared" si="2433"/>
        <v>0</v>
      </c>
      <c r="AK2010" s="13">
        <f t="shared" si="2434"/>
        <v>0</v>
      </c>
      <c r="AL2010" s="13">
        <f t="shared" si="2435"/>
        <v>0</v>
      </c>
      <c r="AM2010" s="13">
        <f t="shared" si="2436"/>
        <v>2.7301936524283476E-3</v>
      </c>
      <c r="AN2010" s="13">
        <f t="shared" si="2437"/>
        <v>0</v>
      </c>
      <c r="AO2010" s="13">
        <f t="shared" si="2438"/>
        <v>0</v>
      </c>
      <c r="AP2010" s="13">
        <f t="shared" si="2439"/>
        <v>0</v>
      </c>
      <c r="AQ2010" s="13">
        <f t="shared" si="2440"/>
        <v>0</v>
      </c>
      <c r="AR2010" s="13">
        <f t="shared" si="2441"/>
        <v>0</v>
      </c>
      <c r="AS2010" s="13">
        <f t="shared" si="2442"/>
        <v>0</v>
      </c>
      <c r="AT2010" s="13">
        <f t="shared" si="2443"/>
        <v>0</v>
      </c>
      <c r="AU2010" s="13">
        <f t="shared" si="2444"/>
        <v>0</v>
      </c>
      <c r="AV2010" s="13">
        <f t="shared" si="2445"/>
        <v>0</v>
      </c>
      <c r="AW2010" s="13">
        <f t="shared" si="2446"/>
        <v>0</v>
      </c>
      <c r="AX2010" s="13">
        <f t="shared" si="2447"/>
        <v>4.4208350467667351E-4</v>
      </c>
      <c r="AY2010" s="13">
        <f t="shared" si="2448"/>
        <v>0</v>
      </c>
      <c r="AZ2010" s="13">
        <f t="shared" si="2449"/>
        <v>0</v>
      </c>
      <c r="BA2010" s="13">
        <f t="shared" si="2450"/>
        <v>0</v>
      </c>
      <c r="BB2010" s="13">
        <f t="shared" si="2451"/>
        <v>0</v>
      </c>
      <c r="BC2010" s="13">
        <f t="shared" si="2452"/>
        <v>0</v>
      </c>
      <c r="BD2010" s="13">
        <f t="shared" si="2453"/>
        <v>0</v>
      </c>
      <c r="BE2010" s="13">
        <f t="shared" si="2454"/>
        <v>0</v>
      </c>
      <c r="BF2010" s="13">
        <f t="shared" si="2455"/>
        <v>0</v>
      </c>
      <c r="BG2010" s="13">
        <f t="shared" si="2456"/>
        <v>0</v>
      </c>
      <c r="BH2010" s="13">
        <f t="shared" si="2457"/>
        <v>0</v>
      </c>
      <c r="BI2010" s="13">
        <f t="shared" si="2458"/>
        <v>0</v>
      </c>
      <c r="BJ2010" s="14">
        <f t="shared" si="2459"/>
        <v>0.62143180572491019</v>
      </c>
      <c r="BK2010" s="14">
        <f t="shared" si="2460"/>
        <v>0.37849849519541306</v>
      </c>
      <c r="BL2010" s="14">
        <f t="shared" si="2461"/>
        <v>0</v>
      </c>
      <c r="BM2010" s="14">
        <f t="shared" si="2462"/>
        <v>7.5072536408493165E-2</v>
      </c>
      <c r="BN2010" s="14">
        <f t="shared" si="2463"/>
        <v>0.9248577645118301</v>
      </c>
    </row>
    <row r="2011" spans="1:66" x14ac:dyDescent="0.25">
      <c r="A2011" t="s">
        <v>40</v>
      </c>
      <c r="B2011" t="s">
        <v>553</v>
      </c>
      <c r="C2011" t="s">
        <v>236</v>
      </c>
      <c r="D2011" s="11">
        <v>44486</v>
      </c>
      <c r="E2011" s="10">
        <f>VLOOKUP(A2011,[1]home!$A$2:$E$405,3,FALSE)</f>
        <v>1.575</v>
      </c>
      <c r="F2011" s="10" t="e">
        <f>VLOOKUP(B2011,[1]home!$B$2:$E$405,3,FALSE)</f>
        <v>#N/A</v>
      </c>
      <c r="G2011" s="10">
        <f>VLOOKUP(C2011,[1]away!$B$2:$E$405,4,FALSE)</f>
        <v>1.59</v>
      </c>
      <c r="H2011" s="10">
        <f>VLOOKUP(A2011,[1]away!$A$2:$E$405,3,FALSE)</f>
        <v>1.1000000000000001</v>
      </c>
      <c r="I2011" s="10">
        <f>VLOOKUP(C2011,[1]away!$B$2:$E$405,3,FALSE)</f>
        <v>0.48</v>
      </c>
      <c r="J2011" s="10" t="e">
        <f>VLOOKUP(B2011,[1]home!$B$2:$E$405,4,FALSE)</f>
        <v>#N/A</v>
      </c>
      <c r="K2011" s="12" t="e">
        <f t="shared" si="2408"/>
        <v>#N/A</v>
      </c>
      <c r="L2011" s="12" t="e">
        <f t="shared" si="2409"/>
        <v>#N/A</v>
      </c>
      <c r="M2011" s="13" t="e">
        <f t="shared" si="2410"/>
        <v>#N/A</v>
      </c>
      <c r="N2011" s="13" t="e">
        <f t="shared" si="2411"/>
        <v>#N/A</v>
      </c>
      <c r="O2011" s="13" t="e">
        <f t="shared" si="2412"/>
        <v>#N/A</v>
      </c>
      <c r="P2011" s="13" t="e">
        <f t="shared" si="2413"/>
        <v>#N/A</v>
      </c>
      <c r="Q2011" s="13" t="e">
        <f t="shared" si="2414"/>
        <v>#N/A</v>
      </c>
      <c r="R2011" s="13" t="e">
        <f t="shared" si="2415"/>
        <v>#N/A</v>
      </c>
      <c r="S2011" s="13" t="e">
        <f t="shared" si="2416"/>
        <v>#N/A</v>
      </c>
      <c r="T2011" s="13" t="e">
        <f t="shared" si="2417"/>
        <v>#N/A</v>
      </c>
      <c r="U2011" s="13" t="e">
        <f t="shared" si="2418"/>
        <v>#N/A</v>
      </c>
      <c r="V2011" s="13" t="e">
        <f t="shared" si="2419"/>
        <v>#N/A</v>
      </c>
      <c r="W2011" s="13" t="e">
        <f t="shared" si="2420"/>
        <v>#N/A</v>
      </c>
      <c r="X2011" s="13" t="e">
        <f t="shared" si="2421"/>
        <v>#N/A</v>
      </c>
      <c r="Y2011" s="13" t="e">
        <f t="shared" si="2422"/>
        <v>#N/A</v>
      </c>
      <c r="Z2011" s="13" t="e">
        <f t="shared" si="2423"/>
        <v>#N/A</v>
      </c>
      <c r="AA2011" s="13" t="e">
        <f t="shared" si="2424"/>
        <v>#N/A</v>
      </c>
      <c r="AB2011" s="13" t="e">
        <f t="shared" si="2425"/>
        <v>#N/A</v>
      </c>
      <c r="AC2011" s="13" t="e">
        <f t="shared" si="2426"/>
        <v>#N/A</v>
      </c>
      <c r="AD2011" s="13" t="e">
        <f t="shared" si="2427"/>
        <v>#N/A</v>
      </c>
      <c r="AE2011" s="13" t="e">
        <f t="shared" si="2428"/>
        <v>#N/A</v>
      </c>
      <c r="AF2011" s="13" t="e">
        <f t="shared" si="2429"/>
        <v>#N/A</v>
      </c>
      <c r="AG2011" s="13" t="e">
        <f t="shared" si="2430"/>
        <v>#N/A</v>
      </c>
      <c r="AH2011" s="13" t="e">
        <f t="shared" si="2431"/>
        <v>#N/A</v>
      </c>
      <c r="AI2011" s="13" t="e">
        <f t="shared" si="2432"/>
        <v>#N/A</v>
      </c>
      <c r="AJ2011" s="13" t="e">
        <f t="shared" si="2433"/>
        <v>#N/A</v>
      </c>
      <c r="AK2011" s="13" t="e">
        <f t="shared" si="2434"/>
        <v>#N/A</v>
      </c>
      <c r="AL2011" s="13" t="e">
        <f t="shared" si="2435"/>
        <v>#N/A</v>
      </c>
      <c r="AM2011" s="13" t="e">
        <f t="shared" si="2436"/>
        <v>#N/A</v>
      </c>
      <c r="AN2011" s="13" t="e">
        <f t="shared" si="2437"/>
        <v>#N/A</v>
      </c>
      <c r="AO2011" s="13" t="e">
        <f t="shared" si="2438"/>
        <v>#N/A</v>
      </c>
      <c r="AP2011" s="13" t="e">
        <f t="shared" si="2439"/>
        <v>#N/A</v>
      </c>
      <c r="AQ2011" s="13" t="e">
        <f t="shared" si="2440"/>
        <v>#N/A</v>
      </c>
      <c r="AR2011" s="13" t="e">
        <f t="shared" si="2441"/>
        <v>#N/A</v>
      </c>
      <c r="AS2011" s="13" t="e">
        <f t="shared" si="2442"/>
        <v>#N/A</v>
      </c>
      <c r="AT2011" s="13" t="e">
        <f t="shared" si="2443"/>
        <v>#N/A</v>
      </c>
      <c r="AU2011" s="13" t="e">
        <f t="shared" si="2444"/>
        <v>#N/A</v>
      </c>
      <c r="AV2011" s="13" t="e">
        <f t="shared" si="2445"/>
        <v>#N/A</v>
      </c>
      <c r="AW2011" s="13" t="e">
        <f t="shared" si="2446"/>
        <v>#N/A</v>
      </c>
      <c r="AX2011" s="13" t="e">
        <f t="shared" si="2447"/>
        <v>#N/A</v>
      </c>
      <c r="AY2011" s="13" t="e">
        <f t="shared" si="2448"/>
        <v>#N/A</v>
      </c>
      <c r="AZ2011" s="13" t="e">
        <f t="shared" si="2449"/>
        <v>#N/A</v>
      </c>
      <c r="BA2011" s="13" t="e">
        <f t="shared" si="2450"/>
        <v>#N/A</v>
      </c>
      <c r="BB2011" s="13" t="e">
        <f t="shared" si="2451"/>
        <v>#N/A</v>
      </c>
      <c r="BC2011" s="13" t="e">
        <f t="shared" si="2452"/>
        <v>#N/A</v>
      </c>
      <c r="BD2011" s="13" t="e">
        <f t="shared" si="2453"/>
        <v>#N/A</v>
      </c>
      <c r="BE2011" s="13" t="e">
        <f t="shared" si="2454"/>
        <v>#N/A</v>
      </c>
      <c r="BF2011" s="13" t="e">
        <f t="shared" si="2455"/>
        <v>#N/A</v>
      </c>
      <c r="BG2011" s="13" t="e">
        <f t="shared" si="2456"/>
        <v>#N/A</v>
      </c>
      <c r="BH2011" s="13" t="e">
        <f t="shared" si="2457"/>
        <v>#N/A</v>
      </c>
      <c r="BI2011" s="13" t="e">
        <f t="shared" si="2458"/>
        <v>#N/A</v>
      </c>
      <c r="BJ2011" s="14" t="e">
        <f t="shared" si="2459"/>
        <v>#N/A</v>
      </c>
      <c r="BK2011" s="14" t="e">
        <f t="shared" si="2460"/>
        <v>#N/A</v>
      </c>
      <c r="BL2011" s="14" t="e">
        <f t="shared" si="2461"/>
        <v>#N/A</v>
      </c>
      <c r="BM2011" s="14" t="e">
        <f t="shared" si="2462"/>
        <v>#N/A</v>
      </c>
      <c r="BN2011" s="14" t="e">
        <f t="shared" si="2463"/>
        <v>#N/A</v>
      </c>
    </row>
    <row r="2012" spans="1:66" x14ac:dyDescent="0.25">
      <c r="A2012" t="s">
        <v>40</v>
      </c>
      <c r="B2012" t="s">
        <v>521</v>
      </c>
      <c r="C2012" t="s">
        <v>319</v>
      </c>
      <c r="D2012" s="11">
        <v>44486</v>
      </c>
      <c r="E2012" s="10">
        <f>VLOOKUP(A2012,[1]home!$A$2:$E$405,3,FALSE)</f>
        <v>1.575</v>
      </c>
      <c r="F2012" s="10">
        <f>VLOOKUP(B2012,[1]home!$B$2:$E$405,3,FALSE)</f>
        <v>0.16</v>
      </c>
      <c r="G2012" s="10">
        <f>VLOOKUP(C2012,[1]away!$B$2:$E$405,4,FALSE)</f>
        <v>1.9</v>
      </c>
      <c r="H2012" s="10">
        <f>VLOOKUP(A2012,[1]away!$A$2:$E$405,3,FALSE)</f>
        <v>1.1000000000000001</v>
      </c>
      <c r="I2012" s="10">
        <f>VLOOKUP(C2012,[1]away!$B$2:$E$405,3,FALSE)</f>
        <v>0.48</v>
      </c>
      <c r="J2012" s="10">
        <f>VLOOKUP(B2012,[1]home!$B$2:$E$405,4,FALSE)</f>
        <v>0.91</v>
      </c>
      <c r="K2012" s="12">
        <f t="shared" si="2408"/>
        <v>0.4788</v>
      </c>
      <c r="L2012" s="12">
        <f t="shared" si="2409"/>
        <v>0.48048000000000002</v>
      </c>
      <c r="M2012" s="13">
        <f t="shared" si="2410"/>
        <v>0.38316866812267342</v>
      </c>
      <c r="N2012" s="13">
        <f t="shared" si="2411"/>
        <v>0.18346115829713605</v>
      </c>
      <c r="O2012" s="13">
        <f t="shared" si="2412"/>
        <v>0.18410488165958214</v>
      </c>
      <c r="P2012" s="13">
        <f t="shared" si="2413"/>
        <v>8.8149417338607927E-2</v>
      </c>
      <c r="Q2012" s="13">
        <f t="shared" si="2414"/>
        <v>4.3920601296334363E-2</v>
      </c>
      <c r="R2012" s="13">
        <f t="shared" si="2415"/>
        <v>4.4229356769898011E-2</v>
      </c>
      <c r="S2012" s="13">
        <f t="shared" si="2416"/>
        <v>5.0697776355296638E-3</v>
      </c>
      <c r="T2012" s="13">
        <f t="shared" si="2417"/>
        <v>2.1102970510862736E-2</v>
      </c>
      <c r="U2012" s="13">
        <f t="shared" si="2418"/>
        <v>2.1177016021427169E-2</v>
      </c>
      <c r="V2012" s="13">
        <f t="shared" si="2419"/>
        <v>1.2959130354258638E-4</v>
      </c>
      <c r="W2012" s="13">
        <f t="shared" si="2420"/>
        <v>7.0097279668949655E-3</v>
      </c>
      <c r="X2012" s="13">
        <f t="shared" si="2421"/>
        <v>3.3680340935336932E-3</v>
      </c>
      <c r="Y2012" s="13">
        <f t="shared" si="2422"/>
        <v>8.091365106305344E-4</v>
      </c>
      <c r="Z2012" s="13">
        <f t="shared" si="2423"/>
        <v>7.0837737802668648E-3</v>
      </c>
      <c r="AA2012" s="13">
        <f t="shared" si="2424"/>
        <v>3.3917108859917752E-3</v>
      </c>
      <c r="AB2012" s="13">
        <f t="shared" si="2425"/>
        <v>8.1197558610643079E-4</v>
      </c>
      <c r="AC2012" s="13">
        <f t="shared" si="2426"/>
        <v>1.8633109335697963E-6</v>
      </c>
      <c r="AD2012" s="13">
        <f t="shared" si="2427"/>
        <v>8.3906443763732703E-4</v>
      </c>
      <c r="AE2012" s="13">
        <f t="shared" si="2428"/>
        <v>4.0315368099598292E-4</v>
      </c>
      <c r="AF2012" s="13">
        <f t="shared" si="2429"/>
        <v>9.6853640322474936E-5</v>
      </c>
      <c r="AG2012" s="13">
        <f t="shared" si="2430"/>
        <v>1.5512079034047583E-5</v>
      </c>
      <c r="AH2012" s="13">
        <f t="shared" si="2431"/>
        <v>8.5090290648565602E-4</v>
      </c>
      <c r="AI2012" s="13">
        <f t="shared" si="2432"/>
        <v>4.074123116253321E-4</v>
      </c>
      <c r="AJ2012" s="13">
        <f t="shared" si="2433"/>
        <v>9.7534507403104496E-5</v>
      </c>
      <c r="AK2012" s="13">
        <f t="shared" si="2434"/>
        <v>1.5566507381535481E-5</v>
      </c>
      <c r="AL2012" s="13">
        <f t="shared" si="2435"/>
        <v>1.7146472222749679E-8</v>
      </c>
      <c r="AM2012" s="13">
        <f t="shared" si="2436"/>
        <v>8.0348810548150446E-5</v>
      </c>
      <c r="AN2012" s="13">
        <f t="shared" si="2437"/>
        <v>3.860599649217533E-5</v>
      </c>
      <c r="AO2012" s="13">
        <f t="shared" si="2438"/>
        <v>9.274704597280201E-6</v>
      </c>
      <c r="AP2012" s="13">
        <f t="shared" si="2439"/>
        <v>1.4854366883003969E-6</v>
      </c>
      <c r="AQ2012" s="13">
        <f t="shared" si="2440"/>
        <v>1.784306549986437E-7</v>
      </c>
      <c r="AR2012" s="13">
        <f t="shared" si="2441"/>
        <v>8.1768365701645663E-5</v>
      </c>
      <c r="AS2012" s="13">
        <f t="shared" si="2442"/>
        <v>3.9150693497947947E-5</v>
      </c>
      <c r="AT2012" s="13">
        <f t="shared" si="2443"/>
        <v>9.3726760234087366E-6</v>
      </c>
      <c r="AU2012" s="13">
        <f t="shared" si="2444"/>
        <v>1.4958790933360345E-6</v>
      </c>
      <c r="AV2012" s="13">
        <f t="shared" si="2445"/>
        <v>1.7905672747232328E-7</v>
      </c>
      <c r="AW2012" s="13">
        <f t="shared" si="2446"/>
        <v>1.0957254174870388E-10</v>
      </c>
      <c r="AX2012" s="13">
        <f t="shared" si="2447"/>
        <v>6.4118350817424073E-6</v>
      </c>
      <c r="AY2012" s="13">
        <f t="shared" si="2448"/>
        <v>3.0807585200755923E-6</v>
      </c>
      <c r="AZ2012" s="13">
        <f t="shared" si="2449"/>
        <v>7.4012142686296026E-7</v>
      </c>
      <c r="BA2012" s="13">
        <f t="shared" si="2450"/>
        <v>1.185378477263717E-7</v>
      </c>
      <c r="BB2012" s="13">
        <f t="shared" si="2451"/>
        <v>1.4238766268891771E-8</v>
      </c>
      <c r="BC2012" s="13">
        <f t="shared" si="2452"/>
        <v>1.3682884833754247E-9</v>
      </c>
      <c r="BD2012" s="13">
        <f t="shared" si="2453"/>
        <v>6.5480107253877764E-6</v>
      </c>
      <c r="BE2012" s="13">
        <f t="shared" si="2454"/>
        <v>3.1351875353156674E-6</v>
      </c>
      <c r="BF2012" s="13">
        <f t="shared" si="2455"/>
        <v>7.5056389595457073E-7</v>
      </c>
      <c r="BG2012" s="13">
        <f t="shared" si="2456"/>
        <v>1.1978999779434951E-7</v>
      </c>
      <c r="BH2012" s="13">
        <f t="shared" si="2457"/>
        <v>1.433886273598363E-8</v>
      </c>
      <c r="BI2012" s="13">
        <f t="shared" si="2458"/>
        <v>1.3730894955977927E-9</v>
      </c>
      <c r="BJ2012" s="14">
        <f t="shared" si="2459"/>
        <v>0.26116647275229421</v>
      </c>
      <c r="BK2012" s="14">
        <f t="shared" si="2460"/>
        <v>0.47652241561627945</v>
      </c>
      <c r="BL2012" s="14">
        <f t="shared" si="2461"/>
        <v>0.25522889309105162</v>
      </c>
      <c r="BM2012" s="14">
        <f t="shared" si="2462"/>
        <v>7.2964391106712781E-2</v>
      </c>
      <c r="BN2012" s="14">
        <f t="shared" si="2463"/>
        <v>0.927034083484232</v>
      </c>
    </row>
    <row r="2013" spans="1:66" x14ac:dyDescent="0.25">
      <c r="A2013" t="s">
        <v>40</v>
      </c>
      <c r="B2013" t="s">
        <v>334</v>
      </c>
      <c r="C2013" t="s">
        <v>233</v>
      </c>
      <c r="D2013" s="11">
        <v>44486</v>
      </c>
      <c r="E2013" s="10">
        <f>VLOOKUP(A2013,[1]home!$A$2:$E$405,3,FALSE)</f>
        <v>1.575</v>
      </c>
      <c r="F2013" s="10">
        <f>VLOOKUP(B2013,[1]home!$B$2:$E$405,3,FALSE)</f>
        <v>0.95</v>
      </c>
      <c r="G2013" s="10">
        <f>VLOOKUP(C2013,[1]away!$B$2:$E$405,4,FALSE)</f>
        <v>1.1100000000000001</v>
      </c>
      <c r="H2013" s="10">
        <f>VLOOKUP(A2013,[1]away!$A$2:$E$405,3,FALSE)</f>
        <v>1.1000000000000001</v>
      </c>
      <c r="I2013" s="10">
        <f>VLOOKUP(C2013,[1]away!$B$2:$E$405,3,FALSE)</f>
        <v>0.79</v>
      </c>
      <c r="J2013" s="10">
        <f>VLOOKUP(B2013,[1]home!$B$2:$E$405,4,FALSE)</f>
        <v>1.1399999999999999</v>
      </c>
      <c r="K2013" s="12">
        <f t="shared" si="2408"/>
        <v>1.6608375</v>
      </c>
      <c r="L2013" s="12">
        <f t="shared" si="2409"/>
        <v>0.99065999999999999</v>
      </c>
      <c r="M2013" s="13">
        <f t="shared" si="2410"/>
        <v>7.0545492047236882E-2</v>
      </c>
      <c r="N2013" s="13">
        <f t="shared" si="2411"/>
        <v>0.11716459864800279</v>
      </c>
      <c r="O2013" s="13">
        <f t="shared" si="2412"/>
        <v>6.9886597151515698E-2</v>
      </c>
      <c r="P2013" s="13">
        <f t="shared" si="2413"/>
        <v>0.11607028129663044</v>
      </c>
      <c r="Q2013" s="13">
        <f t="shared" si="2414"/>
        <v>9.7295679553526179E-2</v>
      </c>
      <c r="R2013" s="13">
        <f t="shared" si="2415"/>
        <v>3.4616928167060267E-2</v>
      </c>
      <c r="S2013" s="13">
        <f t="shared" si="2416"/>
        <v>4.7743341953224779E-2</v>
      </c>
      <c r="T2013" s="13">
        <f t="shared" si="2417"/>
        <v>9.6386937906496259E-2</v>
      </c>
      <c r="U2013" s="13">
        <f t="shared" si="2418"/>
        <v>5.7493092434659943E-2</v>
      </c>
      <c r="V2013" s="13">
        <f t="shared" si="2419"/>
        <v>8.7281474844336446E-3</v>
      </c>
      <c r="W2013" s="13">
        <f t="shared" si="2420"/>
        <v>5.3864104396826526E-2</v>
      </c>
      <c r="X2013" s="13">
        <f t="shared" si="2421"/>
        <v>5.3361013661760166E-2</v>
      </c>
      <c r="Y2013" s="13">
        <f t="shared" si="2422"/>
        <v>2.6431310897079657E-2</v>
      </c>
      <c r="Z2013" s="13">
        <f t="shared" si="2423"/>
        <v>1.1431202019326641E-2</v>
      </c>
      <c r="AA2013" s="13">
        <f t="shared" si="2424"/>
        <v>1.8985368983773409E-2</v>
      </c>
      <c r="AB2013" s="13">
        <f t="shared" si="2425"/>
        <v>1.5765806379793888E-2</v>
      </c>
      <c r="AC2013" s="13">
        <f t="shared" si="2426"/>
        <v>8.9754010525429709E-4</v>
      </c>
      <c r="AD2013" s="13">
        <f t="shared" si="2427"/>
        <v>2.2364881121541096E-2</v>
      </c>
      <c r="AE2013" s="13">
        <f t="shared" si="2428"/>
        <v>2.2155993131865902E-2</v>
      </c>
      <c r="AF2013" s="13">
        <f t="shared" si="2429"/>
        <v>1.0974528078007134E-2</v>
      </c>
      <c r="AG2013" s="13">
        <f t="shared" si="2430"/>
        <v>3.6240086619195163E-3</v>
      </c>
      <c r="AH2013" s="13">
        <f t="shared" si="2431"/>
        <v>2.8311086481165328E-3</v>
      </c>
      <c r="AI2013" s="13">
        <f t="shared" si="2432"/>
        <v>4.7020114093662413E-3</v>
      </c>
      <c r="AJ2013" s="13">
        <f t="shared" si="2433"/>
        <v>3.9046384370516533E-3</v>
      </c>
      <c r="AK2013" s="13">
        <f t="shared" si="2434"/>
        <v>2.1616566467322585E-3</v>
      </c>
      <c r="AL2013" s="13">
        <f t="shared" si="2435"/>
        <v>5.9069816918771602E-5</v>
      </c>
      <c r="AM2013" s="13">
        <f t="shared" si="2436"/>
        <v>7.4288866499394972E-3</v>
      </c>
      <c r="AN2013" s="13">
        <f t="shared" si="2437"/>
        <v>7.3595008486290634E-3</v>
      </c>
      <c r="AO2013" s="13">
        <f t="shared" si="2438"/>
        <v>3.6453815553514329E-3</v>
      </c>
      <c r="AP2013" s="13">
        <f t="shared" si="2439"/>
        <v>1.2037778972081503E-3</v>
      </c>
      <c r="AQ2013" s="13">
        <f t="shared" si="2440"/>
        <v>2.9813365291205652E-4</v>
      </c>
      <c r="AR2013" s="13">
        <f t="shared" si="2441"/>
        <v>5.6093321866862499E-4</v>
      </c>
      <c r="AS2013" s="13">
        <f t="shared" si="2442"/>
        <v>9.316189245605523E-4</v>
      </c>
      <c r="AT2013" s="13">
        <f t="shared" si="2443"/>
        <v>7.7363382280991842E-4</v>
      </c>
      <c r="AU2013" s="13">
        <f t="shared" si="2444"/>
        <v>4.2829335473035598E-4</v>
      </c>
      <c r="AV2013" s="13">
        <f t="shared" si="2445"/>
        <v>1.7783141613424443E-4</v>
      </c>
      <c r="AW2013" s="13">
        <f t="shared" si="2446"/>
        <v>2.6996961924588766E-6</v>
      </c>
      <c r="AX2013" s="13">
        <f t="shared" si="2447"/>
        <v>2.0563622552448165E-3</v>
      </c>
      <c r="AY2013" s="13">
        <f t="shared" si="2448"/>
        <v>2.0371558317808301E-3</v>
      </c>
      <c r="AZ2013" s="13">
        <f t="shared" si="2449"/>
        <v>1.0090643981559982E-3</v>
      </c>
      <c r="BA2013" s="13">
        <f t="shared" si="2450"/>
        <v>3.3321324555907379E-4</v>
      </c>
      <c r="BB2013" s="13">
        <f t="shared" si="2451"/>
        <v>8.2525258461388007E-5</v>
      </c>
      <c r="BC2013" s="13">
        <f t="shared" si="2452"/>
        <v>1.6350894509471734E-5</v>
      </c>
      <c r="BD2013" s="13">
        <f t="shared" si="2453"/>
        <v>9.2615683734376632E-5</v>
      </c>
      <c r="BE2013" s="13">
        <f t="shared" si="2454"/>
        <v>1.5381960063419272E-4</v>
      </c>
      <c r="BF2013" s="13">
        <f t="shared" si="2455"/>
        <v>1.2773468048414555E-4</v>
      </c>
      <c r="BG2013" s="13">
        <f t="shared" si="2456"/>
        <v>7.0715515799529041E-5</v>
      </c>
      <c r="BH2013" s="13">
        <f t="shared" si="2457"/>
        <v>2.9361745117925082E-5</v>
      </c>
      <c r="BI2013" s="13">
        <f t="shared" si="2458"/>
        <v>9.7530174714583753E-6</v>
      </c>
      <c r="BJ2013" s="14">
        <f t="shared" si="2459"/>
        <v>0.52909340854477716</v>
      </c>
      <c r="BK2013" s="14">
        <f t="shared" si="2460"/>
        <v>0.24608102853547964</v>
      </c>
      <c r="BL2013" s="14">
        <f t="shared" si="2461"/>
        <v>0.21370351923821521</v>
      </c>
      <c r="BM2013" s="14">
        <f t="shared" si="2462"/>
        <v>0.49269512533823784</v>
      </c>
      <c r="BN2013" s="14">
        <f t="shared" si="2463"/>
        <v>0.50557957686397226</v>
      </c>
    </row>
    <row r="2014" spans="1:66" x14ac:dyDescent="0.25">
      <c r="A2014" t="s">
        <v>40</v>
      </c>
      <c r="B2014" t="s">
        <v>321</v>
      </c>
      <c r="C2014" t="s">
        <v>232</v>
      </c>
      <c r="D2014" s="11">
        <v>44486</v>
      </c>
      <c r="E2014" s="10">
        <f>VLOOKUP(A2014,[1]home!$A$2:$E$405,3,FALSE)</f>
        <v>1.575</v>
      </c>
      <c r="F2014" s="10">
        <f>VLOOKUP(B2014,[1]home!$B$2:$E$405,3,FALSE)</f>
        <v>0.85</v>
      </c>
      <c r="G2014" s="10">
        <f>VLOOKUP(C2014,[1]away!$B$2:$E$405,4,FALSE)</f>
        <v>0.48</v>
      </c>
      <c r="H2014" s="10">
        <f>VLOOKUP(A2014,[1]away!$A$2:$E$405,3,FALSE)</f>
        <v>1.1000000000000001</v>
      </c>
      <c r="I2014" s="10">
        <f>VLOOKUP(C2014,[1]away!$B$2:$E$405,3,FALSE)</f>
        <v>0.63</v>
      </c>
      <c r="J2014" s="10">
        <f>VLOOKUP(B2014,[1]home!$B$2:$E$405,4,FALSE)</f>
        <v>0.91</v>
      </c>
      <c r="K2014" s="12">
        <f t="shared" si="2408"/>
        <v>0.64259999999999995</v>
      </c>
      <c r="L2014" s="12">
        <f t="shared" si="2409"/>
        <v>0.63063000000000002</v>
      </c>
      <c r="M2014" s="13">
        <f t="shared" si="2410"/>
        <v>0.27992599900816534</v>
      </c>
      <c r="N2014" s="13">
        <f t="shared" si="2411"/>
        <v>0.17988044696264702</v>
      </c>
      <c r="O2014" s="13">
        <f t="shared" si="2412"/>
        <v>0.1765297327545193</v>
      </c>
      <c r="P2014" s="13">
        <f t="shared" si="2413"/>
        <v>0.1134380062680541</v>
      </c>
      <c r="Q2014" s="13">
        <f t="shared" si="2414"/>
        <v>5.7795587609098482E-2</v>
      </c>
      <c r="R2014" s="13">
        <f t="shared" si="2415"/>
        <v>5.5662472683491254E-2</v>
      </c>
      <c r="S2014" s="13">
        <f t="shared" si="2416"/>
        <v>1.1492484899282005E-2</v>
      </c>
      <c r="T2014" s="13">
        <f t="shared" si="2417"/>
        <v>3.6447631413925777E-2</v>
      </c>
      <c r="U2014" s="13">
        <f t="shared" si="2418"/>
        <v>3.5768704946411475E-2</v>
      </c>
      <c r="V2014" s="13">
        <f t="shared" si="2419"/>
        <v>5.1747191069524288E-4</v>
      </c>
      <c r="W2014" s="13">
        <f t="shared" si="2420"/>
        <v>1.2379814865868895E-2</v>
      </c>
      <c r="X2014" s="13">
        <f t="shared" si="2421"/>
        <v>7.8070826488629017E-3</v>
      </c>
      <c r="Y2014" s="13">
        <f t="shared" si="2422"/>
        <v>2.4616902654262056E-3</v>
      </c>
      <c r="Z2014" s="13">
        <f t="shared" si="2423"/>
        <v>1.1700808382796699E-2</v>
      </c>
      <c r="AA2014" s="13">
        <f t="shared" si="2424"/>
        <v>7.5189394667851588E-3</v>
      </c>
      <c r="AB2014" s="13">
        <f t="shared" si="2425"/>
        <v>2.415835250678071E-3</v>
      </c>
      <c r="AC2014" s="13">
        <f t="shared" si="2426"/>
        <v>1.3106361604713918E-5</v>
      </c>
      <c r="AD2014" s="13">
        <f t="shared" si="2427"/>
        <v>1.9888172582018379E-3</v>
      </c>
      <c r="AE2014" s="13">
        <f t="shared" si="2428"/>
        <v>1.2542078275398251E-3</v>
      </c>
      <c r="AF2014" s="13">
        <f t="shared" si="2429"/>
        <v>3.9547054114071989E-4</v>
      </c>
      <c r="AG2014" s="13">
        <f t="shared" si="2430"/>
        <v>8.3131862453190747E-5</v>
      </c>
      <c r="AH2014" s="13">
        <f t="shared" si="2431"/>
        <v>1.8447201976107702E-3</v>
      </c>
      <c r="AI2014" s="13">
        <f t="shared" si="2432"/>
        <v>1.1854171989846808E-3</v>
      </c>
      <c r="AJ2014" s="13">
        <f t="shared" si="2433"/>
        <v>3.8087454603377788E-4</v>
      </c>
      <c r="AK2014" s="13">
        <f t="shared" si="2434"/>
        <v>8.1583327760435229E-5</v>
      </c>
      <c r="AL2014" s="13">
        <f t="shared" si="2435"/>
        <v>2.1245036690194027E-7</v>
      </c>
      <c r="AM2014" s="13">
        <f t="shared" si="2436"/>
        <v>2.5560279402410028E-4</v>
      </c>
      <c r="AN2014" s="13">
        <f t="shared" si="2437"/>
        <v>1.6119078999541836E-4</v>
      </c>
      <c r="AO2014" s="13">
        <f t="shared" si="2438"/>
        <v>5.0825873947405332E-5</v>
      </c>
      <c r="AP2014" s="13">
        <f t="shared" si="2439"/>
        <v>1.0684106962484078E-5</v>
      </c>
      <c r="AQ2014" s="13">
        <f t="shared" si="2440"/>
        <v>1.6844295934378332E-6</v>
      </c>
      <c r="AR2014" s="13">
        <f t="shared" si="2441"/>
        <v>2.3266717964385612E-4</v>
      </c>
      <c r="AS2014" s="13">
        <f t="shared" si="2442"/>
        <v>1.4951192963914194E-4</v>
      </c>
      <c r="AT2014" s="13">
        <f t="shared" si="2443"/>
        <v>4.8038182993056299E-5</v>
      </c>
      <c r="AU2014" s="13">
        <f t="shared" si="2444"/>
        <v>1.028977879711266E-5</v>
      </c>
      <c r="AV2014" s="13">
        <f t="shared" si="2445"/>
        <v>1.6530529637561485E-6</v>
      </c>
      <c r="AW2014" s="13">
        <f t="shared" si="2446"/>
        <v>2.391499711596763E-9</v>
      </c>
      <c r="AX2014" s="13">
        <f t="shared" si="2447"/>
        <v>2.7375059239981127E-5</v>
      </c>
      <c r="AY2014" s="13">
        <f t="shared" si="2448"/>
        <v>1.7263533608509298E-5</v>
      </c>
      <c r="AZ2014" s="13">
        <f t="shared" si="2449"/>
        <v>5.4434510997671088E-6</v>
      </c>
      <c r="BA2014" s="13">
        <f t="shared" si="2450"/>
        <v>1.1442678556820442E-6</v>
      </c>
      <c r="BB2014" s="13">
        <f t="shared" si="2451"/>
        <v>1.8040240945719186E-7</v>
      </c>
      <c r="BC2014" s="13">
        <f t="shared" si="2452"/>
        <v>2.2753434295197793E-8</v>
      </c>
      <c r="BD2014" s="13">
        <f t="shared" si="2453"/>
        <v>2.4454483916467488E-5</v>
      </c>
      <c r="BE2014" s="13">
        <f t="shared" si="2454"/>
        <v>1.5714451364722005E-5</v>
      </c>
      <c r="BF2014" s="13">
        <f t="shared" si="2455"/>
        <v>5.0490532234851795E-6</v>
      </c>
      <c r="BG2014" s="13">
        <f t="shared" si="2456"/>
        <v>1.0815072004705255E-6</v>
      </c>
      <c r="BH2014" s="13">
        <f t="shared" si="2457"/>
        <v>1.7374413175558991E-7</v>
      </c>
      <c r="BI2014" s="13">
        <f t="shared" si="2458"/>
        <v>2.232959581322842E-8</v>
      </c>
      <c r="BJ2014" s="14">
        <f t="shared" si="2459"/>
        <v>0.30102529871733541</v>
      </c>
      <c r="BK2014" s="14">
        <f t="shared" si="2460"/>
        <v>0.40540454443177687</v>
      </c>
      <c r="BL2014" s="14">
        <f t="shared" si="2461"/>
        <v>0.2818769360657446</v>
      </c>
      <c r="BM2014" s="14">
        <f t="shared" si="2462"/>
        <v>0.13675808116956914</v>
      </c>
      <c r="BN2014" s="14">
        <f t="shared" si="2463"/>
        <v>0.86323224528597553</v>
      </c>
    </row>
    <row r="2015" spans="1:66" x14ac:dyDescent="0.25">
      <c r="A2015" t="s">
        <v>40</v>
      </c>
      <c r="B2015" t="s">
        <v>239</v>
      </c>
      <c r="C2015" t="s">
        <v>332</v>
      </c>
      <c r="D2015" s="11">
        <v>44486</v>
      </c>
      <c r="E2015" s="10">
        <f>VLOOKUP(A2015,[1]home!$A$2:$E$405,3,FALSE)</f>
        <v>1.575</v>
      </c>
      <c r="F2015" s="10">
        <f>VLOOKUP(B2015,[1]home!$B$2:$E$405,3,FALSE)</f>
        <v>1.06</v>
      </c>
      <c r="G2015" s="10">
        <f>VLOOKUP(C2015,[1]away!$B$2:$E$405,4,FALSE)</f>
        <v>0.48</v>
      </c>
      <c r="H2015" s="10">
        <f>VLOOKUP(A2015,[1]away!$A$2:$E$405,3,FALSE)</f>
        <v>1.1000000000000001</v>
      </c>
      <c r="I2015" s="10">
        <f>VLOOKUP(C2015,[1]away!$B$2:$E$405,3,FALSE)</f>
        <v>0.79</v>
      </c>
      <c r="J2015" s="10">
        <f>VLOOKUP(B2015,[1]home!$B$2:$E$405,4,FALSE)</f>
        <v>1.21</v>
      </c>
      <c r="K2015" s="12">
        <f t="shared" si="2408"/>
        <v>0.80135999999999996</v>
      </c>
      <c r="L2015" s="12">
        <f t="shared" si="2409"/>
        <v>1.05149</v>
      </c>
      <c r="M2015" s="13">
        <f t="shared" si="2410"/>
        <v>0.15678967836285701</v>
      </c>
      <c r="N2015" s="13">
        <f t="shared" si="2411"/>
        <v>0.12564497665285906</v>
      </c>
      <c r="O2015" s="13">
        <f t="shared" si="2412"/>
        <v>0.16486277890176049</v>
      </c>
      <c r="P2015" s="13">
        <f t="shared" si="2413"/>
        <v>0.13211443650071475</v>
      </c>
      <c r="Q2015" s="13">
        <f t="shared" si="2414"/>
        <v>5.0343429245267565E-2</v>
      </c>
      <c r="R2015" s="13">
        <f t="shared" si="2415"/>
        <v>8.6675781693706072E-2</v>
      </c>
      <c r="S2015" s="13">
        <f t="shared" si="2416"/>
        <v>2.7830633550231597E-2</v>
      </c>
      <c r="T2015" s="13">
        <f t="shared" si="2417"/>
        <v>5.2935612417106384E-2</v>
      </c>
      <c r="U2015" s="13">
        <f t="shared" si="2418"/>
        <v>6.9458504418068279E-2</v>
      </c>
      <c r="V2015" s="13">
        <f t="shared" si="2419"/>
        <v>2.6056338708991089E-3</v>
      </c>
      <c r="W2015" s="13">
        <f t="shared" si="2420"/>
        <v>1.3447736819995873E-2</v>
      </c>
      <c r="X2015" s="13">
        <f t="shared" si="2421"/>
        <v>1.4140160788857459E-2</v>
      </c>
      <c r="Y2015" s="13">
        <f t="shared" si="2422"/>
        <v>7.4341188339378649E-3</v>
      </c>
      <c r="Z2015" s="13">
        <f t="shared" si="2423"/>
        <v>3.0379572564371668E-2</v>
      </c>
      <c r="AA2015" s="13">
        <f t="shared" si="2424"/>
        <v>2.4344974270184876E-2</v>
      </c>
      <c r="AB2015" s="13">
        <f t="shared" si="2425"/>
        <v>9.7545442905776752E-3</v>
      </c>
      <c r="AC2015" s="13">
        <f t="shared" si="2426"/>
        <v>1.3722278077209267E-4</v>
      </c>
      <c r="AD2015" s="13">
        <f t="shared" si="2427"/>
        <v>2.6941195945179726E-3</v>
      </c>
      <c r="AE2015" s="13">
        <f t="shared" si="2428"/>
        <v>2.8328398124397029E-3</v>
      </c>
      <c r="AF2015" s="13">
        <f t="shared" si="2429"/>
        <v>1.4893513671911116E-3</v>
      </c>
      <c r="AG2015" s="13">
        <f t="shared" si="2430"/>
        <v>5.2201268969592741E-4</v>
      </c>
      <c r="AH2015" s="13">
        <f t="shared" si="2431"/>
        <v>7.98595418892779E-3</v>
      </c>
      <c r="AI2015" s="13">
        <f t="shared" si="2432"/>
        <v>6.3996242488391737E-3</v>
      </c>
      <c r="AJ2015" s="13">
        <f t="shared" si="2433"/>
        <v>2.5642014440248797E-3</v>
      </c>
      <c r="AK2015" s="13">
        <f t="shared" si="2434"/>
        <v>6.8494948972792598E-4</v>
      </c>
      <c r="AL2015" s="13">
        <f t="shared" si="2435"/>
        <v>4.6250775040969494E-6</v>
      </c>
      <c r="AM2015" s="13">
        <f t="shared" si="2436"/>
        <v>4.317919356525846E-4</v>
      </c>
      <c r="AN2015" s="13">
        <f t="shared" si="2437"/>
        <v>4.5402490241933612E-4</v>
      </c>
      <c r="AO2015" s="13">
        <f t="shared" si="2438"/>
        <v>2.3870132232245387E-4</v>
      </c>
      <c r="AP2015" s="13">
        <f t="shared" si="2439"/>
        <v>8.3664017802945686E-5</v>
      </c>
      <c r="AQ2015" s="13">
        <f t="shared" si="2440"/>
        <v>2.1992969519904838E-5</v>
      </c>
      <c r="AR2015" s="13">
        <f t="shared" si="2441"/>
        <v>1.6794301940231372E-3</v>
      </c>
      <c r="AS2015" s="13">
        <f t="shared" si="2442"/>
        <v>1.3458281802823811E-3</v>
      </c>
      <c r="AT2015" s="13">
        <f t="shared" si="2443"/>
        <v>5.392464352755444E-4</v>
      </c>
      <c r="AU2015" s="13">
        <f t="shared" si="2444"/>
        <v>1.4404350779080344E-4</v>
      </c>
      <c r="AV2015" s="13">
        <f t="shared" si="2445"/>
        <v>2.8857676350809555E-5</v>
      </c>
      <c r="AW2015" s="13">
        <f t="shared" si="2446"/>
        <v>1.082553382988673E-7</v>
      </c>
      <c r="AX2015" s="13">
        <f t="shared" si="2447"/>
        <v>5.7670130925759175E-5</v>
      </c>
      <c r="AY2015" s="13">
        <f t="shared" si="2448"/>
        <v>6.0639565967126511E-5</v>
      </c>
      <c r="AZ2015" s="13">
        <f t="shared" si="2449"/>
        <v>3.188094860938693E-5</v>
      </c>
      <c r="BA2015" s="13">
        <f t="shared" si="2450"/>
        <v>1.1174166217761421E-5</v>
      </c>
      <c r="BB2015" s="13">
        <f t="shared" si="2451"/>
        <v>2.9373810090784891E-6</v>
      </c>
      <c r="BC2015" s="13">
        <f t="shared" si="2452"/>
        <v>6.1772535144718838E-7</v>
      </c>
      <c r="BD2015" s="13">
        <f t="shared" si="2453"/>
        <v>2.9431734245223128E-4</v>
      </c>
      <c r="BE2015" s="13">
        <f t="shared" si="2454"/>
        <v>2.3585414554752002E-4</v>
      </c>
      <c r="BF2015" s="13">
        <f t="shared" si="2455"/>
        <v>9.4502039037980325E-5</v>
      </c>
      <c r="BG2015" s="13">
        <f t="shared" si="2456"/>
        <v>2.5243384667825308E-5</v>
      </c>
      <c r="BH2015" s="13">
        <f t="shared" si="2457"/>
        <v>5.0572596843521206E-6</v>
      </c>
      <c r="BI2015" s="13">
        <f t="shared" si="2458"/>
        <v>8.1053712413048331E-7</v>
      </c>
      <c r="BJ2015" s="14">
        <f t="shared" si="2459"/>
        <v>0.27287945328766677</v>
      </c>
      <c r="BK2015" s="14">
        <f t="shared" si="2460"/>
        <v>0.3195428697089458</v>
      </c>
      <c r="BL2015" s="14">
        <f t="shared" si="2461"/>
        <v>0.37712450364805372</v>
      </c>
      <c r="BM2015" s="14">
        <f t="shared" si="2462"/>
        <v>0.28343478654124421</v>
      </c>
      <c r="BN2015" s="14">
        <f t="shared" si="2463"/>
        <v>0.71643108135716493</v>
      </c>
    </row>
    <row r="2016" spans="1:66" x14ac:dyDescent="0.25">
      <c r="A2016" t="s">
        <v>40</v>
      </c>
      <c r="B2016" t="s">
        <v>339</v>
      </c>
      <c r="C2016" t="s">
        <v>237</v>
      </c>
      <c r="D2016" s="11">
        <v>44486</v>
      </c>
      <c r="E2016" s="10">
        <f>VLOOKUP(A2016,[1]home!$A$2:$E$405,3,FALSE)</f>
        <v>1.575</v>
      </c>
      <c r="F2016" s="10">
        <f>VLOOKUP(B2016,[1]home!$B$2:$E$405,3,FALSE)</f>
        <v>0.85</v>
      </c>
      <c r="G2016" s="10">
        <f>VLOOKUP(C2016,[1]away!$B$2:$E$405,4,FALSE)</f>
        <v>0.95</v>
      </c>
      <c r="H2016" s="10">
        <f>VLOOKUP(A2016,[1]away!$A$2:$E$405,3,FALSE)</f>
        <v>1.1000000000000001</v>
      </c>
      <c r="I2016" s="10">
        <f>VLOOKUP(C2016,[1]away!$B$2:$E$405,3,FALSE)</f>
        <v>0.48</v>
      </c>
      <c r="J2016" s="10">
        <f>VLOOKUP(B2016,[1]home!$B$2:$E$405,4,FALSE)</f>
        <v>1.21</v>
      </c>
      <c r="K2016" s="12">
        <f t="shared" si="2408"/>
        <v>1.2718124999999998</v>
      </c>
      <c r="L2016" s="12">
        <f t="shared" si="2409"/>
        <v>0.63888</v>
      </c>
      <c r="M2016" s="13">
        <f t="shared" si="2410"/>
        <v>0.14797787642598792</v>
      </c>
      <c r="N2016" s="13">
        <f t="shared" si="2411"/>
        <v>0.18820011296202674</v>
      </c>
      <c r="O2016" s="13">
        <f t="shared" si="2412"/>
        <v>9.4540105691035173E-2</v>
      </c>
      <c r="P2016" s="13">
        <f t="shared" si="2413"/>
        <v>0.12023728816917967</v>
      </c>
      <c r="Q2016" s="13">
        <f t="shared" si="2414"/>
        <v>0.11967762808325881</v>
      </c>
      <c r="R2016" s="13">
        <f t="shared" si="2415"/>
        <v>3.0199891361944269E-2</v>
      </c>
      <c r="S2016" s="13">
        <f t="shared" si="2416"/>
        <v>2.4424268369449654E-2</v>
      </c>
      <c r="T2016" s="13">
        <f t="shared" si="2417"/>
        <v>7.6459643029832394E-2</v>
      </c>
      <c r="U2016" s="13">
        <f t="shared" si="2418"/>
        <v>3.8408599332762743E-2</v>
      </c>
      <c r="V2016" s="13">
        <f t="shared" si="2419"/>
        <v>2.2050652023781936E-3</v>
      </c>
      <c r="W2016" s="13">
        <f t="shared" si="2420"/>
        <v>5.0735834455546518E-2</v>
      </c>
      <c r="X2016" s="13">
        <f t="shared" si="2421"/>
        <v>3.241410991695956E-2</v>
      </c>
      <c r="Y2016" s="13">
        <f t="shared" si="2422"/>
        <v>1.035436327187356E-2</v>
      </c>
      <c r="Z2016" s="13">
        <f t="shared" si="2423"/>
        <v>6.4313688644396525E-3</v>
      </c>
      <c r="AA2016" s="13">
        <f t="shared" si="2424"/>
        <v>8.1794953139051555E-3</v>
      </c>
      <c r="AB2016" s="13">
        <f t="shared" si="2425"/>
        <v>5.201392191957999E-3</v>
      </c>
      <c r="AC2016" s="13">
        <f t="shared" si="2426"/>
        <v>1.1198086944384562E-4</v>
      </c>
      <c r="AD2016" s="13">
        <f t="shared" si="2427"/>
        <v>1.6131617114623683E-2</v>
      </c>
      <c r="AE2016" s="13">
        <f t="shared" si="2428"/>
        <v>1.030616754219078E-2</v>
      </c>
      <c r="AF2016" s="13">
        <f t="shared" si="2429"/>
        <v>3.292202159677422E-3</v>
      </c>
      <c r="AG2016" s="13">
        <f t="shared" si="2430"/>
        <v>7.0110737192490393E-4</v>
      </c>
      <c r="AH2016" s="13">
        <f t="shared" si="2431"/>
        <v>1.027218235028301E-3</v>
      </c>
      <c r="AI2016" s="13">
        <f t="shared" si="2432"/>
        <v>1.306428991536931E-3</v>
      </c>
      <c r="AJ2016" s="13">
        <f t="shared" si="2433"/>
        <v>8.3076636089953143E-4</v>
      </c>
      <c r="AK2016" s="13">
        <f t="shared" si="2434"/>
        <v>3.5219301412384499E-4</v>
      </c>
      <c r="AL2016" s="13">
        <f t="shared" si="2435"/>
        <v>3.6395375833060268E-6</v>
      </c>
      <c r="AM2016" s="13">
        <f t="shared" si="2436"/>
        <v>4.1032784583184632E-3</v>
      </c>
      <c r="AN2016" s="13">
        <f t="shared" si="2437"/>
        <v>2.6215025414505003E-3</v>
      </c>
      <c r="AO2016" s="13">
        <f t="shared" si="2438"/>
        <v>8.3741277184094765E-4</v>
      </c>
      <c r="AP2016" s="13">
        <f t="shared" si="2439"/>
        <v>1.7833542389124823E-4</v>
      </c>
      <c r="AQ2016" s="13">
        <f t="shared" si="2440"/>
        <v>2.8483733903910159E-5</v>
      </c>
      <c r="AR2016" s="13">
        <f t="shared" si="2441"/>
        <v>1.3125383719897628E-4</v>
      </c>
      <c r="AS2016" s="13">
        <f t="shared" si="2442"/>
        <v>1.6693027082262298E-4</v>
      </c>
      <c r="AT2016" s="13">
        <f t="shared" si="2443"/>
        <v>1.0615200253029858E-4</v>
      </c>
      <c r="AU2016" s="13">
        <f t="shared" si="2444"/>
        <v>4.5001814572688447E-5</v>
      </c>
      <c r="AV2016" s="13">
        <f t="shared" si="2445"/>
        <v>1.4308467574056827E-5</v>
      </c>
      <c r="AW2016" s="13">
        <f t="shared" si="2446"/>
        <v>8.2145937355221686E-8</v>
      </c>
      <c r="AX2016" s="13">
        <f t="shared" si="2447"/>
        <v>8.6976680571169106E-4</v>
      </c>
      <c r="AY2016" s="13">
        <f t="shared" si="2448"/>
        <v>5.5567661683308522E-4</v>
      </c>
      <c r="AZ2016" s="13">
        <f t="shared" si="2449"/>
        <v>1.7750533848116069E-4</v>
      </c>
      <c r="BA2016" s="13">
        <f t="shared" si="2450"/>
        <v>3.780153688294799E-5</v>
      </c>
      <c r="BB2016" s="13">
        <f t="shared" si="2451"/>
        <v>6.0376614709444511E-6</v>
      </c>
      <c r="BC2016" s="13">
        <f t="shared" si="2452"/>
        <v>7.714682321113986E-7</v>
      </c>
      <c r="BD2016" s="13">
        <f t="shared" si="2453"/>
        <v>1.3975908584946985E-5</v>
      </c>
      <c r="BE2016" s="13">
        <f t="shared" si="2454"/>
        <v>1.7774735237192888E-5</v>
      </c>
      <c r="BF2016" s="13">
        <f t="shared" si="2455"/>
        <v>1.1303065229426188E-5</v>
      </c>
      <c r="BG2016" s="13">
        <f t="shared" si="2456"/>
        <v>4.7917932156998636E-6</v>
      </c>
      <c r="BH2016" s="13">
        <f t="shared" si="2457"/>
        <v>1.5235656272855702E-6</v>
      </c>
      <c r="BI2016" s="13">
        <f t="shared" si="2458"/>
        <v>3.8753796187042551E-7</v>
      </c>
      <c r="BJ2016" s="14">
        <f t="shared" si="2459"/>
        <v>0.51768935826493123</v>
      </c>
      <c r="BK2016" s="14">
        <f t="shared" si="2460"/>
        <v>0.29551579519085569</v>
      </c>
      <c r="BL2016" s="14">
        <f t="shared" si="2461"/>
        <v>0.18055949349174905</v>
      </c>
      <c r="BM2016" s="14">
        <f t="shared" si="2462"/>
        <v>0.29880751864764743</v>
      </c>
      <c r="BN2016" s="14">
        <f t="shared" si="2463"/>
        <v>0.70083290269343246</v>
      </c>
    </row>
    <row r="2017" spans="1:66" x14ac:dyDescent="0.25">
      <c r="A2017" t="s">
        <v>40</v>
      </c>
      <c r="B2017" t="s">
        <v>235</v>
      </c>
      <c r="C2017" t="s">
        <v>238</v>
      </c>
      <c r="D2017" s="11">
        <v>44486</v>
      </c>
      <c r="E2017" s="10">
        <f>VLOOKUP(A2017,[1]home!$A$2:$E$405,3,FALSE)</f>
        <v>1.575</v>
      </c>
      <c r="F2017" s="10">
        <f>VLOOKUP(B2017,[1]home!$B$2:$E$405,3,FALSE)</f>
        <v>1.1100000000000001</v>
      </c>
      <c r="G2017" s="10">
        <f>VLOOKUP(C2017,[1]away!$B$2:$E$405,4,FALSE)</f>
        <v>0.85</v>
      </c>
      <c r="H2017" s="10">
        <f>VLOOKUP(A2017,[1]away!$A$2:$E$405,3,FALSE)</f>
        <v>1.1000000000000001</v>
      </c>
      <c r="I2017" s="10">
        <f>VLOOKUP(C2017,[1]away!$B$2:$E$405,3,FALSE)</f>
        <v>0</v>
      </c>
      <c r="J2017" s="10">
        <f>VLOOKUP(B2017,[1]home!$B$2:$E$405,4,FALSE)</f>
        <v>0.91</v>
      </c>
      <c r="K2017" s="12">
        <f t="shared" si="2408"/>
        <v>1.4860125</v>
      </c>
      <c r="L2017" s="12">
        <f t="shared" si="2409"/>
        <v>0</v>
      </c>
      <c r="M2017" s="13">
        <f t="shared" si="2410"/>
        <v>0.22627312311750505</v>
      </c>
      <c r="N2017" s="13">
        <f t="shared" si="2411"/>
        <v>0.33624468936665147</v>
      </c>
      <c r="O2017" s="13">
        <f t="shared" si="2412"/>
        <v>0</v>
      </c>
      <c r="P2017" s="13">
        <f t="shared" si="2413"/>
        <v>0</v>
      </c>
      <c r="Q2017" s="13">
        <f t="shared" si="2414"/>
        <v>0.24983190572873065</v>
      </c>
      <c r="R2017" s="13">
        <f t="shared" si="2415"/>
        <v>0</v>
      </c>
      <c r="S2017" s="13">
        <f t="shared" si="2416"/>
        <v>0</v>
      </c>
      <c r="T2017" s="13">
        <f t="shared" si="2417"/>
        <v>0</v>
      </c>
      <c r="U2017" s="13">
        <f t="shared" si="2418"/>
        <v>0</v>
      </c>
      <c r="V2017" s="13">
        <f t="shared" si="2419"/>
        <v>0</v>
      </c>
      <c r="W2017" s="13">
        <f t="shared" si="2420"/>
        <v>0.12375111160390508</v>
      </c>
      <c r="X2017" s="13">
        <f t="shared" si="2421"/>
        <v>0</v>
      </c>
      <c r="Y2017" s="13">
        <f t="shared" si="2422"/>
        <v>0</v>
      </c>
      <c r="Z2017" s="13">
        <f t="shared" si="2423"/>
        <v>0</v>
      </c>
      <c r="AA2017" s="13">
        <f t="shared" si="2424"/>
        <v>0</v>
      </c>
      <c r="AB2017" s="13">
        <f t="shared" si="2425"/>
        <v>0</v>
      </c>
      <c r="AC2017" s="13">
        <f t="shared" si="2426"/>
        <v>0</v>
      </c>
      <c r="AD2017" s="13">
        <f t="shared" si="2427"/>
        <v>4.5973924683074506E-2</v>
      </c>
      <c r="AE2017" s="13">
        <f t="shared" si="2428"/>
        <v>0</v>
      </c>
      <c r="AF2017" s="13">
        <f t="shared" si="2429"/>
        <v>0</v>
      </c>
      <c r="AG2017" s="13">
        <f t="shared" si="2430"/>
        <v>0</v>
      </c>
      <c r="AH2017" s="13">
        <f t="shared" si="2431"/>
        <v>0</v>
      </c>
      <c r="AI2017" s="13">
        <f t="shared" si="2432"/>
        <v>0</v>
      </c>
      <c r="AJ2017" s="13">
        <f t="shared" si="2433"/>
        <v>0</v>
      </c>
      <c r="AK2017" s="13">
        <f t="shared" si="2434"/>
        <v>0</v>
      </c>
      <c r="AL2017" s="13">
        <f t="shared" si="2435"/>
        <v>0</v>
      </c>
      <c r="AM2017" s="13">
        <f t="shared" si="2436"/>
        <v>1.3663565350621451E-2</v>
      </c>
      <c r="AN2017" s="13">
        <f t="shared" si="2437"/>
        <v>0</v>
      </c>
      <c r="AO2017" s="13">
        <f t="shared" si="2438"/>
        <v>0</v>
      </c>
      <c r="AP2017" s="13">
        <f t="shared" si="2439"/>
        <v>0</v>
      </c>
      <c r="AQ2017" s="13">
        <f t="shared" si="2440"/>
        <v>0</v>
      </c>
      <c r="AR2017" s="13">
        <f t="shared" si="2441"/>
        <v>0</v>
      </c>
      <c r="AS2017" s="13">
        <f t="shared" si="2442"/>
        <v>0</v>
      </c>
      <c r="AT2017" s="13">
        <f t="shared" si="2443"/>
        <v>0</v>
      </c>
      <c r="AU2017" s="13">
        <f t="shared" si="2444"/>
        <v>0</v>
      </c>
      <c r="AV2017" s="13">
        <f t="shared" si="2445"/>
        <v>0</v>
      </c>
      <c r="AW2017" s="13">
        <f t="shared" si="2446"/>
        <v>0</v>
      </c>
      <c r="AX2017" s="13">
        <f t="shared" si="2447"/>
        <v>3.3840381509317257E-3</v>
      </c>
      <c r="AY2017" s="13">
        <f t="shared" si="2448"/>
        <v>0</v>
      </c>
      <c r="AZ2017" s="13">
        <f t="shared" si="2449"/>
        <v>0</v>
      </c>
      <c r="BA2017" s="13">
        <f t="shared" si="2450"/>
        <v>0</v>
      </c>
      <c r="BB2017" s="13">
        <f t="shared" si="2451"/>
        <v>0</v>
      </c>
      <c r="BC2017" s="13">
        <f t="shared" si="2452"/>
        <v>0</v>
      </c>
      <c r="BD2017" s="13">
        <f t="shared" si="2453"/>
        <v>0</v>
      </c>
      <c r="BE2017" s="13">
        <f t="shared" si="2454"/>
        <v>0</v>
      </c>
      <c r="BF2017" s="13">
        <f t="shared" si="2455"/>
        <v>0</v>
      </c>
      <c r="BG2017" s="13">
        <f t="shared" si="2456"/>
        <v>0</v>
      </c>
      <c r="BH2017" s="13">
        <f t="shared" si="2457"/>
        <v>0</v>
      </c>
      <c r="BI2017" s="13">
        <f t="shared" si="2458"/>
        <v>0</v>
      </c>
      <c r="BJ2017" s="14">
        <f t="shared" si="2459"/>
        <v>0.77284923488391477</v>
      </c>
      <c r="BK2017" s="14">
        <f t="shared" si="2460"/>
        <v>0.22627312311750505</v>
      </c>
      <c r="BL2017" s="14">
        <f t="shared" si="2461"/>
        <v>0</v>
      </c>
      <c r="BM2017" s="14">
        <f t="shared" si="2462"/>
        <v>0.18677263978853273</v>
      </c>
      <c r="BN2017" s="14">
        <f t="shared" si="2463"/>
        <v>0.81234971821288715</v>
      </c>
    </row>
    <row r="2018" spans="1:66" x14ac:dyDescent="0.25">
      <c r="A2018" t="s">
        <v>40</v>
      </c>
      <c r="B2018" t="s">
        <v>520</v>
      </c>
      <c r="C2018" t="s">
        <v>318</v>
      </c>
      <c r="D2018" s="11">
        <v>44486</v>
      </c>
      <c r="E2018" s="10">
        <f>VLOOKUP(A2018,[1]home!$A$2:$E$405,3,FALSE)</f>
        <v>1.575</v>
      </c>
      <c r="F2018" s="10">
        <f>VLOOKUP(B2018,[1]home!$B$2:$E$405,3,FALSE)</f>
        <v>1.27</v>
      </c>
      <c r="G2018" s="10">
        <f>VLOOKUP(C2018,[1]away!$B$2:$E$405,4,FALSE)</f>
        <v>0.85</v>
      </c>
      <c r="H2018" s="10">
        <f>VLOOKUP(A2018,[1]away!$A$2:$E$405,3,FALSE)</f>
        <v>1.1000000000000001</v>
      </c>
      <c r="I2018" s="10">
        <f>VLOOKUP(C2018,[1]away!$B$2:$E$405,3,FALSE)</f>
        <v>0.21</v>
      </c>
      <c r="J2018" s="10">
        <f>VLOOKUP(B2018,[1]home!$B$2:$E$405,4,FALSE)</f>
        <v>0.68</v>
      </c>
      <c r="K2018" s="12">
        <f t="shared" si="2408"/>
        <v>1.7002124999999999</v>
      </c>
      <c r="L2018" s="12">
        <f t="shared" si="2409"/>
        <v>0.15708000000000003</v>
      </c>
      <c r="M2018" s="13">
        <f t="shared" si="2410"/>
        <v>0.15609468511350577</v>
      </c>
      <c r="N2018" s="13">
        <f t="shared" si="2411"/>
        <v>0.2653941348135464</v>
      </c>
      <c r="O2018" s="13">
        <f t="shared" si="2412"/>
        <v>2.4519353137629492E-2</v>
      </c>
      <c r="P2018" s="13">
        <f t="shared" si="2413"/>
        <v>4.1688110696511869E-2</v>
      </c>
      <c r="Q2018" s="13">
        <f t="shared" si="2414"/>
        <v>0.22561321271833842</v>
      </c>
      <c r="R2018" s="13">
        <f t="shared" si="2415"/>
        <v>1.9257499954294204E-3</v>
      </c>
      <c r="S2018" s="13">
        <f t="shared" si="2416"/>
        <v>2.7834044640611855E-3</v>
      </c>
      <c r="T2018" s="13">
        <f t="shared" si="2417"/>
        <v>3.5439323453796606E-2</v>
      </c>
      <c r="U2018" s="13">
        <f t="shared" si="2418"/>
        <v>3.2741842141040425E-3</v>
      </c>
      <c r="V2018" s="13">
        <f t="shared" si="2419"/>
        <v>8.259578923492785E-5</v>
      </c>
      <c r="W2018" s="13">
        <f t="shared" si="2420"/>
        <v>0.12786346814295932</v>
      </c>
      <c r="X2018" s="13">
        <f t="shared" si="2421"/>
        <v>2.008479357589605E-2</v>
      </c>
      <c r="Y2018" s="13">
        <f t="shared" si="2422"/>
        <v>1.577459687450876E-3</v>
      </c>
      <c r="Z2018" s="13">
        <f t="shared" si="2423"/>
        <v>1.0083226976068444E-4</v>
      </c>
      <c r="AA2018" s="13">
        <f t="shared" si="2424"/>
        <v>1.7143628545048765E-4</v>
      </c>
      <c r="AB2018" s="13">
        <f t="shared" si="2425"/>
        <v>1.4573905773824367E-4</v>
      </c>
      <c r="AC2018" s="13">
        <f t="shared" si="2426"/>
        <v>1.3786753862678112E-6</v>
      </c>
      <c r="AD2018" s="13">
        <f t="shared" si="2427"/>
        <v>5.4348766707502813E-2</v>
      </c>
      <c r="AE2018" s="13">
        <f t="shared" si="2428"/>
        <v>8.5371042744145434E-3</v>
      </c>
      <c r="AF2018" s="13">
        <f t="shared" si="2429"/>
        <v>6.7050416971251828E-4</v>
      </c>
      <c r="AG2018" s="13">
        <f t="shared" si="2430"/>
        <v>3.5107598326147451E-5</v>
      </c>
      <c r="AH2018" s="13">
        <f t="shared" si="2431"/>
        <v>3.9596832335020797E-6</v>
      </c>
      <c r="AI2018" s="13">
        <f t="shared" si="2432"/>
        <v>6.732302929640654E-6</v>
      </c>
      <c r="AJ2018" s="13">
        <f t="shared" si="2433"/>
        <v>5.7231727973808319E-6</v>
      </c>
      <c r="AK2018" s="13">
        <f t="shared" si="2434"/>
        <v>3.2435366432556184E-6</v>
      </c>
      <c r="AL2018" s="13">
        <f t="shared" si="2435"/>
        <v>1.4728079197698681E-8</v>
      </c>
      <c r="AM2018" s="13">
        <f t="shared" si="2436"/>
        <v>1.8480890503136001E-2</v>
      </c>
      <c r="AN2018" s="13">
        <f t="shared" si="2437"/>
        <v>2.9029782802326037E-3</v>
      </c>
      <c r="AO2018" s="13">
        <f t="shared" si="2438"/>
        <v>2.2799991412946871E-4</v>
      </c>
      <c r="AP2018" s="13">
        <f t="shared" si="2439"/>
        <v>1.193807550381898E-5</v>
      </c>
      <c r="AQ2018" s="13">
        <f t="shared" si="2440"/>
        <v>4.688082250349716E-7</v>
      </c>
      <c r="AR2018" s="13">
        <f t="shared" si="2441"/>
        <v>1.2439740846370146E-7</v>
      </c>
      <c r="AS2018" s="13">
        <f t="shared" si="2442"/>
        <v>2.1150202883759097E-7</v>
      </c>
      <c r="AT2018" s="13">
        <f t="shared" si="2443"/>
        <v>1.7979919660251635E-7</v>
      </c>
      <c r="AU2018" s="13">
        <f t="shared" si="2444"/>
        <v>1.0189894718451861E-7</v>
      </c>
      <c r="AV2018" s="13">
        <f t="shared" si="2445"/>
        <v>4.3312465934989593E-8</v>
      </c>
      <c r="AW2018" s="13">
        <f t="shared" si="2446"/>
        <v>1.0926163812656217E-10</v>
      </c>
      <c r="AX2018" s="13">
        <f t="shared" si="2447"/>
        <v>5.2369068407605197E-3</v>
      </c>
      <c r="AY2018" s="13">
        <f t="shared" si="2448"/>
        <v>8.2261332654666257E-4</v>
      </c>
      <c r="AZ2018" s="13">
        <f t="shared" si="2449"/>
        <v>6.4608050666974877E-5</v>
      </c>
      <c r="BA2018" s="13">
        <f t="shared" si="2450"/>
        <v>3.3828775329228043E-6</v>
      </c>
      <c r="BB2018" s="13">
        <f t="shared" si="2451"/>
        <v>1.3284560071787861E-7</v>
      </c>
      <c r="BC2018" s="13">
        <f t="shared" si="2452"/>
        <v>4.1734773921528779E-9</v>
      </c>
      <c r="BD2018" s="13">
        <f t="shared" si="2453"/>
        <v>3.2567241535796989E-9</v>
      </c>
      <c r="BE2018" s="13">
        <f t="shared" si="2454"/>
        <v>5.5371231149681224E-9</v>
      </c>
      <c r="BF2018" s="13">
        <f t="shared" si="2455"/>
        <v>4.7071429670538707E-9</v>
      </c>
      <c r="BG2018" s="13">
        <f t="shared" si="2456"/>
        <v>2.6677144372906928E-9</v>
      </c>
      <c r="BH2018" s="13">
        <f t="shared" si="2457"/>
        <v>1.1339203581780258E-9</v>
      </c>
      <c r="BI2018" s="13">
        <f t="shared" si="2458"/>
        <v>3.8558111339575085E-10</v>
      </c>
      <c r="BJ2018" s="14">
        <f t="shared" si="2459"/>
        <v>0.76731579883775558</v>
      </c>
      <c r="BK2018" s="14">
        <f t="shared" si="2460"/>
        <v>0.20147280279332588</v>
      </c>
      <c r="BL2018" s="14">
        <f t="shared" si="2461"/>
        <v>3.0056799984208633E-2</v>
      </c>
      <c r="BM2018" s="14">
        <f t="shared" si="2462"/>
        <v>0.28288837419280471</v>
      </c>
      <c r="BN2018" s="14">
        <f t="shared" si="2463"/>
        <v>0.71523524647496128</v>
      </c>
    </row>
    <row r="2019" spans="1:66" x14ac:dyDescent="0.25">
      <c r="A2019" t="s">
        <v>40</v>
      </c>
      <c r="B2019" t="s">
        <v>234</v>
      </c>
      <c r="C2019" t="s">
        <v>320</v>
      </c>
      <c r="D2019" s="11">
        <v>44486</v>
      </c>
      <c r="E2019" s="10">
        <f>VLOOKUP(A2019,[1]home!$A$2:$E$405,3,FALSE)</f>
        <v>1.575</v>
      </c>
      <c r="F2019" s="10">
        <f>VLOOKUP(B2019,[1]home!$B$2:$E$405,3,FALSE)</f>
        <v>0.79</v>
      </c>
      <c r="G2019" s="10">
        <f>VLOOKUP(C2019,[1]away!$B$2:$E$405,4,FALSE)</f>
        <v>0.85</v>
      </c>
      <c r="H2019" s="10">
        <f>VLOOKUP(A2019,[1]away!$A$2:$E$405,3,FALSE)</f>
        <v>1.1000000000000001</v>
      </c>
      <c r="I2019" s="10">
        <f>VLOOKUP(C2019,[1]away!$B$2:$E$405,3,FALSE)</f>
        <v>0.85</v>
      </c>
      <c r="J2019" s="10">
        <f>VLOOKUP(B2019,[1]home!$B$2:$E$405,4,FALSE)</f>
        <v>0.45</v>
      </c>
      <c r="K2019" s="12">
        <f t="shared" si="2408"/>
        <v>1.0576125000000001</v>
      </c>
      <c r="L2019" s="12">
        <f t="shared" si="2409"/>
        <v>0.42075000000000001</v>
      </c>
      <c r="M2019" s="13">
        <f t="shared" si="2410"/>
        <v>0.22801075045975497</v>
      </c>
      <c r="N2019" s="13">
        <f t="shared" si="2411"/>
        <v>0.24114701982061762</v>
      </c>
      <c r="O2019" s="13">
        <f t="shared" si="2412"/>
        <v>9.5935523255941901E-2</v>
      </c>
      <c r="P2019" s="13">
        <f t="shared" si="2413"/>
        <v>0.10146260858952486</v>
      </c>
      <c r="Q2019" s="13">
        <f t="shared" si="2414"/>
        <v>0.12752005125001648</v>
      </c>
      <c r="R2019" s="13">
        <f t="shared" si="2415"/>
        <v>2.018243570496878E-2</v>
      </c>
      <c r="S2019" s="13">
        <f t="shared" si="2416"/>
        <v>1.1287473201409623E-2</v>
      </c>
      <c r="T2019" s="13">
        <f t="shared" si="2417"/>
        <v>5.3654061563444433E-2</v>
      </c>
      <c r="U2019" s="13">
        <f t="shared" si="2418"/>
        <v>2.1345196282021292E-2</v>
      </c>
      <c r="V2019" s="13">
        <f t="shared" si="2419"/>
        <v>5.5809087611980791E-4</v>
      </c>
      <c r="W2019" s="13">
        <f t="shared" si="2420"/>
        <v>4.4955600067552691E-2</v>
      </c>
      <c r="X2019" s="13">
        <f t="shared" si="2421"/>
        <v>1.8915068728422794E-2</v>
      </c>
      <c r="Y2019" s="13">
        <f t="shared" si="2422"/>
        <v>3.9792575837419453E-3</v>
      </c>
      <c r="Z2019" s="13">
        <f t="shared" si="2423"/>
        <v>2.8305866076218712E-3</v>
      </c>
      <c r="AA2019" s="13">
        <f t="shared" si="2424"/>
        <v>2.9936637785534866E-3</v>
      </c>
      <c r="AB2019" s="13">
        <f t="shared" si="2425"/>
        <v>1.5830681164976997E-3</v>
      </c>
      <c r="AC2019" s="13">
        <f t="shared" si="2426"/>
        <v>1.5521569708596843E-5</v>
      </c>
      <c r="AD2019" s="13">
        <f t="shared" si="2427"/>
        <v>1.1886401144111143E-2</v>
      </c>
      <c r="AE2019" s="13">
        <f t="shared" si="2428"/>
        <v>5.0012032813847628E-3</v>
      </c>
      <c r="AF2019" s="13">
        <f t="shared" si="2429"/>
        <v>1.0521281403213195E-3</v>
      </c>
      <c r="AG2019" s="13">
        <f t="shared" si="2430"/>
        <v>1.4756097168006508E-4</v>
      </c>
      <c r="AH2019" s="13">
        <f t="shared" si="2431"/>
        <v>2.9774232878922554E-4</v>
      </c>
      <c r="AI2019" s="13">
        <f t="shared" si="2432"/>
        <v>3.148960087065948E-4</v>
      </c>
      <c r="AJ2019" s="13">
        <f t="shared" si="2433"/>
        <v>1.6651897750410177E-4</v>
      </c>
      <c r="AK2019" s="13">
        <f t="shared" si="2434"/>
        <v>5.8704184031852283E-5</v>
      </c>
      <c r="AL2019" s="13">
        <f t="shared" si="2435"/>
        <v>2.7627801739398397E-7</v>
      </c>
      <c r="AM2019" s="13">
        <f t="shared" si="2436"/>
        <v>2.5142412860052498E-3</v>
      </c>
      <c r="AN2019" s="13">
        <f t="shared" si="2437"/>
        <v>1.0578670210867089E-3</v>
      </c>
      <c r="AO2019" s="13">
        <f t="shared" si="2438"/>
        <v>2.2254877456111637E-4</v>
      </c>
      <c r="AP2019" s="13">
        <f t="shared" si="2439"/>
        <v>3.121246563219657E-5</v>
      </c>
      <c r="AQ2019" s="13">
        <f t="shared" si="2440"/>
        <v>3.2831612286866766E-6</v>
      </c>
      <c r="AR2019" s="13">
        <f t="shared" si="2441"/>
        <v>2.5055016967613339E-5</v>
      </c>
      <c r="AS2019" s="13">
        <f t="shared" si="2442"/>
        <v>2.6498499132659967E-5</v>
      </c>
      <c r="AT2019" s="13">
        <f t="shared" si="2443"/>
        <v>1.4012571956970169E-5</v>
      </c>
      <c r="AU2019" s="13">
        <f t="shared" si="2444"/>
        <v>4.9399570862803718E-6</v>
      </c>
      <c r="AV2019" s="13">
        <f t="shared" si="2445"/>
        <v>1.3061400909784249E-6</v>
      </c>
      <c r="AW2019" s="13">
        <f t="shared" si="2446"/>
        <v>3.4150300520934187E-9</v>
      </c>
      <c r="AX2019" s="13">
        <f t="shared" si="2447"/>
        <v>4.431821686825378E-4</v>
      </c>
      <c r="AY2019" s="13">
        <f t="shared" si="2448"/>
        <v>1.8646889747317777E-4</v>
      </c>
      <c r="AZ2019" s="13">
        <f t="shared" si="2449"/>
        <v>3.9228394305919775E-5</v>
      </c>
      <c r="BA2019" s="13">
        <f t="shared" si="2450"/>
        <v>5.5017823014052481E-6</v>
      </c>
      <c r="BB2019" s="13">
        <f t="shared" si="2451"/>
        <v>5.7871872582906454E-7</v>
      </c>
      <c r="BC2019" s="13">
        <f t="shared" si="2452"/>
        <v>4.86991807785158E-8</v>
      </c>
      <c r="BD2019" s="13">
        <f t="shared" si="2453"/>
        <v>1.7569830648538846E-6</v>
      </c>
      <c r="BE2019" s="13">
        <f t="shared" si="2454"/>
        <v>1.8582072516777792E-6</v>
      </c>
      <c r="BF2019" s="13">
        <f t="shared" si="2455"/>
        <v>9.8263160848253266E-7</v>
      </c>
      <c r="BG2019" s="13">
        <f t="shared" si="2456"/>
        <v>3.4641449067541091E-7</v>
      </c>
      <c r="BH2019" s="13">
        <f t="shared" si="2457"/>
        <v>9.1593073879862004E-8</v>
      </c>
      <c r="BI2019" s="13">
        <f t="shared" si="2458"/>
        <v>1.9373995969753116E-8</v>
      </c>
      <c r="BJ2019" s="14">
        <f t="shared" si="2459"/>
        <v>0.51276251392047689</v>
      </c>
      <c r="BK2019" s="14">
        <f t="shared" si="2460"/>
        <v>0.34152118987200841</v>
      </c>
      <c r="BL2019" s="14">
        <f t="shared" si="2461"/>
        <v>0.14295461602573495</v>
      </c>
      <c r="BM2019" s="14">
        <f t="shared" si="2462"/>
        <v>0.18562405186257439</v>
      </c>
      <c r="BN2019" s="14">
        <f t="shared" si="2463"/>
        <v>0.81425838908082449</v>
      </c>
    </row>
    <row r="2020" spans="1:66" x14ac:dyDescent="0.25">
      <c r="A2020" t="s">
        <v>40</v>
      </c>
      <c r="B2020" t="s">
        <v>517</v>
      </c>
      <c r="C2020" t="s">
        <v>42</v>
      </c>
      <c r="D2020" s="11">
        <v>44486</v>
      </c>
      <c r="E2020" s="10">
        <f>VLOOKUP(A2020,[1]home!$A$2:$E$405,3,FALSE)</f>
        <v>1.575</v>
      </c>
      <c r="F2020" s="10">
        <f>VLOOKUP(B2020,[1]home!$B$2:$E$405,3,FALSE)</f>
        <v>1.1100000000000001</v>
      </c>
      <c r="G2020" s="10">
        <f>VLOOKUP(C2020,[1]away!$B$2:$E$405,4,FALSE)</f>
        <v>1.27</v>
      </c>
      <c r="H2020" s="10">
        <f>VLOOKUP(A2020,[1]away!$A$2:$E$405,3,FALSE)</f>
        <v>1.1000000000000001</v>
      </c>
      <c r="I2020" s="10">
        <f>VLOOKUP(C2020,[1]away!$B$2:$E$405,3,FALSE)</f>
        <v>0.63</v>
      </c>
      <c r="J2020" s="10">
        <f>VLOOKUP(B2020,[1]home!$B$2:$E$405,4,FALSE)</f>
        <v>0.91</v>
      </c>
      <c r="K2020" s="12">
        <f t="shared" si="2408"/>
        <v>2.2202775000000003</v>
      </c>
      <c r="L2020" s="12">
        <f t="shared" si="2409"/>
        <v>0.63063000000000002</v>
      </c>
      <c r="M2020" s="13">
        <f t="shared" si="2410"/>
        <v>5.7791850965466893E-2</v>
      </c>
      <c r="N2020" s="13">
        <f t="shared" si="2411"/>
        <v>0.12831394638197943</v>
      </c>
      <c r="O2020" s="13">
        <f t="shared" si="2412"/>
        <v>3.644527497435239E-2</v>
      </c>
      <c r="P2020" s="13">
        <f t="shared" si="2413"/>
        <v>8.0918624006867695E-2</v>
      </c>
      <c r="Q2020" s="13">
        <f t="shared" si="2414"/>
        <v>0.14244628404405771</v>
      </c>
      <c r="R2020" s="13">
        <f t="shared" si="2415"/>
        <v>1.1491741878537923E-2</v>
      </c>
      <c r="S2020" s="13">
        <f t="shared" si="2416"/>
        <v>2.8325030267145408E-2</v>
      </c>
      <c r="T2020" s="13">
        <f t="shared" si="2417"/>
        <v>8.9830900106704123E-2</v>
      </c>
      <c r="U2020" s="13">
        <f t="shared" si="2418"/>
        <v>2.5514855928725485E-2</v>
      </c>
      <c r="V2020" s="13">
        <f t="shared" si="2419"/>
        <v>4.4066621771445651E-3</v>
      </c>
      <c r="W2020" s="13">
        <f t="shared" si="2420"/>
        <v>0.1054234264738768</v>
      </c>
      <c r="X2020" s="13">
        <f t="shared" si="2421"/>
        <v>6.6483175437220932E-2</v>
      </c>
      <c r="Y2020" s="13">
        <f t="shared" si="2422"/>
        <v>2.0963142462987316E-2</v>
      </c>
      <c r="Z2020" s="13">
        <f t="shared" si="2423"/>
        <v>2.4156790602874573E-3</v>
      </c>
      <c r="AA2020" s="13">
        <f t="shared" si="2424"/>
        <v>5.3634778647773853E-3</v>
      </c>
      <c r="AB2020" s="13">
        <f t="shared" si="2425"/>
        <v>5.9542046124566378E-3</v>
      </c>
      <c r="AC2020" s="13">
        <f t="shared" si="2426"/>
        <v>3.8563075273657357E-4</v>
      </c>
      <c r="AD2020" s="13">
        <f t="shared" si="2427"/>
        <v>5.8517315443213258E-2</v>
      </c>
      <c r="AE2020" s="13">
        <f t="shared" si="2428"/>
        <v>3.6902774637953578E-2</v>
      </c>
      <c r="AF2020" s="13">
        <f t="shared" si="2429"/>
        <v>1.1635998384966333E-2</v>
      </c>
      <c r="AG2020" s="13">
        <f t="shared" si="2430"/>
        <v>2.4460032205037732E-3</v>
      </c>
      <c r="AH2020" s="13">
        <f t="shared" si="2431"/>
        <v>3.8084992144726972E-4</v>
      </c>
      <c r="AI2020" s="13">
        <f t="shared" si="2432"/>
        <v>8.4559251146614043E-4</v>
      </c>
      <c r="AJ2020" s="13">
        <f t="shared" si="2433"/>
        <v>9.3872501368838209E-4</v>
      </c>
      <c r="AK2020" s="13">
        <f t="shared" si="2434"/>
        <v>6.9474334219316904E-4</v>
      </c>
      <c r="AL2020" s="13">
        <f t="shared" si="2435"/>
        <v>2.159799997049572E-5</v>
      </c>
      <c r="AM2020" s="13">
        <f t="shared" si="2436"/>
        <v>2.5984935767793784E-2</v>
      </c>
      <c r="AN2020" s="13">
        <f t="shared" si="2437"/>
        <v>1.6386880043243797E-2</v>
      </c>
      <c r="AO2020" s="13">
        <f t="shared" si="2438"/>
        <v>5.1670290808354174E-3</v>
      </c>
      <c r="AP2020" s="13">
        <f t="shared" si="2439"/>
        <v>1.0861611830824134E-3</v>
      </c>
      <c r="AQ2020" s="13">
        <f t="shared" si="2440"/>
        <v>1.7124145672181554E-4</v>
      </c>
      <c r="AR2020" s="13">
        <f t="shared" si="2441"/>
        <v>4.8035077192458368E-5</v>
      </c>
      <c r="AS2020" s="13">
        <f t="shared" si="2442"/>
        <v>1.0665120110117849E-4</v>
      </c>
      <c r="AT2020" s="13">
        <f t="shared" si="2443"/>
        <v>1.1839763107646094E-4</v>
      </c>
      <c r="AU2020" s="13">
        <f t="shared" si="2444"/>
        <v>8.7625198777455693E-5</v>
      </c>
      <c r="AV2020" s="13">
        <f t="shared" si="2445"/>
        <v>4.8638064319653103E-5</v>
      </c>
      <c r="AW2020" s="13">
        <f t="shared" si="2446"/>
        <v>8.4002637132525552E-7</v>
      </c>
      <c r="AX2020" s="13">
        <f t="shared" si="2447"/>
        <v>9.6156280373629541E-3</v>
      </c>
      <c r="AY2020" s="13">
        <f t="shared" si="2448"/>
        <v>6.0639035092022002E-3</v>
      </c>
      <c r="AZ2020" s="13">
        <f t="shared" si="2449"/>
        <v>1.9120397350040914E-3</v>
      </c>
      <c r="BA2020" s="13">
        <f t="shared" si="2450"/>
        <v>4.0192987269521018E-4</v>
      </c>
      <c r="BB2020" s="13">
        <f t="shared" si="2451"/>
        <v>6.3367258904445088E-5</v>
      </c>
      <c r="BC2020" s="13">
        <f t="shared" si="2452"/>
        <v>7.9922588965820451E-6</v>
      </c>
      <c r="BD2020" s="13">
        <f t="shared" si="2453"/>
        <v>5.0487267883133342E-6</v>
      </c>
      <c r="BE2020" s="13">
        <f t="shared" si="2454"/>
        <v>1.1209574491739361E-5</v>
      </c>
      <c r="BF2020" s="13">
        <f t="shared" si="2455"/>
        <v>1.2444183014291421E-5</v>
      </c>
      <c r="BG2020" s="13">
        <f t="shared" si="2456"/>
        <v>9.2098465175044763E-6</v>
      </c>
      <c r="BH2020" s="13">
        <f t="shared" si="2457"/>
        <v>5.1121037503171376E-6</v>
      </c>
      <c r="BI2020" s="13">
        <f t="shared" si="2458"/>
        <v>2.2700577868989515E-6</v>
      </c>
      <c r="BJ2020" s="14">
        <f t="shared" si="2459"/>
        <v>0.72982407479720601</v>
      </c>
      <c r="BK2020" s="14">
        <f t="shared" si="2460"/>
        <v>0.17791329967853381</v>
      </c>
      <c r="BL2020" s="14">
        <f t="shared" si="2461"/>
        <v>8.8084107712461057E-2</v>
      </c>
      <c r="BM2020" s="14">
        <f t="shared" si="2462"/>
        <v>0.5347663755143951</v>
      </c>
      <c r="BN2020" s="14">
        <f t="shared" si="2463"/>
        <v>0.45740772225126197</v>
      </c>
    </row>
    <row r="2021" spans="1:66" x14ac:dyDescent="0.25">
      <c r="A2021" t="s">
        <v>69</v>
      </c>
      <c r="B2021" t="s">
        <v>324</v>
      </c>
      <c r="C2021" t="s">
        <v>263</v>
      </c>
      <c r="D2021" s="11">
        <v>44487</v>
      </c>
      <c r="E2021" s="10">
        <f>VLOOKUP(A2021,[1]home!$A$2:$E$405,3,FALSE)</f>
        <v>1.5</v>
      </c>
      <c r="F2021" s="10">
        <f>VLOOKUP(B2021,[1]home!$B$2:$E$405,3,FALSE)</f>
        <v>0.89</v>
      </c>
      <c r="G2021" s="10">
        <f>VLOOKUP(C2021,[1]away!$B$2:$E$405,4,FALSE)</f>
        <v>1.78</v>
      </c>
      <c r="H2021" s="10">
        <f>VLOOKUP(A2021,[1]away!$A$2:$E$405,3,FALSE)</f>
        <v>1.1000000000000001</v>
      </c>
      <c r="I2021" s="10">
        <f>VLOOKUP(C2021,[1]away!$B$2:$E$405,3,FALSE)</f>
        <v>0.44</v>
      </c>
      <c r="J2021" s="10">
        <f>VLOOKUP(B2021,[1]home!$B$2:$E$405,4,FALSE)</f>
        <v>0.91</v>
      </c>
      <c r="K2021" s="12">
        <f t="shared" si="2408"/>
        <v>2.3763000000000001</v>
      </c>
      <c r="L2021" s="12">
        <f t="shared" si="2409"/>
        <v>0.44044000000000005</v>
      </c>
      <c r="M2021" s="13">
        <f t="shared" si="2410"/>
        <v>5.9800575160693897E-2</v>
      </c>
      <c r="N2021" s="13">
        <f t="shared" si="2411"/>
        <v>0.14210410675435692</v>
      </c>
      <c r="O2021" s="13">
        <f t="shared" si="2412"/>
        <v>2.6338565323776021E-2</v>
      </c>
      <c r="P2021" s="13">
        <f t="shared" si="2413"/>
        <v>6.258833277888895E-2</v>
      </c>
      <c r="Q2021" s="13">
        <f t="shared" si="2414"/>
        <v>0.16884099444018921</v>
      </c>
      <c r="R2021" s="13">
        <f t="shared" si="2415"/>
        <v>5.8002788556019555E-3</v>
      </c>
      <c r="S2021" s="13">
        <f t="shared" si="2416"/>
        <v>1.6376512222142196E-2</v>
      </c>
      <c r="T2021" s="13">
        <f t="shared" si="2417"/>
        <v>7.4364327591236928E-2</v>
      </c>
      <c r="U2021" s="13">
        <f t="shared" si="2418"/>
        <v>1.3783202644566925E-2</v>
      </c>
      <c r="V2021" s="13">
        <f t="shared" si="2419"/>
        <v>1.9044383844185337E-3</v>
      </c>
      <c r="W2021" s="13">
        <f t="shared" si="2420"/>
        <v>0.13373895169607389</v>
      </c>
      <c r="X2021" s="13">
        <f t="shared" si="2421"/>
        <v>5.8903983885018781E-2</v>
      </c>
      <c r="Y2021" s="13">
        <f t="shared" si="2422"/>
        <v>1.2971835331158836E-2</v>
      </c>
      <c r="Z2021" s="13">
        <f t="shared" si="2423"/>
        <v>8.5155827305377564E-4</v>
      </c>
      <c r="AA2021" s="13">
        <f t="shared" si="2424"/>
        <v>2.0235579242576869E-3</v>
      </c>
      <c r="AB2021" s="13">
        <f t="shared" si="2425"/>
        <v>2.4042903477067713E-3</v>
      </c>
      <c r="AC2021" s="13">
        <f t="shared" si="2426"/>
        <v>1.2457616737023296E-4</v>
      </c>
      <c r="AD2021" s="13">
        <f t="shared" si="2427"/>
        <v>7.9450967728845079E-2</v>
      </c>
      <c r="AE2021" s="13">
        <f t="shared" si="2428"/>
        <v>3.4993384226492522E-2</v>
      </c>
      <c r="AF2021" s="13">
        <f t="shared" si="2429"/>
        <v>7.7062430743581834E-3</v>
      </c>
      <c r="AG2021" s="13">
        <f t="shared" si="2430"/>
        <v>1.1313792332234402E-3</v>
      </c>
      <c r="AH2021" s="13">
        <f t="shared" si="2431"/>
        <v>9.3765081445951201E-5</v>
      </c>
      <c r="AI2021" s="13">
        <f t="shared" si="2432"/>
        <v>2.2281396304001382E-4</v>
      </c>
      <c r="AJ2021" s="13">
        <f t="shared" si="2433"/>
        <v>2.6473641018599249E-4</v>
      </c>
      <c r="AK2021" s="13">
        <f t="shared" si="2434"/>
        <v>2.0969771050832468E-4</v>
      </c>
      <c r="AL2021" s="13">
        <f t="shared" si="2435"/>
        <v>5.2153442328839604E-6</v>
      </c>
      <c r="AM2021" s="13">
        <f t="shared" si="2436"/>
        <v>3.7759866922810942E-2</v>
      </c>
      <c r="AN2021" s="13">
        <f t="shared" si="2437"/>
        <v>1.6630955787482853E-2</v>
      </c>
      <c r="AO2021" s="13">
        <f t="shared" si="2438"/>
        <v>3.6624690835194732E-3</v>
      </c>
      <c r="AP2021" s="13">
        <f t="shared" si="2439"/>
        <v>5.3769929438177264E-4</v>
      </c>
      <c r="AQ2021" s="13">
        <f t="shared" si="2440"/>
        <v>5.9206069304376964E-5</v>
      </c>
      <c r="AR2021" s="13">
        <f t="shared" si="2441"/>
        <v>8.2595784944109522E-6</v>
      </c>
      <c r="AS2021" s="13">
        <f t="shared" si="2442"/>
        <v>1.9627236376268745E-5</v>
      </c>
      <c r="AT2021" s="13">
        <f t="shared" si="2443"/>
        <v>2.3320100900463715E-5</v>
      </c>
      <c r="AU2021" s="13">
        <f t="shared" si="2444"/>
        <v>1.8471851923257311E-5</v>
      </c>
      <c r="AV2021" s="13">
        <f t="shared" si="2445"/>
        <v>1.0973665431309086E-5</v>
      </c>
      <c r="AW2021" s="13">
        <f t="shared" si="2446"/>
        <v>1.5162419217125592E-7</v>
      </c>
      <c r="AX2021" s="13">
        <f t="shared" si="2447"/>
        <v>1.495479529477927E-2</v>
      </c>
      <c r="AY2021" s="13">
        <f t="shared" si="2448"/>
        <v>6.586690039632582E-3</v>
      </c>
      <c r="AZ2021" s="13">
        <f t="shared" si="2449"/>
        <v>1.450520880527887E-3</v>
      </c>
      <c r="BA2021" s="13">
        <f t="shared" si="2450"/>
        <v>2.12955805539901E-4</v>
      </c>
      <c r="BB2021" s="13">
        <f t="shared" si="2451"/>
        <v>2.3448563747998492E-5</v>
      </c>
      <c r="BC2021" s="13">
        <f t="shared" si="2452"/>
        <v>2.0655370834336918E-6</v>
      </c>
      <c r="BD2021" s="13">
        <f t="shared" si="2453"/>
        <v>6.0630812534639355E-7</v>
      </c>
      <c r="BE2021" s="13">
        <f t="shared" si="2454"/>
        <v>1.4407699982606348E-6</v>
      </c>
      <c r="BF2021" s="13">
        <f t="shared" si="2455"/>
        <v>1.7118508734333737E-6</v>
      </c>
      <c r="BG2021" s="13">
        <f t="shared" si="2456"/>
        <v>1.3559570768465755E-6</v>
      </c>
      <c r="BH2021" s="13">
        <f t="shared" si="2457"/>
        <v>8.0554020042762912E-7</v>
      </c>
      <c r="BI2021" s="13">
        <f t="shared" si="2458"/>
        <v>3.8284103565523536E-7</v>
      </c>
      <c r="BJ2021" s="14">
        <f t="shared" si="2459"/>
        <v>0.79608684723976464</v>
      </c>
      <c r="BK2021" s="14">
        <f t="shared" si="2460"/>
        <v>0.1473863400973793</v>
      </c>
      <c r="BL2021" s="14">
        <f t="shared" si="2461"/>
        <v>5.1227863961525323E-2</v>
      </c>
      <c r="BM2021" s="14">
        <f t="shared" si="2462"/>
        <v>0.52349321784277547</v>
      </c>
      <c r="BN2021" s="14">
        <f t="shared" si="2463"/>
        <v>0.46547285331350696</v>
      </c>
    </row>
  </sheetData>
  <conditionalFormatting sqref="BJ2:BL1861">
    <cfRule type="colorScale" priority="7">
      <colorScale>
        <cfvo type="min"/>
        <cfvo type="max"/>
        <color rgb="FFFCFCFF"/>
        <color rgb="FF63BE7B"/>
      </colorScale>
    </cfRule>
  </conditionalFormatting>
  <conditionalFormatting sqref="BJ1862:BL1862">
    <cfRule type="colorScale" priority="6">
      <colorScale>
        <cfvo type="min"/>
        <cfvo type="max"/>
        <color rgb="FFFCFCFF"/>
        <color rgb="FF63BE7B"/>
      </colorScale>
    </cfRule>
  </conditionalFormatting>
  <conditionalFormatting sqref="BJ1863:BL1863">
    <cfRule type="colorScale" priority="5">
      <colorScale>
        <cfvo type="min"/>
        <cfvo type="max"/>
        <color rgb="FFFCFCFF"/>
        <color rgb="FF63BE7B"/>
      </colorScale>
    </cfRule>
  </conditionalFormatting>
  <conditionalFormatting sqref="BJ1864:BL1864">
    <cfRule type="colorScale" priority="4">
      <colorScale>
        <cfvo type="min"/>
        <cfvo type="max"/>
        <color rgb="FFFCFCFF"/>
        <color rgb="FF63BE7B"/>
      </colorScale>
    </cfRule>
  </conditionalFormatting>
  <conditionalFormatting sqref="BJ1865:BL1865">
    <cfRule type="colorScale" priority="3">
      <colorScale>
        <cfvo type="min"/>
        <cfvo type="max"/>
        <color rgb="FFFCFCFF"/>
        <color rgb="FF63BE7B"/>
      </colorScale>
    </cfRule>
  </conditionalFormatting>
  <conditionalFormatting sqref="BJ1866:BL18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J1867:BL202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2021-10-10T16:36:44Z</dcterms:modified>
</cp:coreProperties>
</file>