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1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  <sheet name="Sheet2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L112" i="15"/>
  <c r="M112" i="15"/>
  <c r="N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 s="1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 s="1"/>
  <c r="L194" i="15"/>
  <c r="M194" i="15"/>
  <c r="N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O147" i="11" s="1"/>
  <c r="L147" i="11"/>
  <c r="M147" i="11"/>
  <c r="N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 s="1"/>
  <c r="L252" i="11"/>
  <c r="M252" i="11"/>
  <c r="N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112" i="15" l="1"/>
  <c r="P112" i="15" s="1"/>
  <c r="K112" i="15"/>
  <c r="Q112" i="15" s="1"/>
  <c r="H112" i="15"/>
  <c r="H140" i="15"/>
  <c r="K66" i="15"/>
  <c r="Q66" i="15" s="1"/>
  <c r="K194" i="15"/>
  <c r="Q194" i="15" s="1"/>
  <c r="I194" i="15"/>
  <c r="O194" i="15" s="1"/>
  <c r="J194" i="15"/>
  <c r="P194" i="15" s="1"/>
  <c r="J147" i="11"/>
  <c r="P147" i="11" s="1"/>
  <c r="K147" i="11"/>
  <c r="Q147" i="11" s="1"/>
  <c r="H147" i="11"/>
  <c r="K252" i="11"/>
  <c r="Q252" i="11" s="1"/>
  <c r="I252" i="11"/>
  <c r="O252" i="11" s="1"/>
  <c r="J252" i="11"/>
  <c r="P252" i="11" s="1"/>
  <c r="K286" i="5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 s="1"/>
  <c r="I223" i="10"/>
  <c r="O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L303" i="2"/>
  <c r="M303" i="2"/>
  <c r="N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303" i="2" l="1"/>
  <c r="P303" i="2" s="1"/>
  <c r="K303" i="2"/>
  <c r="Q303" i="2" s="1"/>
  <c r="I303" i="2"/>
  <c r="O303" i="2" s="1"/>
  <c r="H183" i="10"/>
  <c r="K377" i="10"/>
  <c r="Q377" i="10" s="1"/>
  <c r="H377" i="10"/>
  <c r="J223" i="10"/>
  <c r="P223" i="10" s="1"/>
  <c r="K325" i="10"/>
  <c r="Q325" i="10" s="1"/>
  <c r="H325" i="10"/>
  <c r="J78" i="10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H20" i="10" l="1"/>
  <c r="K3" i="23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<sst xmlns="http://schemas.openxmlformats.org/spreadsheetml/2006/main" count="14198" uniqueCount="483">
  <si>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</si>
  <si>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</si>
  <si>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</si>
  <si>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</si>
  <si>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</si>
  <si>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</si>
  <si>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</si>
  <si>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</si>
  <si>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</si>
  <si>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</si>
  <si>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</si>
  <si>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</si>
  <si>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</si>
  <si>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</si>
  <si>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</si>
  <si>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</si>
  <si>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</si>
  <si>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</si>
  <si>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</si>
  <si>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</si>
  <si>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</si>
  <si>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</si>
  <si>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</si>
  <si>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</si>
  <si>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</si>
  <si>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</si>
  <si>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</si>
  <si>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</si>
  <si>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</si>
  <si>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</si>
  <si>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</si>
  <si>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</si>
  <si>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</si>
  <si>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</si>
  <si>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</si>
  <si>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</si>
  <si>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</si>
  <si>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</si>
  <si>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</si>
  <si>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</si>
  <si>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</si>
  <si>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</si>
  <si>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</si>
  <si>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</si>
  <si>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</si>
  <si>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</si>
  <si>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</si>
  <si>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</si>
  <si>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</si>
  <si>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</si>
  <si>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</si>
  <si>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</si>
  <si>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</si>
  <si>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</si>
  <si>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</si>
  <si>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</si>
  <si>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</si>
  <si>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</si>
  <si>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</si>
  <si>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</si>
  <si>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</si>
  <si>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</si>
  <si>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</si>
  <si>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</si>
  <si>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</si>
  <si>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</si>
  <si>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</si>
  <si>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</si>
  <si>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</si>
  <si>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</si>
  <si>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</si>
  <si>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</si>
  <si>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</si>
  <si>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</si>
  <si>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</si>
  <si>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</si>
  <si>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</si>
  <si>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</si>
  <si>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</si>
  <si>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</si>
  <si>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</si>
  <si>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</si>
  <si>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</si>
  <si>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</si>
  <si>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</si>
  <si>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</si>
  <si>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</si>
  <si>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</si>
  <si>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</si>
  <si>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</si>
  <si>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</si>
  <si>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</si>
  <si>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</si>
  <si>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</si>
  <si>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</si>
  <si>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</si>
  <si>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</si>
  <si>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</si>
  <si>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</si>
  <si>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</si>
  <si>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</si>
  <si>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</si>
  <si>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</si>
  <si>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</si>
  <si>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</si>
  <si>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</si>
  <si>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</si>
  <si>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</si>
  <si>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</si>
  <si>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</si>
  <si>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</si>
  <si>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</si>
  <si>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</si>
  <si>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</si>
  <si>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</si>
  <si>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</si>
  <si>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</si>
  <si>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</si>
  <si>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</si>
  <si>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</si>
  <si>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</si>
  <si>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</si>
  <si>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</si>
  <si>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</si>
  <si>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</si>
  <si>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</si>
  <si>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</si>
  <si>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</si>
  <si>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</si>
  <si>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</si>
  <si>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</si>
  <si>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</si>
  <si>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</si>
  <si>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</si>
  <si>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</si>
  <si>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</si>
  <si>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</si>
  <si>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</si>
  <si>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</si>
  <si>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</si>
  <si>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</si>
  <si>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</si>
  <si>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</si>
  <si>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</si>
  <si>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</si>
  <si>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</si>
  <si>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</si>
  <si>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</si>
  <si>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</si>
  <si>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</si>
  <si>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</si>
  <si>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</si>
  <si>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</si>
  <si>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</si>
  <si>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</si>
  <si>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</si>
  <si>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</si>
  <si>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</si>
  <si>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</si>
  <si>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</si>
  <si>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</si>
  <si>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</si>
  <si>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</si>
  <si>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</si>
  <si>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</si>
  <si>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</si>
  <si>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</si>
  <si>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</si>
  <si>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</si>
  <si>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</si>
  <si>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</si>
  <si>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</si>
  <si>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</si>
  <si>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</si>
  <si>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</si>
  <si>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</si>
  <si>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</si>
  <si>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</si>
  <si>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</si>
  <si>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</si>
  <si>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</si>
  <si>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</si>
  <si>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</si>
  <si>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</si>
  <si>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</si>
  <si>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</si>
  <si>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</si>
  <si>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</si>
  <si>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</si>
  <si>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</si>
  <si>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</si>
  <si>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</si>
  <si>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</si>
  <si>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</si>
  <si>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</si>
  <si>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</si>
  <si>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</si>
  <si>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</si>
  <si>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</si>
  <si>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</si>
  <si>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</si>
  <si>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</si>
  <si>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</si>
  <si>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</si>
  <si>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</si>
  <si>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</si>
  <si>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</si>
  <si>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</si>
  <si>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</si>
  <si>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</si>
  <si>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</si>
  <si>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</si>
  <si>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</si>
  <si>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</si>
  <si>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</si>
  <si>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</si>
  <si>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</si>
  <si>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</si>
  <si>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</si>
  <si>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</si>
  <si>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</si>
  <si>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</si>
  <si>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</si>
  <si>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</si>
  <si>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</si>
  <si>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</si>
  <si>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</si>
  <si>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</si>
  <si>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</si>
  <si>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</si>
  <si>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</si>
  <si>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</si>
  <si>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</si>
  <si>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</si>
  <si>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</si>
  <si>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</si>
  <si>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</si>
  <si>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</si>
  <si>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</si>
  <si>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</si>
  <si>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</si>
  <si>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</si>
  <si>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</si>
  <si>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</si>
  <si>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</si>
  <si>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</si>
  <si>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</si>
  <si>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</si>
  <si>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</si>
  <si>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</si>
  <si>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</si>
  <si>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</si>
  <si>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</si>
  <si>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</si>
  <si>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</si>
  <si>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</si>
  <si>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</si>
  <si>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</si>
  <si>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</si>
  <si>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</si>
  <si>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</si>
  <si>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</si>
  <si>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</si>
  <si>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</si>
  <si>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</si>
  <si>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</si>
  <si>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</si>
  <si>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</si>
  <si>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</si>
  <si>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</si>
  <si>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</si>
  <si>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</si>
  <si>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</si>
  <si>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</si>
  <si>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Milan</t>
  </si>
  <si>
    <t>Parma</t>
  </si>
  <si>
    <t>Roma</t>
  </si>
  <si>
    <t>Torino</t>
  </si>
  <si>
    <t>Udinese</t>
  </si>
  <si>
    <t>Verona</t>
  </si>
  <si>
    <t>Bologna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</si>
  <si>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</si>
  <si>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</si>
  <si>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</si>
  <si>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</si>
  <si>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</si>
  <si>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</si>
  <si>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</si>
  <si>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</si>
  <si>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</si>
  <si>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</si>
  <si>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</si>
  <si>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</si>
  <si>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</si>
  <si>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</si>
  <si>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</si>
  <si>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</si>
  <si>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</si>
  <si>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</si>
  <si>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</si>
  <si>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</si>
  <si>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</si>
  <si>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</si>
  <si>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</si>
  <si>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</si>
  <si>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</si>
  <si>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</si>
  <si>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</si>
  <si>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</si>
  <si>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</si>
  <si>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</si>
  <si>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</si>
  <si>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</si>
  <si>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</si>
  <si>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</si>
  <si>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</si>
  <si>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</si>
  <si>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</si>
  <si>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</si>
  <si>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</si>
  <si>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</si>
  <si>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</si>
  <si>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</si>
  <si>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</si>
  <si>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</si>
  <si>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</si>
  <si>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</si>
  <si>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</si>
  <si>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</si>
  <si>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</si>
  <si>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</si>
  <si>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</si>
  <si>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</si>
  <si>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</si>
  <si>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</si>
  <si>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</si>
  <si>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</si>
  <si>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</si>
  <si>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</si>
  <si>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</si>
  <si>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</si>
  <si>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</si>
  <si>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</si>
  <si>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</si>
  <si>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</si>
  <si>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</si>
  <si>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</si>
  <si>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</si>
  <si>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</si>
  <si>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</si>
  <si>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</si>
  <si>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</si>
  <si>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</si>
  <si>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</si>
  <si>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</si>
  <si>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</si>
  <si>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</si>
  <si>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</si>
  <si>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</si>
  <si>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</si>
  <si>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</si>
  <si>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</si>
  <si>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</si>
  <si>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</si>
  <si>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</si>
  <si>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</si>
  <si>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</si>
  <si>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</si>
  <si>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</si>
  <si>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</si>
  <si>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</si>
  <si>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</si>
  <si>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</si>
  <si>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</si>
  <si>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</si>
  <si>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</si>
  <si>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</si>
  <si>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</si>
  <si>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</si>
  <si>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</si>
  <si>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</si>
  <si>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</si>
  <si>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</si>
  <si>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</si>
  <si>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</si>
  <si>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</si>
  <si>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</si>
  <si>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</si>
  <si>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</si>
  <si>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</si>
  <si>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</si>
  <si>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Levante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</si>
  <si>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</si>
  <si>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</si>
  <si>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</si>
  <si>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</si>
  <si>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</si>
  <si>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</si>
  <si>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</si>
  <si>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</si>
  <si>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</si>
  <si>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</si>
  <si>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</si>
  <si>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</si>
  <si>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</si>
  <si>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Fuenlabrada</t>
  </si>
  <si>
    <t>Girona</t>
  </si>
  <si>
    <t>Lugo</t>
  </si>
  <si>
    <t>Malaga</t>
  </si>
  <si>
    <t>Mirandes</t>
  </si>
  <si>
    <t>Numancia</t>
  </si>
  <si>
    <t>Oviedo</t>
  </si>
  <si>
    <t>Ponferradina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</si>
  <si>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</si>
  <si>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</si>
  <si>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</si>
  <si>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</si>
  <si>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</si>
  <si>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</si>
  <si>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</si>
  <si>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</si>
  <si>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</si>
  <si>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</si>
  <si>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</si>
  <si>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</si>
  <si>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</si>
  <si>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</si>
  <si>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</si>
  <si>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</si>
  <si>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</si>
  <si>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</si>
  <si>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</si>
  <si>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</si>
  <si>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</si>
  <si>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</si>
  <si>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</si>
  <si>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</si>
  <si>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</si>
  <si>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</si>
  <si>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</si>
  <si>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</si>
  <si>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</si>
  <si>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</si>
  <si>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</si>
  <si>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</si>
  <si>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</si>
  <si>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</si>
  <si>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</si>
  <si>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</si>
  <si>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</si>
  <si>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</si>
  <si>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</si>
  <si>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</si>
  <si>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</si>
  <si>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</si>
  <si>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</si>
  <si>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</si>
  <si>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</si>
  <si>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</si>
  <si>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</si>
  <si>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</si>
  <si>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</si>
  <si>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</si>
  <si>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</si>
  <si>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</si>
  <si>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</si>
  <si>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</si>
  <si>
    <t>Dunkerque</t>
  </si>
  <si>
    <t>Pau FC</t>
  </si>
  <si>
    <t>Charlton</t>
  </si>
  <si>
    <t>Hull</t>
  </si>
  <si>
    <t>Altrincham</t>
  </si>
  <si>
    <t>King Lynn</t>
  </si>
  <si>
    <t>Wealdstone</t>
  </si>
  <si>
    <t>Weymouth</t>
  </si>
  <si>
    <t>Monza</t>
  </si>
  <si>
    <t>Reginna</t>
  </si>
  <si>
    <t>Vicenza</t>
  </si>
  <si>
    <t>Sabadell</t>
  </si>
  <si>
    <t>Logrones</t>
  </si>
  <si>
    <t>Cartagena</t>
  </si>
  <si>
    <t>Castellon</t>
  </si>
  <si>
    <t>ov25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</si>
</sst>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4" fontId="0" fillId="9" borderId="0" xfId="0" applyNumberFormat="1" applyFill="1"/>
    <xf numFmtId="0" fontId="0" fillId="9" borderId="0" xfId="0" applyFill="1" applyAlignment="1"/>
    <xf numFmtId="0" fontId="1" fillId="0" borderId="0" xfId="0" quotePrefix="1" applyFont="1" applyAlignment="1">
      <alignment horizontal="left" vertical="top"/>
    </xf>
    <xf numFmtId="9" fontId="0" fillId="9" borderId="0" xfId="0" applyNumberFormat="1" applyFill="1"/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tabSelected="1" zoomScale="90" zoomScaleNormal="90" workbookViewId="0">
      <pane ySplit="1" topLeftCell="A74" activePane="bottomLeft" state="frozen"/>
      <selection pane="bottomLeft" activeCell="R87" sqref="R87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446</v>
      </c>
      <c r="S1" s="111" t="s">
        <v>441</v>
      </c>
      <c r="T1" s="27" t="s">
        <v>443</v>
      </c>
      <c r="U1" s="28" t="s">
        <v>449</v>
      </c>
      <c r="V1" t="s">
        <v>450</v>
      </c>
    </row>
    <row r="2" spans="1:22" x14ac:dyDescent="0.25">
      <c r="A2" s="126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s="55" customFormat="1" x14ac:dyDescent="0.25">
      <c r="A3" s="126"/>
      <c r="B3" s="54" t="s">
        <v>34</v>
      </c>
      <c r="C3" s="54">
        <v>1.48</v>
      </c>
      <c r="D3" s="54">
        <v>4.63</v>
      </c>
      <c r="E3" s="54">
        <v>6.61</v>
      </c>
      <c r="F3" s="54" t="s">
        <v>69</v>
      </c>
      <c r="G3" s="83">
        <f t="shared" ref="G3:G77" si="0">(((1/C3)+(1/D3)+(1/E3)))</f>
        <v>1.0429443274664369</v>
      </c>
      <c r="H3" s="70">
        <f t="shared" ref="H3:H76" si="1">G3-1</f>
        <v>4.2944327466436949E-2</v>
      </c>
      <c r="I3" s="71">
        <f t="shared" ref="I3:I77" si="2">C3*G3</f>
        <v>1.5435576046503268</v>
      </c>
      <c r="J3" s="71">
        <f t="shared" ref="J3:J77" si="3">D3*G3</f>
        <v>4.8288322361696032</v>
      </c>
      <c r="K3" s="71">
        <f t="shared" ref="K3:K77" si="4">E3*G3</f>
        <v>6.8938620045531485</v>
      </c>
      <c r="L3" s="125">
        <f t="shared" ref="L3:N77" si="5">(1/C3)</f>
        <v>0.67567567567567566</v>
      </c>
      <c r="M3" s="125">
        <f t="shared" si="5"/>
        <v>0.21598272138228941</v>
      </c>
      <c r="N3" s="125">
        <f t="shared" si="5"/>
        <v>0.15128593040847199</v>
      </c>
      <c r="O3" s="125">
        <f t="shared" ref="O3:Q77" si="6">(1/I3)</f>
        <v>0.6478540204701575</v>
      </c>
      <c r="P3" s="125">
        <f t="shared" si="6"/>
        <v>0.20708940611141102</v>
      </c>
      <c r="Q3" s="125">
        <f t="shared" si="6"/>
        <v>0.14505657341843162</v>
      </c>
      <c r="R3" s="66">
        <v>1</v>
      </c>
      <c r="S3" s="56" t="s">
        <v>461</v>
      </c>
      <c r="T3" s="56"/>
      <c r="U3" s="56"/>
      <c r="V3" s="122">
        <v>44087</v>
      </c>
    </row>
    <row r="4" spans="1:22" x14ac:dyDescent="0.25">
      <c r="A4" s="126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6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6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6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6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6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6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6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6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6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6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6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6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6"/>
      <c r="B17" s="108" t="s">
        <v>453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6"/>
      <c r="B18" s="108" t="s">
        <v>454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6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6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6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6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6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6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6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6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6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6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6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6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6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6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6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6"/>
      <c r="B34" s="108" t="s">
        <v>453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6"/>
      <c r="B35" s="108" t="s">
        <v>454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6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6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444</v>
      </c>
      <c r="T37" s="63" t="s">
        <v>442</v>
      </c>
      <c r="U37" s="63" t="s">
        <v>445</v>
      </c>
      <c r="V37" s="112">
        <v>44059</v>
      </c>
    </row>
    <row r="38" spans="1:22" x14ac:dyDescent="0.25">
      <c r="A38" s="126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6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6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6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6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6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6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6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6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6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6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6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6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6"/>
      <c r="B51" s="108" t="s">
        <v>453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6"/>
      <c r="B52" s="108" t="s">
        <v>454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6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6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6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6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6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6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6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6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6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6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6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6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6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6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6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6"/>
      <c r="B68" s="108" t="s">
        <v>453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6"/>
      <c r="B69" s="108" t="s">
        <v>454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6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6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6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6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6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6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6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6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6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6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6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6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6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s="55" customFormat="1" x14ac:dyDescent="0.25">
      <c r="A83" s="126"/>
      <c r="B83" s="54" t="s">
        <v>74</v>
      </c>
      <c r="C83" s="54">
        <v>1.137</v>
      </c>
      <c r="D83" s="54">
        <v>8.36</v>
      </c>
      <c r="E83" s="54">
        <v>20.329999999999998</v>
      </c>
      <c r="F83" s="54" t="s">
        <v>69</v>
      </c>
      <c r="G83" s="83">
        <f t="shared" si="63"/>
        <v>1.048313092233524</v>
      </c>
      <c r="H83" s="70">
        <f t="shared" si="62"/>
        <v>4.831309223352398E-2</v>
      </c>
      <c r="I83" s="71">
        <f t="shared" si="64"/>
        <v>1.1919319858695168</v>
      </c>
      <c r="J83" s="71">
        <f t="shared" si="65"/>
        <v>8.7638974510722605</v>
      </c>
      <c r="K83" s="71">
        <f t="shared" si="66"/>
        <v>21.312205165107542</v>
      </c>
      <c r="L83" s="125">
        <f t="shared" si="67"/>
        <v>0.87950747581354438</v>
      </c>
      <c r="M83" s="125">
        <f t="shared" si="67"/>
        <v>0.11961722488038279</v>
      </c>
      <c r="N83" s="125">
        <f t="shared" si="67"/>
        <v>4.9188391539596657E-2</v>
      </c>
      <c r="O83" s="125">
        <f t="shared" si="68"/>
        <v>0.83897404537767983</v>
      </c>
      <c r="P83" s="125">
        <f t="shared" si="68"/>
        <v>0.11410448440124665</v>
      </c>
      <c r="Q83" s="125">
        <f t="shared" si="68"/>
        <v>4.6921470221073389E-2</v>
      </c>
      <c r="R83" s="66" t="s">
        <v>482</v>
      </c>
      <c r="S83" s="56" t="s">
        <v>460</v>
      </c>
      <c r="T83" s="56"/>
      <c r="U83" s="56"/>
      <c r="V83" s="122">
        <v>44086</v>
      </c>
    </row>
    <row r="84" spans="1:22" x14ac:dyDescent="0.25">
      <c r="A84" s="126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6"/>
      <c r="B85" s="108" t="s">
        <v>453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6"/>
      <c r="B86" s="108" t="s">
        <v>454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6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6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6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6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455</v>
      </c>
      <c r="V90" s="112">
        <v>44059</v>
      </c>
    </row>
    <row r="91" spans="1:22" x14ac:dyDescent="0.25">
      <c r="A91" s="126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6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s="55" customFormat="1" x14ac:dyDescent="0.25">
      <c r="A93" s="126"/>
      <c r="B93" s="54" t="s">
        <v>28</v>
      </c>
      <c r="C93" s="54">
        <v>3.83</v>
      </c>
      <c r="D93" s="54">
        <v>3.66</v>
      </c>
      <c r="E93" s="54">
        <v>1.99</v>
      </c>
      <c r="F93" s="54" t="s">
        <v>68</v>
      </c>
      <c r="G93" s="83">
        <f t="shared" si="63"/>
        <v>1.0368332122740425</v>
      </c>
      <c r="H93" s="70">
        <f t="shared" si="62"/>
        <v>3.6833212274042459E-2</v>
      </c>
      <c r="I93" s="71">
        <f t="shared" si="64"/>
        <v>3.9710712030095827</v>
      </c>
      <c r="J93" s="71">
        <f t="shared" si="65"/>
        <v>3.7948095569229956</v>
      </c>
      <c r="K93" s="71">
        <f t="shared" si="66"/>
        <v>2.0632980924253443</v>
      </c>
      <c r="L93" s="125">
        <f t="shared" si="67"/>
        <v>0.2610966057441253</v>
      </c>
      <c r="M93" s="125">
        <f t="shared" si="67"/>
        <v>0.27322404371584696</v>
      </c>
      <c r="N93" s="125">
        <f t="shared" si="67"/>
        <v>0.50251256281407031</v>
      </c>
      <c r="O93" s="125">
        <f t="shared" si="68"/>
        <v>0.25182122124683215</v>
      </c>
      <c r="P93" s="125">
        <f t="shared" si="68"/>
        <v>0.26351783534846096</v>
      </c>
      <c r="Q93" s="125">
        <f t="shared" si="68"/>
        <v>0.48466094340470711</v>
      </c>
      <c r="R93" s="66"/>
      <c r="S93" s="56"/>
      <c r="T93" s="56"/>
      <c r="U93" s="56"/>
      <c r="V93" s="122">
        <v>44085</v>
      </c>
    </row>
    <row r="94" spans="1:22" x14ac:dyDescent="0.25">
      <c r="A94" s="126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6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6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6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6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6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6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6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6"/>
      <c r="B102" s="108" t="s">
        <v>453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6"/>
      <c r="B103" s="108" t="s">
        <v>454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6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6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6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6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6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6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6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6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6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6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6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6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6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6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6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6"/>
      <c r="B119" s="108" t="s">
        <v>453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6"/>
      <c r="B120" s="108" t="s">
        <v>454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6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6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6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6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6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6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6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6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6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6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6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6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6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6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6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6"/>
      <c r="B136" s="108" t="s">
        <v>453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6"/>
      <c r="B137" s="108" t="s">
        <v>454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6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6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6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6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6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6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457</v>
      </c>
      <c r="U143" s="63"/>
      <c r="V143" s="58" t="s">
        <v>456</v>
      </c>
    </row>
    <row r="144" spans="1:22" x14ac:dyDescent="0.25">
      <c r="A144" s="126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21" x14ac:dyDescent="0.25">
      <c r="A145" s="126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21" x14ac:dyDescent="0.25">
      <c r="A146" s="126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21" s="55" customFormat="1" x14ac:dyDescent="0.25">
      <c r="A147" s="126"/>
      <c r="B147" s="54" t="s">
        <v>30</v>
      </c>
      <c r="C147" s="54">
        <v>1.9</v>
      </c>
      <c r="D147" s="54">
        <v>3.83</v>
      </c>
      <c r="E147" s="54">
        <v>3.99</v>
      </c>
      <c r="F147" s="54" t="s">
        <v>68</v>
      </c>
      <c r="G147" s="83">
        <f t="shared" si="63"/>
        <v>1.0380389616338497</v>
      </c>
      <c r="H147" s="70">
        <f t="shared" si="62"/>
        <v>3.8038961633849677E-2</v>
      </c>
      <c r="I147" s="71">
        <f t="shared" si="64"/>
        <v>1.9722740271043142</v>
      </c>
      <c r="J147" s="71">
        <f t="shared" si="65"/>
        <v>3.9756892230576444</v>
      </c>
      <c r="K147" s="71">
        <f t="shared" si="66"/>
        <v>4.1417754569190608</v>
      </c>
      <c r="L147" s="125">
        <f t="shared" si="67"/>
        <v>0.52631578947368418</v>
      </c>
      <c r="M147" s="125">
        <f t="shared" si="67"/>
        <v>0.2610966057441253</v>
      </c>
      <c r="N147" s="125">
        <f t="shared" si="67"/>
        <v>0.25062656641604009</v>
      </c>
      <c r="O147" s="125">
        <f t="shared" si="68"/>
        <v>0.50702893525814796</v>
      </c>
      <c r="P147" s="125">
        <f t="shared" si="68"/>
        <v>0.25152871461892451</v>
      </c>
      <c r="Q147" s="125">
        <f t="shared" si="68"/>
        <v>0.24144235012292753</v>
      </c>
      <c r="R147" s="66"/>
      <c r="S147" s="56"/>
      <c r="T147" s="56"/>
      <c r="U147" s="56"/>
    </row>
    <row r="148" spans="1:21" x14ac:dyDescent="0.25">
      <c r="A148" s="126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21" x14ac:dyDescent="0.25">
      <c r="A149" s="126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21" x14ac:dyDescent="0.25">
      <c r="A150" s="126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21" x14ac:dyDescent="0.25">
      <c r="A151" s="126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21" x14ac:dyDescent="0.25">
      <c r="A152" s="126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21" x14ac:dyDescent="0.25">
      <c r="A153" s="126"/>
      <c r="B153" s="108" t="s">
        <v>453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21" x14ac:dyDescent="0.25">
      <c r="A154" s="126"/>
      <c r="B154" s="108" t="s">
        <v>454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21" x14ac:dyDescent="0.25">
      <c r="A155" s="126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21" x14ac:dyDescent="0.25">
      <c r="A156" s="126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21" x14ac:dyDescent="0.25">
      <c r="A157" s="126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21" x14ac:dyDescent="0.25">
      <c r="A158" s="126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21" x14ac:dyDescent="0.25">
      <c r="A159" s="126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21" x14ac:dyDescent="0.25">
      <c r="A160" s="126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22" x14ac:dyDescent="0.25">
      <c r="A161" s="126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22" x14ac:dyDescent="0.25">
      <c r="A162" s="126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22" x14ac:dyDescent="0.25">
      <c r="A163" s="126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22" x14ac:dyDescent="0.25">
      <c r="A164" s="126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22" s="55" customFormat="1" x14ac:dyDescent="0.25">
      <c r="A165" s="126"/>
      <c r="B165" s="54" t="s">
        <v>35</v>
      </c>
      <c r="C165" s="54">
        <v>1.8919999999999999</v>
      </c>
      <c r="D165" s="54">
        <v>3.61</v>
      </c>
      <c r="E165" s="54">
        <v>4.3</v>
      </c>
      <c r="F165" s="54" t="s">
        <v>69</v>
      </c>
      <c r="G165" s="83">
        <f t="shared" si="136"/>
        <v>1.038107675999836</v>
      </c>
      <c r="H165" s="70">
        <f t="shared" si="135"/>
        <v>3.8107675999835999E-2</v>
      </c>
      <c r="I165" s="71">
        <f t="shared" si="137"/>
        <v>1.9640997229916897</v>
      </c>
      <c r="J165" s="71">
        <f t="shared" si="138"/>
        <v>3.747568710359408</v>
      </c>
      <c r="K165" s="71">
        <f t="shared" si="139"/>
        <v>4.4638630067992944</v>
      </c>
      <c r="L165" s="125">
        <f t="shared" si="140"/>
        <v>0.52854122621564481</v>
      </c>
      <c r="M165" s="125">
        <f t="shared" si="140"/>
        <v>0.2770083102493075</v>
      </c>
      <c r="N165" s="125">
        <f t="shared" si="140"/>
        <v>0.23255813953488372</v>
      </c>
      <c r="O165" s="125">
        <f t="shared" si="141"/>
        <v>0.50913911768024378</v>
      </c>
      <c r="P165" s="125">
        <f t="shared" si="141"/>
        <v>0.26683967054044905</v>
      </c>
      <c r="Q165" s="125">
        <f t="shared" si="141"/>
        <v>0.22402121177930726</v>
      </c>
      <c r="R165" s="66"/>
      <c r="S165" s="56"/>
      <c r="T165" s="56"/>
      <c r="U165" s="56"/>
      <c r="V165" s="122">
        <v>44086</v>
      </c>
    </row>
    <row r="166" spans="1:22" x14ac:dyDescent="0.25">
      <c r="A166" s="126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22" x14ac:dyDescent="0.25">
      <c r="A167" s="126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22" x14ac:dyDescent="0.25">
      <c r="A168" s="126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22" x14ac:dyDescent="0.25">
      <c r="A169" s="126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22" x14ac:dyDescent="0.25">
      <c r="A170" s="126"/>
      <c r="B170" s="108" t="s">
        <v>453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22" x14ac:dyDescent="0.25">
      <c r="A171" s="126"/>
      <c r="B171" s="108" t="s">
        <v>454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22" x14ac:dyDescent="0.25">
      <c r="A172" s="126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22" x14ac:dyDescent="0.25">
      <c r="A173" s="126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22" x14ac:dyDescent="0.25">
      <c r="A174" s="126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22" x14ac:dyDescent="0.25">
      <c r="A175" s="126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22" x14ac:dyDescent="0.25">
      <c r="A176" s="126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6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6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6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6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6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6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6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6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6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6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6"/>
      <c r="B187" s="108" t="s">
        <v>453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6"/>
      <c r="B188" s="108" t="s">
        <v>454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6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6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6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6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21" x14ac:dyDescent="0.25">
      <c r="A193" s="126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21" x14ac:dyDescent="0.25">
      <c r="A194" s="126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21" x14ac:dyDescent="0.25">
      <c r="A195" s="126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21" x14ac:dyDescent="0.25">
      <c r="A196" s="126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21" x14ac:dyDescent="0.25">
      <c r="A197" s="126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21" x14ac:dyDescent="0.25">
      <c r="A198" s="126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21" x14ac:dyDescent="0.25">
      <c r="A199" s="126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21" x14ac:dyDescent="0.25">
      <c r="A200" s="126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21" x14ac:dyDescent="0.25">
      <c r="A201" s="126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21" x14ac:dyDescent="0.25">
      <c r="A202" s="126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21" x14ac:dyDescent="0.25">
      <c r="A203" s="126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21" x14ac:dyDescent="0.25">
      <c r="A204" s="126"/>
      <c r="B204" s="108" t="s">
        <v>453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21" x14ac:dyDescent="0.25">
      <c r="A205" s="126"/>
      <c r="B205" s="108" t="s">
        <v>454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21" s="55" customFormat="1" x14ac:dyDescent="0.25">
      <c r="A206" s="126" t="s">
        <v>37</v>
      </c>
      <c r="B206" s="54" t="s">
        <v>31</v>
      </c>
      <c r="C206" s="54">
        <v>3.98</v>
      </c>
      <c r="D206" s="54">
        <v>3.85</v>
      </c>
      <c r="E206" s="54">
        <v>1.8919999999999999</v>
      </c>
      <c r="F206" s="54" t="s">
        <v>70</v>
      </c>
      <c r="G206" s="83">
        <f t="shared" si="136"/>
        <v>1.0395377673629396</v>
      </c>
      <c r="H206" s="70">
        <f t="shared" si="135"/>
        <v>3.9537767362939569E-2</v>
      </c>
      <c r="I206" s="71">
        <f t="shared" si="137"/>
        <v>4.1373603141044999</v>
      </c>
      <c r="J206" s="71">
        <f t="shared" si="138"/>
        <v>4.0022204043473177</v>
      </c>
      <c r="K206" s="71">
        <f t="shared" si="139"/>
        <v>1.9668054558506816</v>
      </c>
      <c r="L206" s="125">
        <f t="shared" si="140"/>
        <v>0.25125628140703515</v>
      </c>
      <c r="M206" s="125">
        <f t="shared" si="140"/>
        <v>0.25974025974025972</v>
      </c>
      <c r="N206" s="125">
        <f t="shared" si="140"/>
        <v>0.52854122621564481</v>
      </c>
      <c r="O206" s="125">
        <f t="shared" si="141"/>
        <v>0.2417000029199638</v>
      </c>
      <c r="P206" s="125">
        <f t="shared" si="141"/>
        <v>0.24986130171985868</v>
      </c>
      <c r="Q206" s="125">
        <f t="shared" si="141"/>
        <v>0.50843869536017761</v>
      </c>
      <c r="R206" s="66"/>
      <c r="S206" s="56"/>
      <c r="T206" s="56"/>
      <c r="U206" s="56"/>
    </row>
    <row r="207" spans="1:21" x14ac:dyDescent="0.25">
      <c r="A207" s="126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21" x14ac:dyDescent="0.25">
      <c r="A208" s="126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6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6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6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6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6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6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6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6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6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6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6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6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6"/>
      <c r="B221" s="108" t="s">
        <v>453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6"/>
      <c r="B222" s="108" t="s">
        <v>454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6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6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6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6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6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6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6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6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6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6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6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6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6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6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6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6"/>
      <c r="B238" s="108" t="s">
        <v>453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6"/>
      <c r="B239" s="108" t="s">
        <v>454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6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6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6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6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6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6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6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6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6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6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6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6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6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6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6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6"/>
      <c r="B255" s="108" t="s">
        <v>453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6"/>
      <c r="B256" s="108" t="s">
        <v>454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6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6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6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6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6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6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6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6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6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6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6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6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6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6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6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459</v>
      </c>
      <c r="S271" s="63" t="s">
        <v>460</v>
      </c>
      <c r="T271" s="63" t="s">
        <v>463</v>
      </c>
      <c r="U271" s="63"/>
      <c r="V271" s="58" t="s">
        <v>458</v>
      </c>
    </row>
    <row r="272" spans="1:22" x14ac:dyDescent="0.25">
      <c r="A272" s="126"/>
      <c r="B272" s="94" t="s">
        <v>453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6"/>
      <c r="B273" s="94" t="s">
        <v>454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8" t="s">
        <v>453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8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8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8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8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8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8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8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8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8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8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8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8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8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8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448</v>
      </c>
      <c r="V288" s="112">
        <v>44059</v>
      </c>
    </row>
    <row r="289" spans="1:22" x14ac:dyDescent="0.25">
      <c r="A289" s="128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22" x14ac:dyDescent="0.25">
      <c r="A290" s="128"/>
      <c r="B290" s="94" t="s">
        <v>454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22" x14ac:dyDescent="0.25">
      <c r="A291" s="127" t="s">
        <v>454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22" x14ac:dyDescent="0.25">
      <c r="A292" s="127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22" x14ac:dyDescent="0.25">
      <c r="A293" s="127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22" x14ac:dyDescent="0.25">
      <c r="A294" s="127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22" x14ac:dyDescent="0.25">
      <c r="A295" s="127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22" x14ac:dyDescent="0.25">
      <c r="A296" s="127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22" x14ac:dyDescent="0.25">
      <c r="A297" s="127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22" x14ac:dyDescent="0.25">
      <c r="A298" s="127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22" x14ac:dyDescent="0.25">
      <c r="A299" s="127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22" x14ac:dyDescent="0.25">
      <c r="A300" s="127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22" x14ac:dyDescent="0.25">
      <c r="A301" s="127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22" x14ac:dyDescent="0.25">
      <c r="A302" s="127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22" s="55" customFormat="1" x14ac:dyDescent="0.25">
      <c r="A303" s="127"/>
      <c r="B303" s="54" t="s">
        <v>27</v>
      </c>
      <c r="C303" s="55">
        <v>5.39</v>
      </c>
      <c r="D303" s="55">
        <v>3.61</v>
      </c>
      <c r="E303" s="55">
        <v>1.7290000000000001</v>
      </c>
      <c r="G303" s="83">
        <f t="shared" si="292"/>
        <v>1.040906066628267</v>
      </c>
      <c r="H303" s="70">
        <f t="shared" si="293"/>
        <v>4.0906066628267013E-2</v>
      </c>
      <c r="I303" s="71">
        <f t="shared" si="294"/>
        <v>5.6104836991263589</v>
      </c>
      <c r="J303" s="71">
        <f t="shared" si="295"/>
        <v>3.7576709005280438</v>
      </c>
      <c r="K303" s="71">
        <f t="shared" si="296"/>
        <v>1.7997265892002738</v>
      </c>
      <c r="L303" s="125">
        <f t="shared" si="297"/>
        <v>0.1855287569573284</v>
      </c>
      <c r="M303" s="125">
        <f t="shared" si="298"/>
        <v>0.2770083102493075</v>
      </c>
      <c r="N303" s="125">
        <f t="shared" si="299"/>
        <v>0.578368999421631</v>
      </c>
      <c r="O303" s="125">
        <f t="shared" si="300"/>
        <v>0.17823775161412836</v>
      </c>
      <c r="P303" s="125">
        <f t="shared" si="301"/>
        <v>0.26612229396126091</v>
      </c>
      <c r="Q303" s="125">
        <f t="shared" si="302"/>
        <v>0.55563995442461056</v>
      </c>
      <c r="R303" s="66"/>
      <c r="S303" s="56"/>
      <c r="T303" s="56"/>
      <c r="U303" s="56"/>
      <c r="V303" s="122">
        <v>44086</v>
      </c>
    </row>
    <row r="304" spans="1:22" x14ac:dyDescent="0.25">
      <c r="A304" s="127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7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7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7"/>
      <c r="B307" s="94" t="s">
        <v>453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291:A307"/>
    <mergeCell ref="A206:A222"/>
    <mergeCell ref="A223:A239"/>
    <mergeCell ref="A240:A256"/>
    <mergeCell ref="A257:A273"/>
    <mergeCell ref="A274:A290"/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446</v>
      </c>
      <c r="S1" s="115" t="s">
        <v>441</v>
      </c>
      <c r="T1" s="115" t="s">
        <v>443</v>
      </c>
      <c r="U1" s="58" t="s">
        <v>449</v>
      </c>
      <c r="V1" s="68" t="s">
        <v>450</v>
      </c>
    </row>
    <row r="2" spans="1:22" x14ac:dyDescent="0.25">
      <c r="A2" s="129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30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30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30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30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30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30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30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30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30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30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30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30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30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30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30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30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9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30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30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30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30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30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30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30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30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30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30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30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30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30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30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30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30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9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9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30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30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30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30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30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30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30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30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30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30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30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30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30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30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30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9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30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30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30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30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30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30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30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30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30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30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30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30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30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30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30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30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30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9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30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30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30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30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30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30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30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30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30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30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30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30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30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30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30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30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9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9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30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30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30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30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30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30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30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30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30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30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30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30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30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30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30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9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30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30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30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30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30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30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30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30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30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30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30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30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30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30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30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30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9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9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30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30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30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30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30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30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30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30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30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30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30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30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30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30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30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9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30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30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30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30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30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30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30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30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30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30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30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30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30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30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30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30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9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9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30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30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30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30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30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30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30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30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30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30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30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30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30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30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30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9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9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30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30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30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30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30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30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30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30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30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30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30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30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30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30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30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9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9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30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30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30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30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30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30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30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30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30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30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30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30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30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30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30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9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30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30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30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30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30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30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30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30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30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30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30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30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30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30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30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9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30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30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30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30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30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30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30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30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30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30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30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30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30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30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30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30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9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9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9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30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30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30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30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30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30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30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30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30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30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30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30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30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30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9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9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30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30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30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30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30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30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30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30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30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30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30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30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30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30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30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9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9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30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30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30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30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30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30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30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30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30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30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30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30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30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30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30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9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9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9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9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9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30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30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30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30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30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30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30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30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30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30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30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30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291:A307"/>
    <mergeCell ref="A190:A206"/>
    <mergeCell ref="A207:A222"/>
    <mergeCell ref="A223:A239"/>
    <mergeCell ref="A240:A256"/>
    <mergeCell ref="A257:A273"/>
    <mergeCell ref="A274:A290"/>
    <mergeCell ref="A2:A18"/>
    <mergeCell ref="A19:A35"/>
    <mergeCell ref="A36:A52"/>
    <mergeCell ref="A53:A70"/>
    <mergeCell ref="A71:A87"/>
    <mergeCell ref="A88:A104"/>
    <mergeCell ref="A122:A138"/>
    <mergeCell ref="A139:A155"/>
    <mergeCell ref="A156:A172"/>
    <mergeCell ref="A173:A189"/>
    <mergeCell ref="A105:A1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s="67" t="s">
        <v>450</v>
      </c>
    </row>
    <row r="2" spans="1:22" x14ac:dyDescent="0.25">
      <c r="A2" s="129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9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30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30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30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30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30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30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30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30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30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30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30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30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30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30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30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9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30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30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30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30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30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30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30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30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30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30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30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30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30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30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30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30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9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30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30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30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30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30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30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30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30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30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30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30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30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30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30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30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30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9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30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30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30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30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30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30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30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30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30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30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30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30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30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30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30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30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9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9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9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30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30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30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30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30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30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30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30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30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30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30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30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30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30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9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30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30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30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30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30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30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30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30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30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30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30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30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30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30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30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30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9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9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30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30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30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30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30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30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30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30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30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30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30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30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30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30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30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9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9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30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30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30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30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30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30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30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30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30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30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30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30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30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30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30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9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30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30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30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30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30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30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30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30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30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30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30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30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30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30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30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30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9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9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30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30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30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30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30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30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30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30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30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30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30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30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30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30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30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9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9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9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9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30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30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30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30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30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30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30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30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30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30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30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30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30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9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9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30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30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30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30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30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30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30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30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30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30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30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30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30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30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30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9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9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30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30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30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30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30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30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30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30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30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30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30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30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30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30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30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9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30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30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30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30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30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30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30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30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30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30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30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30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30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30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30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30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9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9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30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30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30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30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30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30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30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30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30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30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30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30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30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30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30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9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30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30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30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30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30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30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30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30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30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30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30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30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30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30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30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30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9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30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30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30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30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30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30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30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30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30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30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30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30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30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30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30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30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9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30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30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30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30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30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30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30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30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30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30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30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30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30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30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30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30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87:A103"/>
    <mergeCell ref="A2:A18"/>
    <mergeCell ref="A19:A35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6" activePane="bottomLeft" state="frozen"/>
      <selection pane="bottomLeft" activeCell="D66" sqref="D66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8.140625" customWidth="1"/>
    <col min="22" max="22" width="9" style="67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447</v>
      </c>
      <c r="T1" s="31" t="s">
        <v>443</v>
      </c>
      <c r="U1" t="s">
        <v>449</v>
      </c>
      <c r="V1" s="67" t="s">
        <v>450</v>
      </c>
    </row>
    <row r="2" spans="1:22" x14ac:dyDescent="0.25">
      <c r="A2" s="129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30"/>
      <c r="B3" s="120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30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30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30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30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30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30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30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30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30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30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30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30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30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30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30"/>
      <c r="B18" s="120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30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30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9" t="s">
        <v>107</v>
      </c>
      <c r="B21" s="120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30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30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30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30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30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30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30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30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30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30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30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30"/>
      <c r="B33" s="120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30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30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30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30"/>
      <c r="B37" s="120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30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30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5" customFormat="1" x14ac:dyDescent="0.25">
      <c r="A40" s="129" t="s">
        <v>134</v>
      </c>
      <c r="B40" s="54" t="s">
        <v>106</v>
      </c>
      <c r="C40" s="54">
        <v>5.0999999999999996</v>
      </c>
      <c r="D40" s="54">
        <v>3.98</v>
      </c>
      <c r="E40" s="54">
        <v>1.714</v>
      </c>
      <c r="F40" s="54" t="s">
        <v>70</v>
      </c>
      <c r="G40" s="83">
        <f t="shared" si="46"/>
        <v>1.0307652845415445</v>
      </c>
      <c r="H40" s="70">
        <f t="shared" si="47"/>
        <v>3.076528454154448E-2</v>
      </c>
      <c r="I40" s="71">
        <f t="shared" si="48"/>
        <v>5.2569029511618766</v>
      </c>
      <c r="J40" s="71">
        <f t="shared" si="49"/>
        <v>4.1024458324753468</v>
      </c>
      <c r="K40" s="71">
        <f t="shared" si="50"/>
        <v>1.7667316977042071</v>
      </c>
      <c r="L40" s="72">
        <f t="shared" si="51"/>
        <v>0.19607843137254904</v>
      </c>
      <c r="M40" s="72">
        <f t="shared" si="52"/>
        <v>0.25125628140703515</v>
      </c>
      <c r="N40" s="72">
        <f t="shared" si="53"/>
        <v>0.58343057176196034</v>
      </c>
      <c r="O40" s="72">
        <f t="shared" si="86"/>
        <v>0.19022607213606268</v>
      </c>
      <c r="P40" s="72">
        <f t="shared" si="87"/>
        <v>0.24375702710902505</v>
      </c>
      <c r="Q40" s="72">
        <f t="shared" si="88"/>
        <v>0.56601690075491229</v>
      </c>
      <c r="R40" s="66">
        <v>2</v>
      </c>
      <c r="S40" s="56" t="s">
        <v>444</v>
      </c>
      <c r="T40" s="56"/>
      <c r="V40" s="69"/>
    </row>
    <row r="41" spans="1:23" x14ac:dyDescent="0.25">
      <c r="A41" s="130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30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30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30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30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30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30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30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30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30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30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30"/>
      <c r="B52" s="120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30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30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30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30"/>
      <c r="B56" s="120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30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30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9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9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30"/>
      <c r="B61" s="120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30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5" customFormat="1" x14ac:dyDescent="0.25">
      <c r="A63" s="130"/>
      <c r="B63" s="54" t="s">
        <v>113</v>
      </c>
      <c r="C63" s="54">
        <v>4.97</v>
      </c>
      <c r="D63" s="54">
        <v>4.1500000000000004</v>
      </c>
      <c r="E63" s="54">
        <v>1.6990000000000001</v>
      </c>
      <c r="F63" s="54" t="s">
        <v>70</v>
      </c>
      <c r="G63" s="83">
        <f t="shared" si="46"/>
        <v>1.030752617422769</v>
      </c>
      <c r="H63" s="70">
        <f t="shared" si="47"/>
        <v>3.0752617422769024E-2</v>
      </c>
      <c r="I63" s="71">
        <f t="shared" si="48"/>
        <v>5.1228405085911621</v>
      </c>
      <c r="J63" s="71">
        <f t="shared" si="49"/>
        <v>4.2776233623044915</v>
      </c>
      <c r="K63" s="71">
        <f t="shared" si="50"/>
        <v>1.7512486970012846</v>
      </c>
      <c r="L63" s="72">
        <f t="shared" si="51"/>
        <v>0.2012072434607646</v>
      </c>
      <c r="M63" s="72">
        <f t="shared" si="52"/>
        <v>0.24096385542168672</v>
      </c>
      <c r="N63" s="72">
        <f t="shared" si="53"/>
        <v>0.58858151854031782</v>
      </c>
      <c r="O63" s="72">
        <f t="shared" si="54"/>
        <v>0.19520420327803864</v>
      </c>
      <c r="P63" s="72">
        <f t="shared" si="55"/>
        <v>0.2337746723594824</v>
      </c>
      <c r="Q63" s="72">
        <f t="shared" si="56"/>
        <v>0.57102112436247909</v>
      </c>
      <c r="R63" s="66"/>
      <c r="S63" s="56"/>
      <c r="T63" s="56"/>
      <c r="V63" s="69">
        <v>44088</v>
      </c>
    </row>
    <row r="64" spans="1:22" x14ac:dyDescent="0.25">
      <c r="A64" s="130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30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30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30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30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8" customFormat="1" x14ac:dyDescent="0.25">
      <c r="A69" s="130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30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30"/>
      <c r="B71" s="120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30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30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30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30"/>
      <c r="B75" s="120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30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30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9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30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30"/>
      <c r="B80" s="120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30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30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30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30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30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30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30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30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30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30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30"/>
      <c r="B91" s="120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30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x14ac:dyDescent="0.25">
      <c r="A93" s="130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30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30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30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9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30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30"/>
      <c r="B99" s="120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30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30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30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30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30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30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30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30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30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30"/>
      <c r="B109" s="120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30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30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30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30"/>
      <c r="B113" s="120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30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30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9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30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30"/>
      <c r="B118" s="120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30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30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30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30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30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30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30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30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30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30"/>
      <c r="B128" s="120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30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5" customFormat="1" x14ac:dyDescent="0.25">
      <c r="A130" s="130"/>
      <c r="B130" s="54" t="s">
        <v>120</v>
      </c>
      <c r="C130" s="54">
        <v>3.04</v>
      </c>
      <c r="D130" s="54">
        <v>3.24</v>
      </c>
      <c r="E130" s="54">
        <v>2.5499999999999998</v>
      </c>
      <c r="F130" s="54" t="s">
        <v>68</v>
      </c>
      <c r="G130" s="83">
        <f t="shared" si="177"/>
        <v>1.0297462064747926</v>
      </c>
      <c r="H130" s="70">
        <f t="shared" si="178"/>
        <v>2.9746206474792647E-2</v>
      </c>
      <c r="I130" s="71">
        <f t="shared" si="179"/>
        <v>3.1304284676833696</v>
      </c>
      <c r="J130" s="71">
        <f t="shared" si="180"/>
        <v>3.3363777089783282</v>
      </c>
      <c r="K130" s="71">
        <f t="shared" si="181"/>
        <v>2.6258528265107213</v>
      </c>
      <c r="L130" s="72">
        <f t="shared" si="182"/>
        <v>0.32894736842105265</v>
      </c>
      <c r="M130" s="72">
        <f t="shared" si="183"/>
        <v>0.30864197530864196</v>
      </c>
      <c r="N130" s="72">
        <f t="shared" si="184"/>
        <v>0.39215686274509809</v>
      </c>
      <c r="O130" s="72">
        <f t="shared" si="185"/>
        <v>0.31944508885074002</v>
      </c>
      <c r="P130" s="72">
        <f t="shared" si="186"/>
        <v>0.29972625620563265</v>
      </c>
      <c r="Q130" s="72">
        <f t="shared" si="187"/>
        <v>0.38082865494362733</v>
      </c>
      <c r="R130" s="66"/>
      <c r="S130" s="56"/>
      <c r="T130" s="56"/>
      <c r="V130" s="69">
        <v>44086</v>
      </c>
    </row>
    <row r="131" spans="1:22" x14ac:dyDescent="0.25">
      <c r="A131" s="130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30"/>
      <c r="B132" s="120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30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30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9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9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9"/>
      <c r="B137" s="120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30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30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30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30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30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30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30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30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30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30"/>
      <c r="B147" s="120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30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30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30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30"/>
      <c r="B151" s="120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30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30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9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30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30"/>
      <c r="B156" s="120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30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30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30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30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18" x14ac:dyDescent="0.25">
      <c r="A161" s="130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30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18" x14ac:dyDescent="0.25">
      <c r="A163" s="130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30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30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18" x14ac:dyDescent="0.25">
      <c r="A166" s="130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30"/>
      <c r="B167" s="120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30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30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30"/>
      <c r="B170" s="120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30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30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9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9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18" x14ac:dyDescent="0.25">
      <c r="A175" s="130"/>
      <c r="B175" s="120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30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30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30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30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30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30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30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30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30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5" customFormat="1" x14ac:dyDescent="0.25">
      <c r="A185" s="130"/>
      <c r="B185" s="54" t="s">
        <v>136</v>
      </c>
      <c r="C185" s="54">
        <v>1.2669999999999999</v>
      </c>
      <c r="D185" s="54">
        <v>6.34</v>
      </c>
      <c r="E185" s="54">
        <v>11.87</v>
      </c>
      <c r="F185" s="54" t="s">
        <v>69</v>
      </c>
      <c r="G185" s="83">
        <f t="shared" si="370"/>
        <v>1.0312406875758342</v>
      </c>
      <c r="H185" s="70">
        <f t="shared" si="371"/>
        <v>3.1240687575834203E-2</v>
      </c>
      <c r="I185" s="71">
        <f t="shared" si="372"/>
        <v>1.3065819511585819</v>
      </c>
      <c r="J185" s="71">
        <f t="shared" si="373"/>
        <v>6.5380659592307886</v>
      </c>
      <c r="K185" s="71">
        <f t="shared" si="374"/>
        <v>12.240826961525151</v>
      </c>
      <c r="L185" s="72">
        <f t="shared" si="375"/>
        <v>0.78926598263614844</v>
      </c>
      <c r="M185" s="72">
        <f t="shared" si="376"/>
        <v>0.15772870662460567</v>
      </c>
      <c r="N185" s="72">
        <f t="shared" si="377"/>
        <v>8.4245998315080034E-2</v>
      </c>
      <c r="O185" s="72">
        <f t="shared" si="378"/>
        <v>0.76535574298517806</v>
      </c>
      <c r="P185" s="72">
        <f t="shared" si="379"/>
        <v>0.15295043002558684</v>
      </c>
      <c r="Q185" s="72">
        <f t="shared" si="380"/>
        <v>8.1693826989235094E-2</v>
      </c>
      <c r="R185" s="66"/>
      <c r="S185" s="56"/>
      <c r="T185" s="56"/>
      <c r="V185" s="69">
        <v>44086</v>
      </c>
    </row>
    <row r="186" spans="1:22" x14ac:dyDescent="0.25">
      <c r="A186" s="130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30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30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30"/>
      <c r="B189" s="120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30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30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9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9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9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30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30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30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30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30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30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30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30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30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30"/>
      <c r="B204" s="120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30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30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30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30"/>
      <c r="B208" s="120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30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30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9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30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30"/>
      <c r="B213" s="120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30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30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30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30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30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30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30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30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30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30"/>
      <c r="B223" s="120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30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30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30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30"/>
      <c r="B227" s="120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30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30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9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9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30"/>
      <c r="B232" s="120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30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30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30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30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30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30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30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30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30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30"/>
      <c r="B242" s="120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30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30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30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30"/>
      <c r="B246" s="120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30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30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9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30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30"/>
      <c r="B251" s="120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30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30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30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30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30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30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30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30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30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30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30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30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30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30"/>
      <c r="B265" s="120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30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30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9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30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30"/>
      <c r="B270" s="120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30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30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30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30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30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30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30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30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30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30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30"/>
      <c r="B281" s="120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30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30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30"/>
      <c r="B284" s="120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30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5" customFormat="1" x14ac:dyDescent="0.25">
      <c r="A286" s="123"/>
      <c r="B286" s="54" t="s">
        <v>123</v>
      </c>
      <c r="C286" s="54">
        <v>3.49</v>
      </c>
      <c r="D286" s="54">
        <v>3.05</v>
      </c>
      <c r="E286" s="54">
        <v>2.4</v>
      </c>
      <c r="F286" s="54"/>
      <c r="G286" s="83">
        <f t="shared" ref="G286:G290" si="568">(((1/C286)+(1/D286)+(1/E286)))</f>
        <v>1.0310684704150814</v>
      </c>
      <c r="H286" s="70">
        <f t="shared" ref="H286:H290" si="569">G286-1</f>
        <v>3.1068470415081428E-2</v>
      </c>
      <c r="I286" s="71">
        <f t="shared" ref="I286:I290" si="570">C286*G286</f>
        <v>3.5984289617486342</v>
      </c>
      <c r="J286" s="71">
        <f t="shared" ref="J286:J290" si="571">D286*G286</f>
        <v>3.144758834765998</v>
      </c>
      <c r="K286" s="71">
        <f t="shared" ref="K286:K290" si="572">E286*G286</f>
        <v>2.4745643289961952</v>
      </c>
      <c r="L286" s="72">
        <f t="shared" ref="L286:L290" si="573">(1/C286)</f>
        <v>0.28653295128939826</v>
      </c>
      <c r="M286" s="72">
        <f t="shared" ref="M286:M290" si="574">(1/D286)</f>
        <v>0.32786885245901642</v>
      </c>
      <c r="N286" s="72">
        <f t="shared" ref="N286:N290" si="575">(1/E286)</f>
        <v>0.41666666666666669</v>
      </c>
      <c r="O286" s="72">
        <f t="shared" ref="O286:O290" si="576">(1/I286)</f>
        <v>0.27789905278943072</v>
      </c>
      <c r="P286" s="72">
        <f t="shared" ref="P286:P290" si="577">(1/J286)</f>
        <v>0.31798940794593877</v>
      </c>
      <c r="Q286" s="72">
        <f t="shared" ref="Q286:Q290" si="578">(1/K286)</f>
        <v>0.4041115392646305</v>
      </c>
      <c r="R286" s="66"/>
      <c r="S286" s="56"/>
      <c r="T286" s="56"/>
      <c r="V286" s="69">
        <v>44088</v>
      </c>
    </row>
    <row r="287" spans="1:22" x14ac:dyDescent="0.25">
      <c r="A287" s="129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9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30"/>
      <c r="B289" s="120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30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30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30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30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30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30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30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30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30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30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30"/>
      <c r="B300" s="120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30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30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30"/>
      <c r="B303" s="120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30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30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9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9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30"/>
      <c r="B308" s="120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30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30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30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30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5" customFormat="1" x14ac:dyDescent="0.25">
      <c r="A313" s="130"/>
      <c r="B313" s="54" t="s">
        <v>115</v>
      </c>
      <c r="C313" s="54">
        <v>1.869</v>
      </c>
      <c r="D313" s="54">
        <v>3.73</v>
      </c>
      <c r="E313" s="54">
        <v>4.4000000000000004</v>
      </c>
      <c r="F313" s="54"/>
      <c r="G313" s="83">
        <f t="shared" ref="G313:G327" si="590">(((1/C313)+(1/D313)+(1/E313)))</f>
        <v>1.0304147208837393</v>
      </c>
      <c r="H313" s="70">
        <f t="shared" ref="H313:H327" si="591">G313-1</f>
        <v>3.041472088373931E-2</v>
      </c>
      <c r="I313" s="71">
        <f t="shared" ref="I313:I327" si="592">C313*G313</f>
        <v>1.9258451133317087</v>
      </c>
      <c r="J313" s="71">
        <f t="shared" ref="J313:J327" si="593">D313*G313</f>
        <v>3.8434469088963477</v>
      </c>
      <c r="K313" s="71">
        <f t="shared" ref="K313:K327" si="594">E313*G313</f>
        <v>4.5338247718884537</v>
      </c>
      <c r="L313" s="72">
        <f t="shared" ref="L313:L327" si="595">(1/C313)</f>
        <v>0.53504547886570364</v>
      </c>
      <c r="M313" s="72">
        <f t="shared" ref="M313:M327" si="596">(1/D313)</f>
        <v>0.26809651474530832</v>
      </c>
      <c r="N313" s="72">
        <f t="shared" ref="N313:N327" si="597">(1/E313)</f>
        <v>0.22727272727272727</v>
      </c>
      <c r="O313" s="72">
        <f t="shared" ref="O313:O327" si="598">(1/I313)</f>
        <v>0.51925255726822273</v>
      </c>
      <c r="P313" s="72">
        <f t="shared" ref="P313:P327" si="599">(1/J313)</f>
        <v>0.26018311783761616</v>
      </c>
      <c r="Q313" s="72">
        <f t="shared" ref="Q313:Q327" si="600">(1/K313)</f>
        <v>0.22056432489416095</v>
      </c>
      <c r="R313" s="66"/>
      <c r="S313" s="56"/>
      <c r="T313" s="56"/>
      <c r="V313" s="69">
        <v>44086</v>
      </c>
    </row>
    <row r="314" spans="1:22" x14ac:dyDescent="0.25">
      <c r="A314" s="130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30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30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30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30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30"/>
      <c r="B319" s="120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30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30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30"/>
      <c r="B322" s="120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30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30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9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30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30"/>
      <c r="B327" s="120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30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30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30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30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30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5" customFormat="1" x14ac:dyDescent="0.25">
      <c r="A333" s="130"/>
      <c r="B333" s="54" t="s">
        <v>124</v>
      </c>
      <c r="C333" s="54">
        <v>4.03</v>
      </c>
      <c r="D333" s="54">
        <v>3.66</v>
      </c>
      <c r="E333" s="54">
        <v>1.97</v>
      </c>
      <c r="F333" s="54"/>
      <c r="G333" s="83">
        <f t="shared" ref="G333:G381" si="601">(((1/C333)+(1/D333)+(1/E333)))</f>
        <v>1.0289772147301937</v>
      </c>
      <c r="H333" s="70">
        <f t="shared" ref="H333:H381" si="602">G333-1</f>
        <v>2.8977214730193657E-2</v>
      </c>
      <c r="I333" s="71">
        <f t="shared" ref="I333:I381" si="603">C333*G333</f>
        <v>4.1467781753626811</v>
      </c>
      <c r="J333" s="71">
        <f t="shared" ref="J333:J381" si="604">D333*G333</f>
        <v>3.7660566059125089</v>
      </c>
      <c r="K333" s="71">
        <f t="shared" ref="K333:K381" si="605">E333*G333</f>
        <v>2.0270851130184813</v>
      </c>
      <c r="L333" s="72">
        <f t="shared" ref="L333:L381" si="606">(1/C333)</f>
        <v>0.24813895781637715</v>
      </c>
      <c r="M333" s="72">
        <f t="shared" ref="M333:M381" si="607">(1/D333)</f>
        <v>0.27322404371584696</v>
      </c>
      <c r="N333" s="72">
        <f t="shared" ref="N333:N381" si="608">(1/E333)</f>
        <v>0.50761421319796951</v>
      </c>
      <c r="O333" s="72">
        <f t="shared" ref="O333:O381" si="609">(1/I333)</f>
        <v>0.24115107143693285</v>
      </c>
      <c r="P333" s="72">
        <f t="shared" ref="P333:P381" si="610">(1/J333)</f>
        <v>0.26552973166416383</v>
      </c>
      <c r="Q333" s="72">
        <f t="shared" ref="Q333:Q381" si="611">(1/K333)</f>
        <v>0.49331919689890341</v>
      </c>
      <c r="R333" s="66"/>
      <c r="S333" s="56"/>
      <c r="T333" s="56"/>
      <c r="U333" s="122"/>
      <c r="V333" s="69">
        <v>44086</v>
      </c>
    </row>
    <row r="334" spans="1:22" x14ac:dyDescent="0.25">
      <c r="A334" s="130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30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30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30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30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30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30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30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30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30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9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9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9"/>
      <c r="B346" s="120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9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9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9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9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9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9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9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9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9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5" customFormat="1" x14ac:dyDescent="0.25">
      <c r="A356" s="129"/>
      <c r="B356" s="54" t="s">
        <v>118</v>
      </c>
      <c r="C356" s="54">
        <v>2.21</v>
      </c>
      <c r="D356" s="54">
        <v>3.46</v>
      </c>
      <c r="E356" s="54">
        <v>3.47</v>
      </c>
      <c r="F356" s="54" t="s">
        <v>68</v>
      </c>
      <c r="G356" s="83">
        <f t="shared" si="601"/>
        <v>1.0296904668636138</v>
      </c>
      <c r="H356" s="70">
        <f t="shared" si="602"/>
        <v>2.9690466863613763E-2</v>
      </c>
      <c r="I356" s="71">
        <f t="shared" si="603"/>
        <v>2.2756159317685865</v>
      </c>
      <c r="J356" s="71">
        <f t="shared" si="604"/>
        <v>3.5627290153481037</v>
      </c>
      <c r="K356" s="71">
        <f t="shared" si="605"/>
        <v>3.57302592001674</v>
      </c>
      <c r="L356" s="72">
        <f t="shared" si="606"/>
        <v>0.45248868778280543</v>
      </c>
      <c r="M356" s="72">
        <f t="shared" si="607"/>
        <v>0.28901734104046245</v>
      </c>
      <c r="N356" s="72">
        <f t="shared" si="608"/>
        <v>0.28818443804034583</v>
      </c>
      <c r="O356" s="72">
        <f t="shared" si="609"/>
        <v>0.4394414655125084</v>
      </c>
      <c r="P356" s="72">
        <f t="shared" si="610"/>
        <v>0.28068371063082187</v>
      </c>
      <c r="Q356" s="72">
        <f t="shared" si="611"/>
        <v>0.27987482385666962</v>
      </c>
      <c r="R356" s="66"/>
      <c r="S356" s="56"/>
      <c r="T356" s="56"/>
      <c r="V356" s="69">
        <v>44086</v>
      </c>
    </row>
    <row r="357" spans="1:22" x14ac:dyDescent="0.25">
      <c r="A357" s="129"/>
      <c r="B357" s="120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9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9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9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9"/>
      <c r="B361" s="120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8" customFormat="1" x14ac:dyDescent="0.25">
      <c r="A362" s="129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9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9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30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30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30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30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30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30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30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30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30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30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30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30"/>
      <c r="B376" s="120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30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30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30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30"/>
      <c r="B380" s="120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30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363:A381"/>
    <mergeCell ref="A230:A248"/>
    <mergeCell ref="A249:A267"/>
    <mergeCell ref="A268:A285"/>
    <mergeCell ref="A287:A305"/>
    <mergeCell ref="A306:A324"/>
    <mergeCell ref="A325:A343"/>
    <mergeCell ref="A344:A362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167" activePane="bottomLeft" state="frozen"/>
      <selection pane="bottomLeft" activeCell="E18" sqref="E18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9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9"/>
      <c r="B3" s="86" t="s">
        <v>146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30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30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30"/>
      <c r="B7" s="120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30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30"/>
      <c r="B9" s="120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30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30"/>
      <c r="B11" s="120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30"/>
      <c r="B12" s="120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30"/>
      <c r="B13" s="54" t="s">
        <v>137</v>
      </c>
      <c r="C13" s="54">
        <v>2.09</v>
      </c>
      <c r="D13" s="54">
        <v>3.45</v>
      </c>
      <c r="E13" s="54">
        <v>3.7</v>
      </c>
      <c r="F13" s="54" t="s">
        <v>68</v>
      </c>
      <c r="G13" s="83">
        <f t="shared" si="11"/>
        <v>1.0385942422555694</v>
      </c>
      <c r="H13" s="70">
        <f t="shared" si="1"/>
        <v>3.85942422555694E-2</v>
      </c>
      <c r="I13" s="71">
        <f t="shared" si="12"/>
        <v>2.1706619663141398</v>
      </c>
      <c r="J13" s="71">
        <f t="shared" si="13"/>
        <v>3.5831501357817146</v>
      </c>
      <c r="K13" s="71">
        <f t="shared" si="14"/>
        <v>3.8427986963456071</v>
      </c>
      <c r="L13" s="72">
        <f t="shared" si="15"/>
        <v>0.47846889952153115</v>
      </c>
      <c r="M13" s="72">
        <f t="shared" si="16"/>
        <v>0.28985507246376813</v>
      </c>
      <c r="N13" s="72">
        <f t="shared" si="17"/>
        <v>0.27027027027027023</v>
      </c>
      <c r="O13" s="72">
        <f t="shared" si="18"/>
        <v>0.46068895826190531</v>
      </c>
      <c r="P13" s="72">
        <f t="shared" si="19"/>
        <v>0.27908403558474837</v>
      </c>
      <c r="Q13" s="72">
        <f t="shared" si="20"/>
        <v>0.26022700615334643</v>
      </c>
      <c r="R13" s="66"/>
      <c r="S13" s="56"/>
      <c r="T13" s="56"/>
      <c r="V13" s="69">
        <v>44086</v>
      </c>
    </row>
    <row r="14" spans="1:22" x14ac:dyDescent="0.25">
      <c r="A14" s="130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30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30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30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30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30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30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30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30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30"/>
      <c r="B23" s="120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110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9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30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30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30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30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30"/>
      <c r="B30" s="120" t="s">
        <v>126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30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30"/>
      <c r="B32" s="120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30"/>
      <c r="B33" s="86" t="s">
        <v>135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30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30"/>
      <c r="B35" s="120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30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30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30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30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30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30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30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30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30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30"/>
      <c r="B45" s="86" t="s">
        <v>144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30"/>
      <c r="B46" s="120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30"/>
      <c r="B47" s="120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9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30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30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30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30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30"/>
      <c r="B53" s="120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30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30"/>
      <c r="B55" s="120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30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30"/>
      <c r="B57" s="120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30"/>
      <c r="B58" s="120" t="s">
        <v>162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30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30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30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30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30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30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30"/>
      <c r="B65" s="86" t="s">
        <v>141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30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30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30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30"/>
      <c r="B69" s="120" t="s">
        <v>170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30"/>
      <c r="B70" s="120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9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9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30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30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30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30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30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30"/>
      <c r="B78" s="120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30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30"/>
      <c r="B80" s="120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30"/>
      <c r="B81" s="120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30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30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30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30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30"/>
      <c r="B86" s="86" t="s">
        <v>139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30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30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30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30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30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30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110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9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30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30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30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30"/>
      <c r="B98" s="86" t="s">
        <v>132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30"/>
      <c r="B99" s="120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30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30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30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30"/>
      <c r="B103" s="120" t="s">
        <v>127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30"/>
      <c r="B104" s="120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30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30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30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30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30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30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30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30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30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30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30"/>
      <c r="B115" s="120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30"/>
      <c r="B116" s="120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9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30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30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30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30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30"/>
      <c r="B122" s="120" t="s">
        <v>126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30"/>
      <c r="B123" s="86" t="s">
        <v>133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30"/>
      <c r="B124" s="120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30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30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30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30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30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30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30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30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30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30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30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30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30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30"/>
      <c r="B138" s="120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30"/>
      <c r="B139" s="120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9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30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30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30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30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30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30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30"/>
      <c r="B147" s="120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30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30"/>
      <c r="B149" s="120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30"/>
      <c r="B150" s="120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30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30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30"/>
      <c r="B153" s="86" t="s">
        <v>147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30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30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30"/>
      <c r="B156" s="86" t="s">
        <v>141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30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30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30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30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30"/>
      <c r="B161" s="120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110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9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30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30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30"/>
      <c r="B166" s="86" t="s">
        <v>130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30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30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30"/>
      <c r="B169" s="120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30"/>
      <c r="B170" s="120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30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30"/>
      <c r="B172" s="120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30"/>
      <c r="B173" s="120" t="s">
        <v>162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30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30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30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30"/>
      <c r="B177" s="86" t="s">
        <v>148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30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30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30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30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30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30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30"/>
      <c r="B184" s="120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30"/>
      <c r="B185" s="120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9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30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30"/>
      <c r="B188" s="86" t="s">
        <v>129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30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30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30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30"/>
      <c r="B192" s="120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30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30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30"/>
      <c r="B195" s="120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30"/>
      <c r="B196" s="120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30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30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30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30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30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30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30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30"/>
      <c r="B204" s="86" t="s">
        <v>142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30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30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30"/>
      <c r="B207" s="120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30"/>
      <c r="B208" s="120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9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30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30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30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30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30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30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30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30"/>
      <c r="B217" s="120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30"/>
      <c r="B218" s="120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30"/>
      <c r="B219" s="120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30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30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30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30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30"/>
      <c r="B224" s="86" t="s">
        <v>139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30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30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30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30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30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30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30"/>
      <c r="B231" s="86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9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30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30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30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30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30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30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30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30"/>
      <c r="B240" s="120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30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30"/>
      <c r="B242" s="120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30"/>
      <c r="B243" s="86" t="s">
        <v>137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30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30"/>
      <c r="B245" s="86" t="s">
        <v>147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30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30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30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30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30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30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30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30"/>
      <c r="B253" s="120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30"/>
      <c r="B254" s="120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9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9"/>
      <c r="B256" s="86" t="s">
        <v>128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30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30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30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30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30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30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30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30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30"/>
      <c r="B265" s="120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30"/>
      <c r="B266" s="86" t="s">
        <v>137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30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30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30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30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30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30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30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30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30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30"/>
      <c r="B276" s="120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30"/>
      <c r="B277" s="120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9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9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9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30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30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30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30"/>
      <c r="B284" s="120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30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30"/>
      <c r="B286" s="120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30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30"/>
      <c r="B288" s="120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30"/>
      <c r="B289" s="120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30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30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30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30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30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30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30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30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30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30"/>
      <c r="B299" s="120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30"/>
      <c r="B300" s="120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9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30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30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30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30"/>
      <c r="B305" s="86" t="s">
        <v>131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30"/>
      <c r="B306" s="86" t="s">
        <v>132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30"/>
      <c r="B307" s="120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30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30"/>
      <c r="B309" s="120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30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30"/>
      <c r="B311" s="120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30"/>
      <c r="B312" s="120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30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30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30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30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30"/>
      <c r="B317" s="86" t="s">
        <v>140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30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30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30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30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30"/>
      <c r="B322" s="120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30"/>
      <c r="B323" s="120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9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30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30"/>
      <c r="B326" s="86" t="s">
        <v>146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30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30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30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30"/>
      <c r="B330" s="120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30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30"/>
      <c r="B332" s="120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30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30"/>
      <c r="B334" s="120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30"/>
      <c r="B335" s="120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30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30"/>
      <c r="B337" s="86" t="s">
        <v>138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30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30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30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30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30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30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30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30"/>
      <c r="B345" s="120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30"/>
      <c r="B346" s="120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9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30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30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30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30"/>
      <c r="B351" s="86" t="s">
        <v>131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30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30"/>
      <c r="B353" s="120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30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30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30"/>
      <c r="B356" s="120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30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30"/>
      <c r="B358" s="120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30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30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30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30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30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30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30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30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30"/>
      <c r="B367" s="86" t="s">
        <v>144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30"/>
      <c r="B368" s="120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30"/>
      <c r="B369" s="120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9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30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30"/>
      <c r="B372" s="86" t="s">
        <v>129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30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30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30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30"/>
      <c r="B376" s="120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30"/>
      <c r="B377" s="86" t="s">
        <v>133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30"/>
      <c r="B378" s="120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30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30"/>
      <c r="B380" s="120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30"/>
      <c r="B381" s="120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30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30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30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30"/>
      <c r="B385" s="86" t="s">
        <v>148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30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30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30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30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30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30"/>
      <c r="B391" s="120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30"/>
      <c r="B392" s="120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9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9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30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30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30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30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30"/>
      <c r="B399" s="120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30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30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30"/>
      <c r="B402" s="120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30"/>
      <c r="B403" s="120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30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30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30"/>
      <c r="B406" s="86" t="s">
        <v>147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30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30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30"/>
      <c r="B409" s="86" t="s">
        <v>140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30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30"/>
      <c r="B411" s="86" t="s">
        <v>142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30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30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30"/>
      <c r="B414" s="120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30"/>
      <c r="B415" s="120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9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30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30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30"/>
      <c r="B419" s="86" t="s">
        <v>130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30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30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30"/>
      <c r="B422" s="120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30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30"/>
      <c r="B424" s="120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30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30"/>
      <c r="B426" s="120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30"/>
      <c r="B427" s="120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30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30"/>
      <c r="B429" s="86" t="s">
        <v>138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30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30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30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30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30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30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30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30"/>
      <c r="B437" s="120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30"/>
      <c r="B438" s="120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9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30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30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30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30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30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30"/>
      <c r="B445" s="120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30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30"/>
      <c r="B447" s="120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30"/>
      <c r="B448" s="86" t="s">
        <v>135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30"/>
      <c r="B449" s="120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30"/>
      <c r="B450" s="120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30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30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30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30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30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30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30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30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30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30"/>
      <c r="B460" s="120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170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9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9"/>
      <c r="B463" s="86" t="s">
        <v>128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9"/>
      <c r="B464" s="86" t="s">
        <v>130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9"/>
      <c r="B465" s="86" t="s">
        <v>129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30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30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30"/>
      <c r="B468" s="120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30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30"/>
      <c r="B470" s="120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30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30"/>
      <c r="B472" s="120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30"/>
      <c r="B473" s="120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30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30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30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30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30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30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30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30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30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30"/>
      <c r="B483" s="120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30"/>
      <c r="B484" s="120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9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30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30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30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30"/>
      <c r="B489" s="86" t="s">
        <v>131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30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30"/>
      <c r="B491" s="120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30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30"/>
      <c r="B493" s="120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30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30"/>
      <c r="B495" s="120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30"/>
      <c r="B496" s="120" t="s">
        <v>162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30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30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30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30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30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30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30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30"/>
      <c r="B504" s="86" t="s">
        <v>142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30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30"/>
      <c r="B506" s="120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30"/>
      <c r="B507" s="120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9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30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30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30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30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30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30"/>
      <c r="B514" s="120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30"/>
      <c r="B515" s="86" t="s">
        <v>133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30"/>
      <c r="B516" s="120" t="s">
        <v>171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30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30"/>
      <c r="B518" s="120" t="s">
        <v>127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30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30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30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30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30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30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30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30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30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30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30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30"/>
      <c r="B530" s="120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9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30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30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30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30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30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30"/>
      <c r="B537" s="120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30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30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30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30"/>
      <c r="B541" s="120" t="s">
        <v>127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30"/>
      <c r="B542" s="120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30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30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30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30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30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30"/>
      <c r="B548" s="86" t="s">
        <v>140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30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30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30"/>
      <c r="B551" s="86" t="s">
        <v>143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30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30"/>
      <c r="B553" s="120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0" zoomScale="90" zoomScaleNormal="90" workbookViewId="0">
      <selection activeCell="B61" activeCellId="3" sqref="B51 B64 B67 B61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9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9"/>
      <c r="B4" s="124" t="s">
        <v>469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7" t="s">
        <v>167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9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4" t="s">
        <v>194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9"/>
      <c r="B8" s="97" t="s">
        <v>168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9"/>
      <c r="B9" s="97" t="s">
        <v>169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9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9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9"/>
      <c r="B18" s="124" t="s">
        <v>185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9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9"/>
      <c r="B20" s="124" t="s">
        <v>190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9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9"/>
      <c r="B22" s="124" t="s">
        <v>470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9"/>
      <c r="B23" s="124" t="s">
        <v>183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9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30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30"/>
      <c r="B26" s="124" t="s">
        <v>469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30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30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30"/>
      <c r="B29" s="124" t="s">
        <v>194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30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30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30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30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30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30"/>
      <c r="B35" s="97" t="s">
        <v>157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30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30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30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30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30"/>
      <c r="B40" s="124" t="s">
        <v>185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30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30"/>
      <c r="B42" s="124" t="s">
        <v>190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30"/>
      <c r="B43" s="97" t="s">
        <v>165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30"/>
      <c r="B44" s="124" t="s">
        <v>470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30"/>
      <c r="B45" s="124" t="s">
        <v>183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9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30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30"/>
      <c r="B48" s="124" t="s">
        <v>469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30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30"/>
      <c r="B50" s="97" t="s">
        <v>153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30"/>
      <c r="B51" s="124" t="s">
        <v>194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30"/>
      <c r="B52" s="97" t="s">
        <v>168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30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30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30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30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30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30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30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30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30"/>
      <c r="B61" s="124" t="s">
        <v>185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30"/>
      <c r="B62" s="97" t="s">
        <v>161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30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30"/>
      <c r="B64" s="124" t="s">
        <v>190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30"/>
      <c r="B65" s="97" t="s">
        <v>165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30"/>
      <c r="B66" s="124" t="s">
        <v>470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30"/>
      <c r="B67" s="124" t="s">
        <v>183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9" t="s">
        <v>469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30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30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30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30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30"/>
      <c r="B73" s="124" t="s">
        <v>194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30"/>
      <c r="B74" s="97" t="s">
        <v>168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30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30"/>
      <c r="B76" s="97" t="s">
        <v>154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30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30"/>
      <c r="B78" s="97" t="s">
        <v>156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30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30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30"/>
      <c r="B81" s="97" t="s">
        <v>159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30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30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30"/>
      <c r="B84" s="124" t="s">
        <v>185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30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30"/>
      <c r="B86" s="124" t="s">
        <v>190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30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30"/>
      <c r="B88" s="124" t="s">
        <v>470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30"/>
      <c r="B89" s="124" t="s">
        <v>183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9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30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30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30"/>
      <c r="B93" s="124" t="s">
        <v>469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30"/>
      <c r="B94" s="97" t="s">
        <v>153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30"/>
      <c r="B95" s="124" t="s">
        <v>194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30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30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30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30"/>
      <c r="B99" s="97" t="s">
        <v>155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30"/>
      <c r="B100" s="97" t="s">
        <v>156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30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30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30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30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30"/>
      <c r="B105" s="97" t="s">
        <v>161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30"/>
      <c r="B106" s="124" t="s">
        <v>185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30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30"/>
      <c r="B108" s="124" t="s">
        <v>190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30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30"/>
      <c r="B110" s="124" t="s">
        <v>470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30"/>
      <c r="B111" s="124" t="s">
        <v>183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9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9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9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9"/>
      <c r="B115" s="124" t="s">
        <v>469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9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9"/>
      <c r="B117" s="124" t="s">
        <v>194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9"/>
      <c r="B118" s="97" t="s">
        <v>168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9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9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9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9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9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9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9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9"/>
      <c r="B126" s="97" t="s">
        <v>160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9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9"/>
      <c r="B128" s="124" t="s">
        <v>185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9"/>
      <c r="B129" s="97" t="s">
        <v>163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9"/>
      <c r="B130" s="124" t="s">
        <v>190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9"/>
      <c r="B131" s="97" t="s">
        <v>165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9"/>
      <c r="B132" s="124" t="s">
        <v>470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124" t="s">
        <v>183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9" t="s">
        <v>194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9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9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9"/>
      <c r="B137" s="124" t="s">
        <v>469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9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9"/>
      <c r="B139" s="97" t="s">
        <v>153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9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9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9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9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9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9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9"/>
      <c r="B146" s="97" t="s">
        <v>158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9"/>
      <c r="B147" s="97" t="s">
        <v>159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9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9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9"/>
      <c r="B150" s="124" t="s">
        <v>185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9"/>
      <c r="B151" s="97" t="s">
        <v>163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9"/>
      <c r="B152" s="124" t="s">
        <v>190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9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9"/>
      <c r="B154" s="124" t="s">
        <v>470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9"/>
      <c r="B155" s="124" t="s">
        <v>183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9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9"/>
      <c r="B157" s="97" t="s">
        <v>150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30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30"/>
      <c r="B159" s="124" t="s">
        <v>469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30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30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30"/>
      <c r="B162" s="124" t="s">
        <v>194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30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30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30"/>
      <c r="B165" s="97" t="s">
        <v>155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30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30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30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30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30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30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30"/>
      <c r="B172" s="124" t="s">
        <v>185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30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30"/>
      <c r="B174" s="124" t="s">
        <v>190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30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30"/>
      <c r="B176" s="124" t="s">
        <v>470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30"/>
      <c r="B177" s="124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9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30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30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30"/>
      <c r="B181" s="124" t="s">
        <v>469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30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30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30"/>
      <c r="B184" s="124" t="s">
        <v>194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30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30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30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30"/>
      <c r="B188" s="97" t="s">
        <v>156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30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30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30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30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30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30"/>
      <c r="B194" s="124" t="s">
        <v>185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30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30"/>
      <c r="B196" s="124" t="s">
        <v>190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30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30"/>
      <c r="B198" s="124" t="s">
        <v>470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30"/>
      <c r="B199" s="124" t="s">
        <v>183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9" t="s">
        <v>154</v>
      </c>
      <c r="B200" s="97" t="s">
        <v>149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9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9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9"/>
      <c r="B203" s="97" t="s">
        <v>167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9"/>
      <c r="B204" s="124" t="s">
        <v>469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9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9"/>
      <c r="B206" s="124" t="s">
        <v>194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9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9"/>
      <c r="B208" s="97" t="s">
        <v>169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9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9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9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9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9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9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9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9"/>
      <c r="B216" s="124" t="s">
        <v>185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9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9"/>
      <c r="B218" s="124" t="s">
        <v>190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9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9"/>
      <c r="B220" s="124" t="s">
        <v>470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9"/>
      <c r="B221" s="124" t="s">
        <v>183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9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30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30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30"/>
      <c r="B225" s="124" t="s">
        <v>469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30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30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30"/>
      <c r="B228" s="124" t="s">
        <v>194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30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30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30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30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30"/>
      <c r="B233" s="97" t="s">
        <v>157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30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30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30"/>
      <c r="B236" s="97" t="s">
        <v>160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30"/>
      <c r="B237" s="124" t="s">
        <v>185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30"/>
      <c r="B238" s="97" t="s">
        <v>161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30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30"/>
      <c r="B240" s="124" t="s">
        <v>190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30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30"/>
      <c r="B242" s="124" t="s">
        <v>470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30"/>
      <c r="B243" s="124" t="s">
        <v>183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9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9"/>
      <c r="B245" s="97" t="s">
        <v>150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9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9"/>
      <c r="B247" s="124" t="s">
        <v>469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9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9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9"/>
      <c r="B250" s="124" t="s">
        <v>194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9"/>
      <c r="B251" s="97" t="s">
        <v>168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9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9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9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9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9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9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9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9"/>
      <c r="B259" s="97" t="s">
        <v>161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9"/>
      <c r="B260" s="124" t="s">
        <v>185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9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9"/>
      <c r="B262" s="124" t="s">
        <v>190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9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9"/>
      <c r="B264" s="124" t="s">
        <v>470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9"/>
      <c r="B265" s="124" t="s">
        <v>183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9" t="s">
        <v>157</v>
      </c>
      <c r="B266" s="97" t="s">
        <v>149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9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9"/>
      <c r="B268" s="97" t="s">
        <v>151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9"/>
      <c r="B269" s="124" t="s">
        <v>469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9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9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9"/>
      <c r="B272" s="124" t="s">
        <v>194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9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9"/>
      <c r="B274" s="97" t="s">
        <v>169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9"/>
      <c r="B275" s="97" t="s">
        <v>154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9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9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9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9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9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9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9"/>
      <c r="B282" s="124" t="s">
        <v>185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9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9"/>
      <c r="B284" s="124" t="s">
        <v>190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9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9"/>
      <c r="B286" s="124" t="s">
        <v>470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9"/>
      <c r="B287" s="124" t="s">
        <v>183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9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30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30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30"/>
      <c r="B291" s="97" t="s">
        <v>167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30"/>
      <c r="B292" s="124" t="s">
        <v>469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30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30"/>
      <c r="B294" s="124" t="s">
        <v>194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30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30"/>
      <c r="B296" s="97" t="s">
        <v>169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30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30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30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30"/>
      <c r="B300" s="97" t="s">
        <v>157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30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30"/>
      <c r="B302" s="97" t="s">
        <v>160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30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30"/>
      <c r="B304" s="124" t="s">
        <v>185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30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30"/>
      <c r="B306" s="124" t="s">
        <v>190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30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30"/>
      <c r="B308" s="124" t="s">
        <v>470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30"/>
      <c r="B309" s="124" t="s">
        <v>183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9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30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30"/>
      <c r="B312" s="97" t="s">
        <v>151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30"/>
      <c r="B313" s="97" t="s">
        <v>167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30"/>
      <c r="B314" s="124" t="s">
        <v>469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30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30"/>
      <c r="B316" s="124" t="s">
        <v>194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30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30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30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30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30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30"/>
      <c r="B322" s="97" t="s">
        <v>157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30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30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30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30"/>
      <c r="B326" s="124" t="s">
        <v>185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30"/>
      <c r="B327" s="124" t="s">
        <v>190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30"/>
      <c r="B328" s="97" t="s">
        <v>163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30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30"/>
      <c r="B330" s="124" t="s">
        <v>470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30"/>
      <c r="B331" s="124" t="s">
        <v>183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9" t="s">
        <v>160</v>
      </c>
      <c r="B332" s="97" t="s">
        <v>149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9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9"/>
      <c r="B334" s="97" t="s">
        <v>151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9"/>
      <c r="B335" s="97" t="s">
        <v>167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9"/>
      <c r="B336" s="124" t="s">
        <v>469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9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9"/>
      <c r="B338" s="124" t="s">
        <v>194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9"/>
      <c r="B339" s="97" t="s">
        <v>168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9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9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9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9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9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9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9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9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9"/>
      <c r="B348" s="124" t="s">
        <v>185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9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9"/>
      <c r="B350" s="124" t="s">
        <v>190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9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9"/>
      <c r="B352" s="124" t="s">
        <v>470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9"/>
      <c r="B353" s="124" t="s">
        <v>183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9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9"/>
      <c r="B355" s="97" t="s">
        <v>150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30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30"/>
      <c r="B357" s="124" t="s">
        <v>469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30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30"/>
      <c r="B359" s="97" t="s">
        <v>153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30"/>
      <c r="B360" s="124" t="s">
        <v>194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30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30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30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30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30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30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30"/>
      <c r="B367" s="97" t="s">
        <v>158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30"/>
      <c r="B368" s="97" t="s">
        <v>159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30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30"/>
      <c r="B370" s="124" t="s">
        <v>185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30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30"/>
      <c r="B372" s="124" t="s">
        <v>190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30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30"/>
      <c r="B374" s="124" t="s">
        <v>470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30"/>
      <c r="B375" s="124" t="s">
        <v>183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9" t="s">
        <v>185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30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30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30"/>
      <c r="B379" s="124" t="s">
        <v>469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30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30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30"/>
      <c r="B382" s="124" t="s">
        <v>194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30"/>
      <c r="B383" s="97" t="s">
        <v>168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30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30"/>
      <c r="B385" s="97" t="s">
        <v>154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30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30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30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30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30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30"/>
      <c r="B391" s="97" t="s">
        <v>160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30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30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30"/>
      <c r="B394" s="124" t="s">
        <v>190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30"/>
      <c r="B395" s="97" t="s">
        <v>165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30"/>
      <c r="B396" s="124" t="s">
        <v>470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30"/>
      <c r="B397" s="124" t="s">
        <v>183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9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9"/>
      <c r="B399" s="97" t="s">
        <v>150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9"/>
      <c r="B400" s="97" t="s">
        <v>151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9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9"/>
      <c r="B402" s="124" t="s">
        <v>469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9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9"/>
      <c r="B404" s="124" t="s">
        <v>194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9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9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9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9"/>
      <c r="B408" s="97" t="s">
        <v>155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9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9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9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9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9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9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9"/>
      <c r="B415" s="124" t="s">
        <v>185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9"/>
      <c r="B416" s="124" t="s">
        <v>190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9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9"/>
      <c r="B418" s="124" t="s">
        <v>470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9"/>
      <c r="B419" s="124" t="s">
        <v>183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9" t="s">
        <v>190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9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9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9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9"/>
      <c r="B424" s="124" t="s">
        <v>469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9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9"/>
      <c r="B426" s="124" t="s">
        <v>194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9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9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9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9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9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9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9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9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9"/>
      <c r="B435" s="97" t="s">
        <v>160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9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9"/>
      <c r="B437" s="124" t="s">
        <v>185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9"/>
      <c r="B438" s="97" t="s">
        <v>163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9"/>
      <c r="B439" s="97" t="s">
        <v>165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9"/>
      <c r="B440" s="124" t="s">
        <v>470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9"/>
      <c r="B441" s="124" t="s">
        <v>183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9" t="s">
        <v>165</v>
      </c>
      <c r="B442" s="97" t="s">
        <v>149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9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9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9"/>
      <c r="B445" s="124" t="s">
        <v>469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9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9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9"/>
      <c r="B448" s="124" t="s">
        <v>194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9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9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9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9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9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9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9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9"/>
      <c r="B456" s="97" t="s">
        <v>159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9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9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9"/>
      <c r="B459" s="124" t="s">
        <v>185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9"/>
      <c r="B460" s="97" t="s">
        <v>163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9"/>
      <c r="B461" s="124" t="s">
        <v>190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9"/>
      <c r="B462" s="124" t="s">
        <v>470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9"/>
      <c r="B463" s="124" t="s">
        <v>183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9" t="s">
        <v>470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30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30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30"/>
      <c r="B467" s="124" t="s">
        <v>469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30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30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30"/>
      <c r="B470" s="124" t="s">
        <v>194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30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30"/>
      <c r="B472" s="99" t="s">
        <v>169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30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30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30"/>
      <c r="B475" s="99" t="s">
        <v>156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30"/>
      <c r="B476" s="99" t="s">
        <v>157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30"/>
      <c r="B477" s="99" t="s">
        <v>158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30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30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30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30"/>
      <c r="B481" s="124" t="s">
        <v>185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30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30"/>
      <c r="B483" s="124" t="s">
        <v>190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30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30"/>
      <c r="B485" s="124" t="s">
        <v>183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9" t="s">
        <v>183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9"/>
      <c r="B487" s="99" t="s">
        <v>150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30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30"/>
      <c r="B489" s="124" t="s">
        <v>469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30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30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30"/>
      <c r="B492" s="124" t="s">
        <v>194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30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30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30"/>
      <c r="B495" s="99" t="s">
        <v>154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30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30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30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30"/>
      <c r="B499" s="99" t="s">
        <v>158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30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30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30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30"/>
      <c r="B503" s="124" t="s">
        <v>185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30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30"/>
      <c r="B505" s="124" t="s">
        <v>190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30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30"/>
      <c r="B507" s="124" t="s">
        <v>470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134:A155"/>
    <mergeCell ref="A200:A221"/>
    <mergeCell ref="A244:A265"/>
    <mergeCell ref="A24:A45"/>
    <mergeCell ref="A46:A67"/>
    <mergeCell ref="A68:A89"/>
    <mergeCell ref="A90:A111"/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B6" sqref="B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9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9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9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9"/>
      <c r="B5" s="99" t="s">
        <v>191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9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9"/>
      <c r="B7" s="124" t="s">
        <v>152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9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9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9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9"/>
      <c r="B11" s="99" t="s">
        <v>192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9"/>
      <c r="B12" s="124" t="s">
        <v>198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9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9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9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9"/>
      <c r="B16" s="124" t="s">
        <v>206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9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9"/>
      <c r="B18" s="124" t="s">
        <v>166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9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9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9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9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9"/>
      <c r="B23" s="124" t="s">
        <v>164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9"/>
      <c r="B24" s="99" t="s">
        <v>195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9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9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9"/>
      <c r="B27" s="99" t="s">
        <v>175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9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9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9"/>
      <c r="B30" s="124" t="s">
        <v>152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9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9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9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9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9"/>
      <c r="B35" s="124" t="s">
        <v>198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9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9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9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9"/>
      <c r="B39" s="124" t="s">
        <v>206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9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9"/>
      <c r="B41" s="124" t="s">
        <v>166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9"/>
      <c r="B42" s="99" t="s">
        <v>186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9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9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9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9"/>
      <c r="B46" s="124" t="s">
        <v>164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9"/>
      <c r="B47" s="99" t="s">
        <v>195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9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30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30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30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30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30"/>
      <c r="B53" s="124" t="s">
        <v>152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30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30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30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30"/>
      <c r="B57" s="99" t="s">
        <v>192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30"/>
      <c r="B58" s="124" t="s">
        <v>198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30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30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30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30"/>
      <c r="B62" s="124" t="s">
        <v>206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30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30"/>
      <c r="B64" s="124" t="s">
        <v>166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30"/>
      <c r="B65" s="99" t="s">
        <v>186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30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30"/>
      <c r="B67" s="99" t="s">
        <v>188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30"/>
      <c r="B68" s="99" t="s">
        <v>189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30"/>
      <c r="B69" s="124" t="s">
        <v>164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30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9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30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30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30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30"/>
      <c r="B75" s="99" t="s">
        <v>176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30"/>
      <c r="B76" s="124" t="s">
        <v>152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30"/>
      <c r="B77" s="99" t="s">
        <v>177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30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30"/>
      <c r="B79" s="99" t="s">
        <v>179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30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30"/>
      <c r="B81" s="124" t="s">
        <v>198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30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30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30"/>
      <c r="B84" s="99" t="s">
        <v>182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30"/>
      <c r="B85" s="124" t="s">
        <v>206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30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30"/>
      <c r="B87" s="124" t="s">
        <v>166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30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30"/>
      <c r="B89" s="99" t="s">
        <v>187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30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30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30"/>
      <c r="B92" s="124" t="s">
        <v>164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30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9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30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30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30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30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30"/>
      <c r="B99" s="124" t="s">
        <v>152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30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30"/>
      <c r="B101" s="99" t="s">
        <v>178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30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30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30"/>
      <c r="B104" s="124" t="s">
        <v>198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30"/>
      <c r="B105" s="99" t="s">
        <v>180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30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30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30"/>
      <c r="B108" s="124" t="s">
        <v>206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30"/>
      <c r="B109" s="99" t="s">
        <v>184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30"/>
      <c r="B110" s="124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30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30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30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30"/>
      <c r="B114" s="99" t="s">
        <v>188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30"/>
      <c r="B115" s="124" t="s">
        <v>164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30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9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9"/>
      <c r="B118" s="99" t="s">
        <v>173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30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30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30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30"/>
      <c r="B122" s="124" t="s">
        <v>152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30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30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30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30"/>
      <c r="B126" s="99" t="s">
        <v>192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30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30"/>
      <c r="B128" s="124" t="s">
        <v>198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30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30"/>
      <c r="B130" s="99" t="s">
        <v>182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30"/>
      <c r="B131" s="124" t="s">
        <v>206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30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30"/>
      <c r="B133" s="124" t="s">
        <v>166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30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30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30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30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30"/>
      <c r="B138" s="124" t="s">
        <v>164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30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9" t="s">
        <v>152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30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30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30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30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30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30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30"/>
      <c r="B147" s="99" t="s">
        <v>178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30"/>
      <c r="B148" s="99" t="s">
        <v>179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30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30"/>
      <c r="B150" s="124" t="s">
        <v>198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30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30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30"/>
      <c r="B153" s="99" t="s">
        <v>182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30"/>
      <c r="B154" s="124" t="s">
        <v>206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30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30"/>
      <c r="B156" s="124" t="s">
        <v>166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30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30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30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30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30"/>
      <c r="B161" s="124" t="s">
        <v>164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30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9" t="s">
        <v>177</v>
      </c>
      <c r="B163" s="99" t="s">
        <v>172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9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9"/>
      <c r="B165" s="99" t="s">
        <v>174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9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9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9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9"/>
      <c r="B169" s="124" t="s">
        <v>152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9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9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9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9"/>
      <c r="B173" s="124" t="s">
        <v>198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9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9"/>
      <c r="B175" s="99" t="s">
        <v>181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9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9"/>
      <c r="B177" s="124" t="s">
        <v>206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9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9"/>
      <c r="B179" s="124" t="s">
        <v>166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9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9"/>
      <c r="B181" s="99" t="s">
        <v>187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9"/>
      <c r="B182" s="99" t="s">
        <v>188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9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9"/>
      <c r="B184" s="124" t="s">
        <v>164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9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9" t="s">
        <v>178</v>
      </c>
      <c r="B186" s="99" t="s">
        <v>172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9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9"/>
      <c r="B188" s="99" t="s">
        <v>173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9"/>
      <c r="B189" s="99" t="s">
        <v>175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9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9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9"/>
      <c r="B192" s="124" t="s">
        <v>152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9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9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9"/>
      <c r="B195" s="99" t="s">
        <v>192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9"/>
      <c r="B196" s="124" t="s">
        <v>198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9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9"/>
      <c r="B198" s="99" t="s">
        <v>181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9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9"/>
      <c r="B200" s="124" t="s">
        <v>206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9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9"/>
      <c r="B202" s="124" t="s">
        <v>166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9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9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9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9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9"/>
      <c r="B207" s="124" t="s">
        <v>164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9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9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9"/>
      <c r="B210" s="99" t="s">
        <v>173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9"/>
      <c r="B211" s="99" t="s">
        <v>174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9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9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9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9"/>
      <c r="B215" s="124" t="s">
        <v>152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9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9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9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9"/>
      <c r="B219" s="124" t="s">
        <v>198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9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9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9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9"/>
      <c r="B223" s="124" t="s">
        <v>206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9"/>
      <c r="B224" s="99" t="s">
        <v>184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9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9"/>
      <c r="B226" s="124" t="s">
        <v>166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9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9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9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9"/>
      <c r="B230" s="124" t="s">
        <v>164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9"/>
      <c r="B231" s="99" t="s">
        <v>195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9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30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30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30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30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30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30"/>
      <c r="B238" s="124" t="s">
        <v>152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30"/>
      <c r="B239" s="99" t="s">
        <v>177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30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30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30"/>
      <c r="B242" s="124" t="s">
        <v>198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30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30"/>
      <c r="B244" s="99" t="s">
        <v>181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30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30"/>
      <c r="B246" s="124" t="s">
        <v>206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30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30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30"/>
      <c r="B249" s="124" t="s">
        <v>166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30"/>
      <c r="B250" s="99" t="s">
        <v>187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30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30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30"/>
      <c r="B253" s="124" t="s">
        <v>164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30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9" t="s">
        <v>198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9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9"/>
      <c r="B257" s="99" t="s">
        <v>174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9"/>
      <c r="B258" s="99" t="s">
        <v>175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9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9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9"/>
      <c r="B261" s="124" t="s">
        <v>152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9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9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9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9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9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9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9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9"/>
      <c r="B269" s="124" t="s">
        <v>206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9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9"/>
      <c r="B271" s="124" t="s">
        <v>166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9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9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9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9"/>
      <c r="B275" s="99" t="s">
        <v>189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9"/>
      <c r="B276" s="124" t="s">
        <v>164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9"/>
      <c r="B277" s="99" t="s">
        <v>195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9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9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9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9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9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9"/>
      <c r="B283" s="99" t="s">
        <v>176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9"/>
      <c r="B284" s="124" t="s">
        <v>152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9"/>
      <c r="B285" s="99" t="s">
        <v>177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9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9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9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9"/>
      <c r="B289" s="124" t="s">
        <v>198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9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9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9"/>
      <c r="B292" s="124" t="s">
        <v>206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9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9"/>
      <c r="B294" s="124" t="s">
        <v>166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9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9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9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9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9"/>
      <c r="B299" s="124" t="s">
        <v>164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9"/>
      <c r="B300" s="99" t="s">
        <v>195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9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30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30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30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30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30"/>
      <c r="B306" s="99" t="s">
        <v>176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30"/>
      <c r="B307" s="124" t="s">
        <v>152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30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30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30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30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30"/>
      <c r="B312" s="124" t="s">
        <v>198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30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30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30"/>
      <c r="B315" s="124" t="s">
        <v>206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30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30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30"/>
      <c r="B318" s="124" t="s">
        <v>166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30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30"/>
      <c r="B320" s="99" t="s">
        <v>188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30"/>
      <c r="B321" s="99" t="s">
        <v>189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30"/>
      <c r="B322" s="124" t="s">
        <v>164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30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9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30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30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30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30"/>
      <c r="B328" s="99" t="s">
        <v>191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30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30"/>
      <c r="B330" s="124" t="s">
        <v>152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30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30"/>
      <c r="B332" s="99" t="s">
        <v>178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30"/>
      <c r="B333" s="99" t="s">
        <v>179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30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30"/>
      <c r="B335" s="124" t="s">
        <v>198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30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30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30"/>
      <c r="B338" s="124" t="s">
        <v>206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30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30"/>
      <c r="B340" s="124" t="s">
        <v>166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30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30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30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30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30"/>
      <c r="B345" s="124" t="s">
        <v>164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30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9" t="s">
        <v>206</v>
      </c>
      <c r="B347" s="99" t="s">
        <v>172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9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9"/>
      <c r="B349" s="99" t="s">
        <v>174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9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9"/>
      <c r="B351" s="99" t="s">
        <v>191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9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9"/>
      <c r="B353" s="124" t="s">
        <v>152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9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9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9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9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9"/>
      <c r="B358" s="124" t="s">
        <v>198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9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9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9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9"/>
      <c r="B362" s="99" t="s">
        <v>184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9"/>
      <c r="B363" s="124" t="s">
        <v>166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9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9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9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9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9"/>
      <c r="B368" s="124" t="s">
        <v>164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9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9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9"/>
      <c r="B371" s="99" t="s">
        <v>173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30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30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30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30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30"/>
      <c r="B376" s="124" t="s">
        <v>152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30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30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30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30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30"/>
      <c r="B381" s="124" t="s">
        <v>198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30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30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30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30"/>
      <c r="B385" s="124" t="s">
        <v>206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30"/>
      <c r="B386" s="99" t="s">
        <v>186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30"/>
      <c r="B387" s="124" t="s">
        <v>166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30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30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30"/>
      <c r="B390" s="99" t="s">
        <v>189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30"/>
      <c r="B391" s="124" t="s">
        <v>164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30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9" t="s">
        <v>166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30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30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30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30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30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30"/>
      <c r="B399" s="124" t="s">
        <v>152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30"/>
      <c r="B400" s="99" t="s">
        <v>177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30"/>
      <c r="B401" s="99" t="s">
        <v>178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30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30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30"/>
      <c r="B404" s="124" t="s">
        <v>198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30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30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30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30"/>
      <c r="B408" s="124" t="s">
        <v>206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30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30"/>
      <c r="B410" s="99" t="s">
        <v>186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30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30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30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30"/>
      <c r="B414" s="124" t="s">
        <v>164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30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9" t="s">
        <v>186</v>
      </c>
      <c r="B416" s="99" t="s">
        <v>172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9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9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9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9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9"/>
      <c r="B421" s="99" t="s">
        <v>176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9"/>
      <c r="B422" s="124" t="s">
        <v>152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9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9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9"/>
      <c r="B425" s="99" t="s">
        <v>179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9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9"/>
      <c r="B427" s="124" t="s">
        <v>198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9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9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9"/>
      <c r="B430" s="99" t="s">
        <v>182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9"/>
      <c r="B431" s="124" t="s">
        <v>206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9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9"/>
      <c r="B433" s="124" t="s">
        <v>166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9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9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9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9"/>
      <c r="B437" s="124" t="s">
        <v>164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9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9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30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30"/>
      <c r="B441" s="99" t="s">
        <v>174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30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30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30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30"/>
      <c r="B445" s="124" t="s">
        <v>152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30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30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30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30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30"/>
      <c r="B450" s="124" t="s">
        <v>198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30"/>
      <c r="B451" s="99" t="s">
        <v>180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30"/>
      <c r="B452" s="99" t="s">
        <v>181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30"/>
      <c r="B453" s="99" t="s">
        <v>182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30"/>
      <c r="B454" s="124" t="s">
        <v>206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30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30"/>
      <c r="B456" s="124" t="s">
        <v>166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30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30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30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30"/>
      <c r="B460" s="124" t="s">
        <v>164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30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9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30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30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30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30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30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30"/>
      <c r="B468" s="124" t="s">
        <v>152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30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30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30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30"/>
      <c r="B472" s="99" t="s">
        <v>192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30"/>
      <c r="B473" s="124" t="s">
        <v>198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30"/>
      <c r="B474" s="99" t="s">
        <v>180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30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30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30"/>
      <c r="B477" s="124" t="s">
        <v>206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30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30"/>
      <c r="B479" s="124" t="s">
        <v>166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30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30"/>
      <c r="B481" s="99" t="s">
        <v>188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30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30"/>
      <c r="B483" s="124" t="s">
        <v>164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30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9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9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9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9"/>
      <c r="B488" s="99" t="s">
        <v>175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9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9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9"/>
      <c r="B491" s="124" t="s">
        <v>152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9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9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9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9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9"/>
      <c r="B496" s="124" t="s">
        <v>198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9"/>
      <c r="B497" s="99" t="s">
        <v>180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9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9"/>
      <c r="B499" s="99" t="s">
        <v>182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9"/>
      <c r="B500" s="124" t="s">
        <v>206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9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9"/>
      <c r="B502" s="124" t="s">
        <v>166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9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9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9"/>
      <c r="B505" s="99" t="s">
        <v>188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9"/>
      <c r="B506" s="124" t="s">
        <v>164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9"/>
      <c r="B507" s="99" t="s">
        <v>195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9" t="s">
        <v>164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30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30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30"/>
      <c r="B511" s="99" t="s">
        <v>175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30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30"/>
      <c r="B513" s="99" t="s">
        <v>176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30"/>
      <c r="B514" s="124" t="s">
        <v>152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30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30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30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30"/>
      <c r="B518" s="99" t="s">
        <v>192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30"/>
      <c r="B519" s="124" t="s">
        <v>198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30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30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30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30"/>
      <c r="B523" s="124" t="s">
        <v>206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30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30"/>
      <c r="B525" s="124" t="s">
        <v>166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30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30"/>
      <c r="B527" s="99" t="s">
        <v>187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30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30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30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9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9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9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9"/>
      <c r="B534" s="99" t="s">
        <v>191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9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9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9"/>
      <c r="B537" s="124" t="s">
        <v>152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9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9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9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9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9"/>
      <c r="B542" s="124" t="s">
        <v>198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9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9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9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9"/>
      <c r="B546" s="124" t="s">
        <v>206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9"/>
      <c r="B547" s="99" t="s">
        <v>184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9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9"/>
      <c r="B549" s="124" t="s">
        <v>166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9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9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9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9"/>
      <c r="B553" s="94" t="s">
        <v>164</v>
      </c>
    </row>
  </sheetData>
  <mergeCells count="24">
    <mergeCell ref="A347:A369"/>
    <mergeCell ref="A416:A438"/>
    <mergeCell ref="A232:A254"/>
    <mergeCell ref="A324:A346"/>
    <mergeCell ref="A370:A392"/>
    <mergeCell ref="A393:A415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439:A461"/>
    <mergeCell ref="A462:A484"/>
    <mergeCell ref="A508:A530"/>
    <mergeCell ref="A485:A507"/>
    <mergeCell ref="A531:A5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9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124" t="s">
        <v>471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30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24" t="s">
        <v>474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9" t="s">
        <v>202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203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9" t="s">
        <v>204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124" t="s">
        <v>193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30"/>
      <c r="B12" s="124" t="s">
        <v>473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30"/>
      <c r="B13" s="9" t="s">
        <v>205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30"/>
      <c r="B14" s="124" t="s">
        <v>472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30"/>
      <c r="B15" s="9" t="s">
        <v>207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30"/>
      <c r="B16" s="9" t="s">
        <v>208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30"/>
      <c r="B17" s="9" t="s">
        <v>209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30"/>
      <c r="B18" s="99" t="s">
        <v>214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30"/>
      <c r="B19" s="9" t="s">
        <v>210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30"/>
      <c r="B20" s="9" t="s">
        <v>211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30"/>
      <c r="B21" s="99" t="s">
        <v>215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30"/>
      <c r="B22" s="99" t="s">
        <v>216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30"/>
      <c r="B23" s="9" t="s">
        <v>212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30"/>
      <c r="B24" s="9" t="s">
        <v>213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9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9"/>
      <c r="B26" s="124" t="s">
        <v>471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30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30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30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30"/>
      <c r="B30" s="124" t="s">
        <v>474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30"/>
      <c r="B31" s="99" t="s">
        <v>202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30"/>
      <c r="B32" s="9" t="s">
        <v>203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30"/>
      <c r="B33" s="99" t="s">
        <v>204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30"/>
      <c r="B34" s="124" t="s">
        <v>193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30"/>
      <c r="B35" s="124" t="s">
        <v>473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30"/>
      <c r="B36" s="9" t="s">
        <v>205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30"/>
      <c r="B37" s="9" t="s">
        <v>207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30"/>
      <c r="B38" s="124" t="s">
        <v>472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30"/>
      <c r="B39" s="9" t="s">
        <v>208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30"/>
      <c r="B40" s="99" t="s">
        <v>209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30"/>
      <c r="B41" s="9" t="s">
        <v>214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30"/>
      <c r="B42" s="9" t="s">
        <v>210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30"/>
      <c r="B43" s="99" t="s">
        <v>211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30"/>
      <c r="B44" s="9" t="s">
        <v>215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30"/>
      <c r="B45" s="9" t="s">
        <v>216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30"/>
      <c r="B46" s="99" t="s">
        <v>212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30"/>
      <c r="B47" s="9" t="s">
        <v>213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 t="s">
        <v>471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30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30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30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30"/>
      <c r="B52" s="99" t="s">
        <v>201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30"/>
      <c r="B53" s="124" t="s">
        <v>474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30"/>
      <c r="B54" s="9" t="s">
        <v>202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30"/>
      <c r="B55" s="9" t="s">
        <v>203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30"/>
      <c r="B56" s="9" t="s">
        <v>204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30"/>
      <c r="B57" s="124" t="s">
        <v>193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30"/>
      <c r="B58" s="124" t="s">
        <v>473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30"/>
      <c r="B59" s="9" t="s">
        <v>205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30"/>
      <c r="B60" s="124" t="s">
        <v>472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30"/>
      <c r="B61" s="9" t="s">
        <v>207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30"/>
      <c r="B62" s="9" t="s">
        <v>208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30"/>
      <c r="B63" s="9" t="s">
        <v>209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30"/>
      <c r="B64" s="9" t="s">
        <v>214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30"/>
      <c r="B65" s="99" t="s">
        <v>210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30"/>
      <c r="B66" s="9" t="s">
        <v>211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30"/>
      <c r="B67" s="9" t="s">
        <v>215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30"/>
      <c r="B68" s="99" t="s">
        <v>216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30"/>
      <c r="B69" s="99" t="s">
        <v>212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30"/>
      <c r="B70" s="9" t="s">
        <v>213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9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30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30"/>
      <c r="B73" s="124" t="s">
        <v>471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30"/>
      <c r="B74" s="99" t="s">
        <v>200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30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30"/>
      <c r="B76" s="124" t="s">
        <v>474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30"/>
      <c r="B77" s="99" t="s">
        <v>202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30"/>
      <c r="B78" s="9" t="s">
        <v>203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30"/>
      <c r="B79" s="9" t="s">
        <v>204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30"/>
      <c r="B80" s="124" t="s">
        <v>193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30"/>
      <c r="B81" s="124" t="s">
        <v>473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30"/>
      <c r="B82" s="124" t="s">
        <v>472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30"/>
      <c r="B83" s="9" t="s">
        <v>207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30"/>
      <c r="B84" s="99" t="s">
        <v>205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30"/>
      <c r="B85" s="9" t="s">
        <v>208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30"/>
      <c r="B86" s="9" t="s">
        <v>209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30"/>
      <c r="B87" s="9" t="s">
        <v>214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30"/>
      <c r="B88" s="9" t="s">
        <v>210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30"/>
      <c r="B89" s="9" t="s">
        <v>211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30"/>
      <c r="B90" s="99" t="s">
        <v>215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30"/>
      <c r="B91" s="9" t="s">
        <v>216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30"/>
      <c r="B92" s="9" t="s">
        <v>212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30"/>
      <c r="B93" s="9" t="s">
        <v>213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9" t="s">
        <v>200</v>
      </c>
      <c r="B94" s="99" t="s">
        <v>196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9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9"/>
      <c r="B96" s="124" t="s">
        <v>471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9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9"/>
      <c r="B99" s="124" t="s">
        <v>474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9"/>
      <c r="B100" s="9" t="s">
        <v>202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9" t="s">
        <v>203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9"/>
      <c r="B102" s="9" t="s">
        <v>204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9"/>
      <c r="B103" s="124" t="s">
        <v>193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9"/>
      <c r="B104" s="124" t="s">
        <v>473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205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124" t="s">
        <v>472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99" t="s">
        <v>207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9"/>
      <c r="B108" s="99" t="s">
        <v>208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9"/>
      <c r="B109" s="9" t="s">
        <v>209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214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210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211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9"/>
      <c r="B113" s="9" t="s">
        <v>215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9"/>
      <c r="B114" s="9" t="s">
        <v>216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9"/>
      <c r="B115" s="9" t="s">
        <v>212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9"/>
      <c r="B116" s="9" t="s">
        <v>213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9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9"/>
      <c r="B118" s="99" t="s">
        <v>197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30"/>
      <c r="B119" s="124" t="s">
        <v>471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30"/>
      <c r="B120" s="99" t="s">
        <v>199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30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30"/>
      <c r="B122" s="124" t="s">
        <v>474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30"/>
      <c r="B123" s="9" t="s">
        <v>202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30"/>
      <c r="B124" s="9" t="s">
        <v>203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30"/>
      <c r="B125" s="9" t="s">
        <v>204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30"/>
      <c r="B126" s="124" t="s">
        <v>193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30"/>
      <c r="B127" s="124" t="s">
        <v>473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30"/>
      <c r="B128" s="9" t="s">
        <v>205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30"/>
      <c r="B129" s="124" t="s">
        <v>472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30"/>
      <c r="B130" s="9" t="s">
        <v>207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30"/>
      <c r="B131" s="99" t="s">
        <v>208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30"/>
      <c r="B132" s="9" t="s">
        <v>209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30"/>
      <c r="B133" s="9" t="s">
        <v>214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30"/>
      <c r="B134" s="99" t="s">
        <v>210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30"/>
      <c r="B135" s="9" t="s">
        <v>211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30"/>
      <c r="B136" s="9" t="s">
        <v>215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30"/>
      <c r="B137" s="9" t="s">
        <v>216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30"/>
      <c r="B138" s="9" t="s">
        <v>212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30"/>
      <c r="B139" s="9" t="s">
        <v>213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9" t="s">
        <v>474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30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30"/>
      <c r="B142" s="124" t="s">
        <v>471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30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30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30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30"/>
      <c r="B146" s="9" t="s">
        <v>202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30"/>
      <c r="B147" s="9" t="s">
        <v>203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30"/>
      <c r="B148" s="9" t="s">
        <v>204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30"/>
      <c r="B149" s="124" t="s">
        <v>193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30"/>
      <c r="B150" s="124" t="s">
        <v>473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30"/>
      <c r="B151" s="9" t="s">
        <v>205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30"/>
      <c r="B152" s="124" t="s">
        <v>472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30"/>
      <c r="B153" s="9" t="s">
        <v>207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30"/>
      <c r="B154" s="99" t="s">
        <v>208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30"/>
      <c r="B155" s="99" t="s">
        <v>209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30"/>
      <c r="B156" s="9" t="s">
        <v>214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30"/>
      <c r="B157" s="9" t="s">
        <v>210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30"/>
      <c r="B158" s="99" t="s">
        <v>211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30"/>
      <c r="B159" s="9" t="s">
        <v>215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30"/>
      <c r="B160" s="9" t="s">
        <v>216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30"/>
      <c r="B161" s="9" t="s">
        <v>212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30"/>
      <c r="B162" s="9" t="s">
        <v>213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 t="s">
        <v>202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30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30"/>
      <c r="B165" s="124" t="s">
        <v>471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30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30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30"/>
      <c r="B168" s="99" t="s">
        <v>201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30"/>
      <c r="B169" s="124" t="s">
        <v>474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30"/>
      <c r="B170" s="99" t="s">
        <v>203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30"/>
      <c r="B171" s="99" t="s">
        <v>204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30"/>
      <c r="B172" s="124" t="s">
        <v>193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30"/>
      <c r="B173" s="124" t="s">
        <v>473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30"/>
      <c r="B174" s="124" t="s">
        <v>472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30"/>
      <c r="B175" s="9" t="s">
        <v>207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30"/>
      <c r="B176" s="99" t="s">
        <v>205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30"/>
      <c r="B177" s="9" t="s">
        <v>208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30"/>
      <c r="B178" s="9" t="s">
        <v>209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30"/>
      <c r="B179" s="9" t="s">
        <v>214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30"/>
      <c r="B180" s="9" t="s">
        <v>210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30"/>
      <c r="B181" s="9" t="s">
        <v>211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30"/>
      <c r="B182" s="9" t="s">
        <v>215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30"/>
      <c r="B183" s="9" t="s">
        <v>216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30"/>
      <c r="B184" s="9" t="s">
        <v>212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30"/>
      <c r="B185" s="9" t="s">
        <v>213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9" t="s">
        <v>203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30"/>
      <c r="B187" s="124" t="s">
        <v>471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30"/>
      <c r="B188" s="99" t="s">
        <v>197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30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30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30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30"/>
      <c r="B192" s="124" t="s">
        <v>474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30"/>
      <c r="B193" s="9" t="s">
        <v>202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30"/>
      <c r="B194" s="9" t="s">
        <v>204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30"/>
      <c r="B195" s="124" t="s">
        <v>193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30"/>
      <c r="B196" s="124" t="s">
        <v>473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30"/>
      <c r="B197" s="9" t="s">
        <v>205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30"/>
      <c r="B198" s="124" t="s">
        <v>472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30"/>
      <c r="B199" s="9" t="s">
        <v>207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30"/>
      <c r="B200" s="9" t="s">
        <v>208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30"/>
      <c r="B201" s="9" t="s">
        <v>209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30"/>
      <c r="B202" s="9" t="s">
        <v>214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30"/>
      <c r="B203" s="9" t="s">
        <v>210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30"/>
      <c r="B204" s="99" t="s">
        <v>211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30"/>
      <c r="B205" s="9" t="s">
        <v>215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30"/>
      <c r="B206" s="9" t="s">
        <v>216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30"/>
      <c r="B207" s="9" t="s">
        <v>212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30"/>
      <c r="B208" s="9" t="s">
        <v>213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9" t="s">
        <v>204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9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9"/>
      <c r="B211" s="124" t="s">
        <v>471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9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9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9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9"/>
      <c r="B215" s="124" t="s">
        <v>474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9"/>
      <c r="B216" s="9" t="s">
        <v>202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9"/>
      <c r="B217" s="99" t="s">
        <v>203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9"/>
      <c r="B218" s="124" t="s">
        <v>193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9"/>
      <c r="B219" s="124" t="s">
        <v>473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9"/>
      <c r="B220" s="99" t="s">
        <v>205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9"/>
      <c r="B221" s="124" t="s">
        <v>472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9"/>
      <c r="B222" s="9" t="s">
        <v>207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9"/>
      <c r="B223" s="9" t="s">
        <v>208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9"/>
      <c r="B224" s="9" t="s">
        <v>209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9"/>
      <c r="B225" s="99" t="s">
        <v>214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9"/>
      <c r="B226" s="9" t="s">
        <v>211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9"/>
      <c r="B227" s="99" t="s">
        <v>210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9"/>
      <c r="B228" s="9" t="s">
        <v>215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9"/>
      <c r="B229" s="9" t="s">
        <v>216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9"/>
      <c r="B230" s="9" t="s">
        <v>212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9"/>
      <c r="B231" s="99" t="s">
        <v>213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9" t="s">
        <v>193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30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30"/>
      <c r="B234" s="124" t="s">
        <v>471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30"/>
      <c r="B235" s="99" t="s">
        <v>199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30"/>
      <c r="B236" s="99" t="s">
        <v>200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30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30"/>
      <c r="B238" s="124" t="s">
        <v>474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30"/>
      <c r="B239" s="9" t="s">
        <v>202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30"/>
      <c r="B240" s="9" t="s">
        <v>203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30"/>
      <c r="B241" s="9" t="s">
        <v>204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30"/>
      <c r="B242" s="124" t="s">
        <v>473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30"/>
      <c r="B243" s="9" t="s">
        <v>205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30"/>
      <c r="B244" s="124" t="s">
        <v>472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30"/>
      <c r="B245" s="9" t="s">
        <v>207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30"/>
      <c r="B246" s="9" t="s">
        <v>208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30"/>
      <c r="B247" s="9" t="s">
        <v>209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30"/>
      <c r="B248" s="99" t="s">
        <v>214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30"/>
      <c r="B249" s="9" t="s">
        <v>210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30"/>
      <c r="B250" s="9" t="s">
        <v>211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30"/>
      <c r="B251" s="9" t="s">
        <v>215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30"/>
      <c r="B252" s="9" t="s">
        <v>216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30"/>
      <c r="B253" s="9" t="s">
        <v>212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30"/>
      <c r="B254" s="9" t="s">
        <v>213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9" t="s">
        <v>473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30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30"/>
      <c r="B257" s="124" t="s">
        <v>471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30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30"/>
      <c r="B259" s="99" t="s">
        <v>200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30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30"/>
      <c r="B261" s="124" t="s">
        <v>474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30"/>
      <c r="B262" s="9" t="s">
        <v>202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30"/>
      <c r="B263" s="9" t="s">
        <v>203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30"/>
      <c r="B264" s="9" t="s">
        <v>204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30"/>
      <c r="B265" s="124" t="s">
        <v>193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30"/>
      <c r="B266" s="124" t="s">
        <v>472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30"/>
      <c r="B267" s="99" t="s">
        <v>205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30"/>
      <c r="B268" s="99" t="s">
        <v>207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30"/>
      <c r="B269" s="99" t="s">
        <v>208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30"/>
      <c r="B270" s="9" t="s">
        <v>209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30"/>
      <c r="B271" s="9" t="s">
        <v>214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30"/>
      <c r="B272" s="9" t="s">
        <v>210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30"/>
      <c r="B273" s="9" t="s">
        <v>211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30"/>
      <c r="B274" s="9" t="s">
        <v>215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30"/>
      <c r="B275" s="9" t="s">
        <v>216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30"/>
      <c r="B276" s="9" t="s">
        <v>212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30"/>
      <c r="B277" s="9" t="s">
        <v>213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9" t="s">
        <v>205</v>
      </c>
      <c r="B278" s="99" t="s">
        <v>196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9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124" t="s">
        <v>471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9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9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124" t="s">
        <v>474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202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203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/>
      <c r="B287" s="9" t="s">
        <v>204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9"/>
      <c r="B288" s="124" t="s">
        <v>193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9"/>
      <c r="B289" s="124" t="s">
        <v>473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9"/>
      <c r="B290" s="124" t="s">
        <v>472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9"/>
      <c r="B291" s="9" t="s">
        <v>207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9"/>
      <c r="B292" s="9" t="s">
        <v>208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9"/>
      <c r="B293" s="9" t="s">
        <v>209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9"/>
      <c r="B294" s="9" t="s">
        <v>214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9"/>
      <c r="B295" s="9" t="s">
        <v>210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9"/>
      <c r="B296" s="9" t="s">
        <v>211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9"/>
      <c r="B297" s="9" t="s">
        <v>215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9"/>
      <c r="B298" s="99" t="s">
        <v>212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9"/>
      <c r="B299" s="9" t="s">
        <v>216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9"/>
      <c r="B300" s="9" t="s">
        <v>213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9" t="s">
        <v>472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30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30"/>
      <c r="B303" s="124" t="s">
        <v>471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30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30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30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30"/>
      <c r="B307" s="124" t="s">
        <v>474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30"/>
      <c r="B308" s="99" t="s">
        <v>202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30"/>
      <c r="B309" s="9" t="s">
        <v>203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30"/>
      <c r="B310" s="9" t="s">
        <v>204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30"/>
      <c r="B311" s="124" t="s">
        <v>193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30"/>
      <c r="B312" s="124" t="s">
        <v>473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30"/>
      <c r="B313" s="9" t="s">
        <v>205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30"/>
      <c r="B314" s="9" t="s">
        <v>207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30"/>
      <c r="B315" s="9" t="s">
        <v>208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30"/>
      <c r="B316" s="9" t="s">
        <v>209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30"/>
      <c r="B317" s="9" t="s">
        <v>214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30"/>
      <c r="B318" s="9" t="s">
        <v>210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30"/>
      <c r="B319" s="9" t="s">
        <v>211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30"/>
      <c r="B320" s="9" t="s">
        <v>215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30"/>
      <c r="B321" s="99" t="s">
        <v>216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30"/>
      <c r="B322" s="9" t="s">
        <v>212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30"/>
      <c r="B323" s="9" t="s">
        <v>213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9" t="s">
        <v>207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30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30"/>
      <c r="B326" s="124" t="s">
        <v>471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30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30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30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30"/>
      <c r="B330" s="124" t="s">
        <v>474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30"/>
      <c r="B331" s="9" t="s">
        <v>202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30"/>
      <c r="B332" s="9" t="s">
        <v>203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30"/>
      <c r="B333" s="9" t="s">
        <v>204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30"/>
      <c r="B334" s="124" t="s">
        <v>193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30"/>
      <c r="B335" s="124" t="s">
        <v>473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30"/>
      <c r="B336" s="99" t="s">
        <v>205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30"/>
      <c r="B337" s="124" t="s">
        <v>472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30"/>
      <c r="B338" s="99" t="s">
        <v>208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30"/>
      <c r="B339" s="9" t="s">
        <v>209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30"/>
      <c r="B340" s="9" t="s">
        <v>214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30"/>
      <c r="B341" s="9" t="s">
        <v>210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30"/>
      <c r="B342" s="9" t="s">
        <v>211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30"/>
      <c r="B343" s="99" t="s">
        <v>215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30"/>
      <c r="B344" s="9" t="s">
        <v>216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30"/>
      <c r="B345" s="9" t="s">
        <v>212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30"/>
      <c r="B346" s="9" t="s">
        <v>213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9" t="s">
        <v>208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9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9"/>
      <c r="B349" s="124" t="s">
        <v>471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9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9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9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9"/>
      <c r="B353" s="124" t="s">
        <v>474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9"/>
      <c r="B354" s="9" t="s">
        <v>202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9"/>
      <c r="B355" s="9" t="s">
        <v>203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9"/>
      <c r="B356" s="9" t="s">
        <v>204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9"/>
      <c r="B357" s="124" t="s">
        <v>193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9"/>
      <c r="B358" s="124" t="s">
        <v>473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9"/>
      <c r="B359" s="9" t="s">
        <v>205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9"/>
      <c r="B360" s="124" t="s">
        <v>472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9"/>
      <c r="B361" s="9" t="s">
        <v>207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9"/>
      <c r="B362" s="9" t="s">
        <v>209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9"/>
      <c r="B363" s="9" t="s">
        <v>214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9"/>
      <c r="B364" s="9" t="s">
        <v>210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9"/>
      <c r="B365" s="99" t="s">
        <v>211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9"/>
      <c r="B366" s="99" t="s">
        <v>215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9"/>
      <c r="B367" s="9" t="s">
        <v>216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9"/>
      <c r="B368" s="9" t="s">
        <v>212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9"/>
      <c r="B369" s="99" t="s">
        <v>213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9" t="s">
        <v>209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9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9"/>
      <c r="B372" s="124" t="s">
        <v>471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9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9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9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9"/>
      <c r="B376" s="124" t="s">
        <v>474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9"/>
      <c r="B377" s="9" t="s">
        <v>202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9"/>
      <c r="B378" s="9" t="s">
        <v>203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9"/>
      <c r="B379" s="9" t="s">
        <v>204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9"/>
      <c r="B380" s="124" t="s">
        <v>193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9"/>
      <c r="B381" s="124" t="s">
        <v>473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9"/>
      <c r="B382" s="9" t="s">
        <v>205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9"/>
      <c r="B383" s="9" t="s">
        <v>207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9"/>
      <c r="B384" s="124" t="s">
        <v>472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9"/>
      <c r="B385" s="9" t="s">
        <v>208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9"/>
      <c r="B386" s="9" t="s">
        <v>214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9"/>
      <c r="B387" s="9" t="s">
        <v>210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9"/>
      <c r="B388" s="9" t="s">
        <v>211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9"/>
      <c r="B389" s="9" t="s">
        <v>215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9"/>
      <c r="B390" s="9" t="s">
        <v>216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9"/>
      <c r="B391" s="9" t="s">
        <v>212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9"/>
      <c r="B392" s="99" t="s">
        <v>213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9" t="s">
        <v>214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30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30"/>
      <c r="B395" s="124" t="s">
        <v>471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30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30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30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30"/>
      <c r="B399" s="124" t="s">
        <v>474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30"/>
      <c r="B400" s="9" t="s">
        <v>202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30"/>
      <c r="B401" s="9" t="s">
        <v>203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30"/>
      <c r="B402" s="9" t="s">
        <v>204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30"/>
      <c r="B403" s="124" t="s">
        <v>193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30"/>
      <c r="B404" s="124" t="s">
        <v>473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30"/>
      <c r="B405" s="99" t="s">
        <v>205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30"/>
      <c r="B406" s="124" t="s">
        <v>472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30"/>
      <c r="B407" s="9" t="s">
        <v>207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30"/>
      <c r="B408" s="9" t="s">
        <v>208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30"/>
      <c r="B409" s="9" t="s">
        <v>209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30"/>
      <c r="B410" s="9" t="s">
        <v>210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30"/>
      <c r="B411" s="9" t="s">
        <v>211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30"/>
      <c r="B412" s="9" t="s">
        <v>215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30"/>
      <c r="B413" s="99" t="s">
        <v>216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30"/>
      <c r="B414" s="9" t="s">
        <v>212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30"/>
      <c r="B415" s="9" t="s">
        <v>213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9" t="s">
        <v>210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9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9"/>
      <c r="B418" s="124" t="s">
        <v>471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9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9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9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9"/>
      <c r="B422" s="124" t="s">
        <v>474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9"/>
      <c r="B423" s="9" t="s">
        <v>202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9"/>
      <c r="B424" s="9" t="s">
        <v>203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9"/>
      <c r="B425" s="9" t="s">
        <v>204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9"/>
      <c r="B426" s="124" t="s">
        <v>193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9"/>
      <c r="B427" s="124" t="s">
        <v>473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9"/>
      <c r="B428" s="9" t="s">
        <v>205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9"/>
      <c r="B429" s="9" t="s">
        <v>207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9"/>
      <c r="B430" s="124" t="s">
        <v>472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9"/>
      <c r="B431" s="9" t="s">
        <v>208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9"/>
      <c r="B432" s="99" t="s">
        <v>209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9"/>
      <c r="B433" s="9" t="s">
        <v>214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9"/>
      <c r="B434" s="9" t="s">
        <v>211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9"/>
      <c r="B435" s="9" t="s">
        <v>215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9"/>
      <c r="B436" s="9" t="s">
        <v>216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9"/>
      <c r="B437" s="99" t="s">
        <v>212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9"/>
      <c r="B438" s="99" t="s">
        <v>213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31" t="s">
        <v>211</v>
      </c>
      <c r="B439" s="99" t="s">
        <v>196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31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31"/>
      <c r="B441" s="124" t="s">
        <v>471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31"/>
      <c r="B442" s="99" t="s">
        <v>199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31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31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31"/>
      <c r="B445" s="124" t="s">
        <v>474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31"/>
      <c r="B446" s="9" t="s">
        <v>202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31"/>
      <c r="B447" s="9" t="s">
        <v>203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31"/>
      <c r="B448" s="99" t="s">
        <v>204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31"/>
      <c r="B449" s="124" t="s">
        <v>193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31"/>
      <c r="B450" s="124" t="s">
        <v>473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31"/>
      <c r="B451" s="9" t="s">
        <v>205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31"/>
      <c r="B452" s="124" t="s">
        <v>472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31"/>
      <c r="B453" s="9" t="s">
        <v>207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31"/>
      <c r="B454" s="9" t="s">
        <v>208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31"/>
      <c r="B455" s="9" t="s">
        <v>209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31"/>
      <c r="B456" s="9" t="s">
        <v>214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31"/>
      <c r="B457" s="9" t="s">
        <v>210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31"/>
      <c r="B458" s="9" t="s">
        <v>215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31"/>
      <c r="B459" s="9" t="s">
        <v>216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31"/>
      <c r="B460" s="9" t="s">
        <v>212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31"/>
      <c r="B461" s="9" t="s">
        <v>213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9" t="s">
        <v>215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30"/>
      <c r="B463" s="124" t="s">
        <v>471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30"/>
      <c r="B464" s="99" t="s">
        <v>197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30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30"/>
      <c r="B466" s="99" t="s">
        <v>200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30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30"/>
      <c r="B468" s="124" t="s">
        <v>474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30"/>
      <c r="B469" s="9" t="s">
        <v>202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30"/>
      <c r="B470" s="99" t="s">
        <v>203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30"/>
      <c r="B471" s="9" t="s">
        <v>204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30"/>
      <c r="B472" s="124" t="s">
        <v>193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30"/>
      <c r="B473" s="124" t="s">
        <v>473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30"/>
      <c r="B474" s="9" t="s">
        <v>205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30"/>
      <c r="B475" s="124" t="s">
        <v>472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30"/>
      <c r="B476" s="9" t="s">
        <v>207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30"/>
      <c r="B477" s="9" t="s">
        <v>208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30"/>
      <c r="B478" s="99" t="s">
        <v>209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30"/>
      <c r="B479" s="99" t="s">
        <v>214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30"/>
      <c r="B480" s="9" t="s">
        <v>210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30"/>
      <c r="B481" s="9" t="s">
        <v>211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30"/>
      <c r="B482" s="9" t="s">
        <v>216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30"/>
      <c r="B483" s="9" t="s">
        <v>212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30"/>
      <c r="B484" s="9" t="s">
        <v>213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9" t="s">
        <v>216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30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30"/>
      <c r="B487" s="124" t="s">
        <v>471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30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30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30"/>
      <c r="B490" s="99" t="s">
        <v>201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30"/>
      <c r="B491" s="124" t="s">
        <v>474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30"/>
      <c r="B492" s="99" t="s">
        <v>202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30"/>
      <c r="B493" s="99" t="s">
        <v>203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30"/>
      <c r="B494" s="9" t="s">
        <v>204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30"/>
      <c r="B495" s="124" t="s">
        <v>193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30"/>
      <c r="B496" s="124" t="s">
        <v>473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30"/>
      <c r="B497" s="9" t="s">
        <v>205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30"/>
      <c r="B498" s="124" t="s">
        <v>472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30"/>
      <c r="B499" s="9" t="s">
        <v>207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30"/>
      <c r="B500" s="9" t="s">
        <v>208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30"/>
      <c r="B501" s="9" t="s">
        <v>209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30"/>
      <c r="B502" s="9" t="s">
        <v>214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30"/>
      <c r="B503" s="9" t="s">
        <v>210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30"/>
      <c r="B504" s="9" t="s">
        <v>211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30"/>
      <c r="B505" s="9" t="s">
        <v>215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30"/>
      <c r="B506" s="9" t="s">
        <v>212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30"/>
      <c r="B507" s="9" t="s">
        <v>213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9" t="s">
        <v>212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30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30"/>
      <c r="B510" s="124" t="s">
        <v>471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30"/>
      <c r="B511" s="99" t="s">
        <v>199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30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30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30"/>
      <c r="B514" s="124" t="s">
        <v>474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30"/>
      <c r="B515" s="9" t="s">
        <v>202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30"/>
      <c r="B516" s="99" t="s">
        <v>203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30"/>
      <c r="B517" s="9" t="s">
        <v>204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30"/>
      <c r="B518" s="124" t="s">
        <v>193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30"/>
      <c r="B519" s="124" t="s">
        <v>473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30"/>
      <c r="B520" s="9" t="s">
        <v>205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30"/>
      <c r="B521" s="124" t="s">
        <v>472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30"/>
      <c r="B522" s="99" t="s">
        <v>207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30"/>
      <c r="B523" s="9" t="s">
        <v>208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30"/>
      <c r="B524" s="99" t="s">
        <v>209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30"/>
      <c r="B525" s="9" t="s">
        <v>214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30"/>
      <c r="B526" s="9" t="s">
        <v>210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30"/>
      <c r="B527" s="9" t="s">
        <v>211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30"/>
      <c r="B528" s="99" t="s">
        <v>215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30"/>
      <c r="B529" s="9" t="s">
        <v>216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30"/>
      <c r="B530" s="9" t="s">
        <v>213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9" t="s">
        <v>213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9"/>
      <c r="B532" s="99" t="s">
        <v>197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9"/>
      <c r="B533" s="124" t="s">
        <v>471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30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30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30"/>
      <c r="B536" s="99" t="s">
        <v>201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30"/>
      <c r="B537" s="124" t="s">
        <v>474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30"/>
      <c r="B538" s="99" t="s">
        <v>202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30"/>
      <c r="B539" s="9" t="s">
        <v>203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30"/>
      <c r="B540" s="9" t="s">
        <v>204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30"/>
      <c r="B541" s="124" t="s">
        <v>193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30"/>
      <c r="B542" s="124" t="s">
        <v>473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30"/>
      <c r="B543" s="9" t="s">
        <v>205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30"/>
      <c r="B544" s="124" t="s">
        <v>472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30"/>
      <c r="B545" s="9" t="s">
        <v>207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30"/>
      <c r="B546" s="9" t="s">
        <v>208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30"/>
      <c r="B547" s="9" t="s">
        <v>209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30"/>
      <c r="B548" s="9" t="s">
        <v>214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30"/>
      <c r="B549" s="9" t="s">
        <v>210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30"/>
      <c r="B550" s="9" t="s">
        <v>211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30"/>
      <c r="B551" s="9" t="s">
        <v>215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30"/>
      <c r="B552" s="9" t="s">
        <v>216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30"/>
      <c r="B553" s="9" t="s">
        <v>212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278:A300"/>
    <mergeCell ref="A347:A369"/>
    <mergeCell ref="A370:A392"/>
    <mergeCell ref="A416:A438"/>
    <mergeCell ref="A439:A461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531:A553"/>
    <mergeCell ref="A301:A323"/>
    <mergeCell ref="A324:A346"/>
    <mergeCell ref="A393:A415"/>
    <mergeCell ref="A462:A484"/>
    <mergeCell ref="A485:A507"/>
    <mergeCell ref="A508:A5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89" activePane="bottomLeft" state="frozen"/>
      <selection pane="bottomLeft" activeCell="T104" sqref="T103:U104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4" t="s">
        <v>449</v>
      </c>
      <c r="V1" t="s">
        <v>450</v>
      </c>
    </row>
    <row r="2" spans="1:22" s="58" customFormat="1" x14ac:dyDescent="0.25">
      <c r="A2" s="129" t="s">
        <v>244</v>
      </c>
      <c r="B2" s="113" t="s">
        <v>230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9"/>
      <c r="B3" s="9" t="s">
        <v>217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9"/>
      <c r="B4" s="9" t="s">
        <v>218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9"/>
      <c r="B5" s="9" t="s">
        <v>219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9"/>
      <c r="B6" s="9" t="s">
        <v>220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9"/>
      <c r="B7" s="9" t="s">
        <v>221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9"/>
      <c r="B8" s="9" t="s">
        <v>222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9"/>
      <c r="B9" s="9" t="s">
        <v>223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9"/>
      <c r="B10" s="9" t="s">
        <v>224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9"/>
      <c r="B11" s="9" t="s">
        <v>225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9"/>
      <c r="B12" s="9" t="s">
        <v>226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9"/>
      <c r="B13" s="101" t="s">
        <v>231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9"/>
      <c r="B14" s="101" t="s">
        <v>232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9"/>
      <c r="B15" s="9" t="s">
        <v>227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9"/>
      <c r="B16" s="9" t="s">
        <v>228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9"/>
      <c r="B17" s="101" t="s">
        <v>234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9"/>
      <c r="B18" s="101" t="s">
        <v>233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9"/>
      <c r="B19" s="57" t="s">
        <v>229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448</v>
      </c>
      <c r="U19" s="62"/>
      <c r="V19" s="112">
        <v>44066</v>
      </c>
    </row>
    <row r="20" spans="1:22" s="55" customFormat="1" x14ac:dyDescent="0.25">
      <c r="A20" s="129"/>
      <c r="B20" s="54" t="s">
        <v>243</v>
      </c>
      <c r="C20" s="54">
        <v>2.14</v>
      </c>
      <c r="D20" s="54">
        <v>3.42</v>
      </c>
      <c r="E20" s="54">
        <v>3.65</v>
      </c>
      <c r="F20" s="54" t="s">
        <v>70</v>
      </c>
      <c r="G20" s="83">
        <f t="shared" si="2"/>
        <v>1.0336599831846076</v>
      </c>
      <c r="H20" s="70">
        <f t="shared" si="3"/>
        <v>3.3659983184607611E-2</v>
      </c>
      <c r="I20" s="71">
        <f t="shared" si="4"/>
        <v>2.2120323640150605</v>
      </c>
      <c r="J20" s="71">
        <f t="shared" si="5"/>
        <v>3.5351171424913579</v>
      </c>
      <c r="K20" s="71">
        <f t="shared" si="6"/>
        <v>3.7728589386238176</v>
      </c>
      <c r="L20" s="72">
        <f t="shared" si="7"/>
        <v>0.46728971962616822</v>
      </c>
      <c r="M20" s="72">
        <f t="shared" si="8"/>
        <v>0.29239766081871343</v>
      </c>
      <c r="N20" s="72">
        <f t="shared" si="9"/>
        <v>0.27397260273972601</v>
      </c>
      <c r="O20" s="72">
        <f t="shared" si="10"/>
        <v>0.45207295167458567</v>
      </c>
      <c r="P20" s="72">
        <f t="shared" si="11"/>
        <v>0.28287605748058875</v>
      </c>
      <c r="Q20" s="72">
        <f t="shared" si="12"/>
        <v>0.26505099084482564</v>
      </c>
      <c r="R20" s="66"/>
      <c r="S20" s="56"/>
      <c r="T20" s="56"/>
      <c r="U20" s="66"/>
      <c r="V20" s="122">
        <v>44087</v>
      </c>
    </row>
    <row r="21" spans="1:22" x14ac:dyDescent="0.25">
      <c r="A21" s="129" t="s">
        <v>230</v>
      </c>
      <c r="B21" s="116" t="s">
        <v>244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s="58" customFormat="1" x14ac:dyDescent="0.25">
      <c r="A22" s="129"/>
      <c r="B22" s="57" t="s">
        <v>217</v>
      </c>
      <c r="C22" s="57">
        <v>2.27</v>
      </c>
      <c r="D22" s="57">
        <v>3.16</v>
      </c>
      <c r="E22" s="57">
        <v>3.63</v>
      </c>
      <c r="F22" s="57" t="s">
        <v>69</v>
      </c>
      <c r="G22" s="64">
        <f t="shared" si="35"/>
        <v>1.0324664242276769</v>
      </c>
      <c r="H22" s="59">
        <f t="shared" si="3"/>
        <v>3.2466424227676871E-2</v>
      </c>
      <c r="I22" s="60">
        <f t="shared" si="36"/>
        <v>2.3436987829968263</v>
      </c>
      <c r="J22" s="60">
        <f t="shared" si="37"/>
        <v>3.2625939005594589</v>
      </c>
      <c r="K22" s="60">
        <f t="shared" si="38"/>
        <v>3.7478531199464671</v>
      </c>
      <c r="L22" s="61">
        <f t="shared" si="39"/>
        <v>0.44052863436123346</v>
      </c>
      <c r="M22" s="61">
        <f t="shared" si="40"/>
        <v>0.31645569620253161</v>
      </c>
      <c r="N22" s="61">
        <f t="shared" si="41"/>
        <v>0.27548209366391185</v>
      </c>
      <c r="O22" s="61">
        <f t="shared" si="42"/>
        <v>0.42667599064130851</v>
      </c>
      <c r="P22" s="61">
        <f t="shared" si="43"/>
        <v>0.30650458821385135</v>
      </c>
      <c r="Q22" s="61">
        <f t="shared" si="44"/>
        <v>0.26681942114484031</v>
      </c>
      <c r="R22" s="62"/>
      <c r="S22" s="63"/>
      <c r="T22" s="63"/>
      <c r="U22" s="62"/>
      <c r="V22" s="112">
        <v>44073</v>
      </c>
    </row>
    <row r="23" spans="1:22" x14ac:dyDescent="0.25">
      <c r="A23" s="129"/>
      <c r="B23" s="9" t="s">
        <v>218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9"/>
      <c r="B24" s="9" t="s">
        <v>219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9"/>
      <c r="B25" s="9" t="s">
        <v>220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9"/>
      <c r="B26" s="101" t="s">
        <v>221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9"/>
      <c r="B27" s="9" t="s">
        <v>222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9"/>
      <c r="B28" s="9" t="s">
        <v>223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9"/>
      <c r="B29" s="9" t="s">
        <v>224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9"/>
      <c r="B30" s="9" t="s">
        <v>225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9"/>
      <c r="B31" s="9" t="s">
        <v>226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9"/>
      <c r="B32" s="9" t="s">
        <v>231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2" x14ac:dyDescent="0.25">
      <c r="A33" s="129"/>
      <c r="B33" s="101" t="s">
        <v>232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2" x14ac:dyDescent="0.25">
      <c r="A34" s="129"/>
      <c r="B34" s="9" t="s">
        <v>232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2" s="55" customFormat="1" x14ac:dyDescent="0.25">
      <c r="A35" s="129"/>
      <c r="B35" s="54" t="s">
        <v>228</v>
      </c>
      <c r="C35" s="54">
        <v>2.38</v>
      </c>
      <c r="D35" s="54">
        <v>3.06</v>
      </c>
      <c r="E35" s="54">
        <v>3.49</v>
      </c>
      <c r="F35" s="54" t="s">
        <v>68</v>
      </c>
      <c r="G35" s="83">
        <f t="shared" si="35"/>
        <v>1.033498404137204</v>
      </c>
      <c r="H35" s="70">
        <f t="shared" si="3"/>
        <v>3.3498404137203952E-2</v>
      </c>
      <c r="I35" s="71">
        <f t="shared" si="36"/>
        <v>2.4597262018465451</v>
      </c>
      <c r="J35" s="71">
        <f t="shared" si="37"/>
        <v>3.1625051166598444</v>
      </c>
      <c r="K35" s="71">
        <f t="shared" si="38"/>
        <v>3.6069094304388418</v>
      </c>
      <c r="L35" s="72">
        <f t="shared" si="39"/>
        <v>0.42016806722689076</v>
      </c>
      <c r="M35" s="72">
        <f t="shared" si="40"/>
        <v>0.32679738562091504</v>
      </c>
      <c r="N35" s="72">
        <f t="shared" si="41"/>
        <v>0.28653295128939826</v>
      </c>
      <c r="O35" s="72">
        <f t="shared" si="42"/>
        <v>0.40654931400465971</v>
      </c>
      <c r="P35" s="72">
        <f t="shared" si="43"/>
        <v>0.31620502200362416</v>
      </c>
      <c r="Q35" s="72">
        <f t="shared" si="44"/>
        <v>0.2772456639917163</v>
      </c>
      <c r="R35" s="66"/>
      <c r="S35" s="56"/>
      <c r="T35" s="56"/>
      <c r="U35" s="66"/>
      <c r="V35" s="122">
        <v>44087</v>
      </c>
    </row>
    <row r="36" spans="1:22" x14ac:dyDescent="0.25">
      <c r="A36" s="129"/>
      <c r="B36" s="101" t="s">
        <v>234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2" x14ac:dyDescent="0.25">
      <c r="A37" s="129"/>
      <c r="B37" s="9" t="s">
        <v>233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2" x14ac:dyDescent="0.25">
      <c r="A38" s="129"/>
      <c r="B38" s="9" t="s">
        <v>229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2" x14ac:dyDescent="0.25">
      <c r="A39" s="129"/>
      <c r="B39" s="116" t="s">
        <v>243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2" x14ac:dyDescent="0.25">
      <c r="A40" s="129" t="s">
        <v>217</v>
      </c>
      <c r="B40" s="116" t="s">
        <v>244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2" x14ac:dyDescent="0.25">
      <c r="A41" s="129"/>
      <c r="B41" s="101" t="s">
        <v>230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2" x14ac:dyDescent="0.25">
      <c r="A42" s="129"/>
      <c r="B42" s="9" t="s">
        <v>218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2" x14ac:dyDescent="0.25">
      <c r="A43" s="129"/>
      <c r="B43" s="9" t="s">
        <v>219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2" x14ac:dyDescent="0.25">
      <c r="A44" s="129"/>
      <c r="B44" s="101" t="s">
        <v>220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2" s="55" customFormat="1" x14ac:dyDescent="0.25">
      <c r="A45" s="129"/>
      <c r="B45" s="54" t="s">
        <v>221</v>
      </c>
      <c r="C45" s="54">
        <v>3.98</v>
      </c>
      <c r="D45" s="54">
        <v>3.42</v>
      </c>
      <c r="E45" s="54">
        <v>2.0499999999999998</v>
      </c>
      <c r="F45" s="54" t="s">
        <v>68</v>
      </c>
      <c r="G45" s="83">
        <f t="shared" si="35"/>
        <v>1.0314588202745292</v>
      </c>
      <c r="H45" s="70">
        <f t="shared" si="3"/>
        <v>3.1458820274529176E-2</v>
      </c>
      <c r="I45" s="71">
        <f t="shared" si="36"/>
        <v>4.105206104692626</v>
      </c>
      <c r="J45" s="71">
        <f t="shared" si="37"/>
        <v>3.5275891653388896</v>
      </c>
      <c r="K45" s="71">
        <f t="shared" si="38"/>
        <v>2.1144905815627846</v>
      </c>
      <c r="L45" s="72">
        <f t="shared" si="39"/>
        <v>0.25125628140703515</v>
      </c>
      <c r="M45" s="72">
        <f t="shared" si="40"/>
        <v>0.29239766081871343</v>
      </c>
      <c r="N45" s="72">
        <f t="shared" si="41"/>
        <v>0.48780487804878053</v>
      </c>
      <c r="O45" s="72">
        <f t="shared" si="42"/>
        <v>0.24359312894349167</v>
      </c>
      <c r="P45" s="72">
        <f t="shared" si="43"/>
        <v>0.28347972315646108</v>
      </c>
      <c r="Q45" s="72">
        <f t="shared" si="44"/>
        <v>0.47292714790004725</v>
      </c>
      <c r="R45" s="66"/>
      <c r="S45" s="56"/>
      <c r="T45" s="56"/>
      <c r="U45" s="66"/>
      <c r="V45" s="122">
        <v>44085</v>
      </c>
    </row>
    <row r="46" spans="1:22" x14ac:dyDescent="0.25">
      <c r="A46" s="129"/>
      <c r="B46" s="9" t="s">
        <v>222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2" x14ac:dyDescent="0.25">
      <c r="A47" s="129"/>
      <c r="B47" s="9" t="s">
        <v>223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2" x14ac:dyDescent="0.25">
      <c r="A48" s="129"/>
      <c r="B48" s="9" t="s">
        <v>224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9"/>
      <c r="B49" s="9" t="s">
        <v>225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9"/>
      <c r="B50" s="57" t="s">
        <v>226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461</v>
      </c>
      <c r="T50" s="63" t="s">
        <v>457</v>
      </c>
      <c r="U50" s="62" t="s">
        <v>445</v>
      </c>
      <c r="V50" s="112">
        <v>44063</v>
      </c>
    </row>
    <row r="51" spans="1:22" x14ac:dyDescent="0.25">
      <c r="A51" s="129"/>
      <c r="B51" s="9" t="s">
        <v>231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9"/>
      <c r="B52" s="9" t="s">
        <v>232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9"/>
      <c r="B53" s="9" t="s">
        <v>227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9"/>
      <c r="B54" s="101" t="s">
        <v>228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9"/>
      <c r="B55" s="101" t="s">
        <v>234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9"/>
      <c r="B56" s="9" t="s">
        <v>233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9"/>
      <c r="B57" s="9" t="s">
        <v>229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9"/>
      <c r="B58" s="116" t="s">
        <v>243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9" t="s">
        <v>218</v>
      </c>
      <c r="B59" s="116" t="s">
        <v>244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30"/>
      <c r="B60" s="9" t="s">
        <v>230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30"/>
      <c r="B61" s="9" t="s">
        <v>217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30"/>
      <c r="B62" s="9" t="s">
        <v>219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30"/>
      <c r="B63" s="101" t="s">
        <v>220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30"/>
      <c r="B64" s="9" t="s">
        <v>221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30"/>
      <c r="B65" s="101" t="s">
        <v>222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30"/>
      <c r="B66" s="9" t="s">
        <v>223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30"/>
      <c r="B67" s="101" t="s">
        <v>224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30"/>
      <c r="B68" s="101" t="s">
        <v>225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30"/>
      <c r="B69" s="9" t="s">
        <v>226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30"/>
      <c r="B70" s="9" t="s">
        <v>231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30"/>
      <c r="B71" s="101" t="s">
        <v>232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30"/>
      <c r="B72" s="9" t="s">
        <v>227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30"/>
      <c r="B73" s="9" t="s">
        <v>228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30"/>
      <c r="B74" s="9" t="s">
        <v>234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30"/>
      <c r="B75" s="9" t="s">
        <v>233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30"/>
      <c r="B76" s="9" t="s">
        <v>229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30"/>
      <c r="B77" s="116" t="s">
        <v>243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9" t="s">
        <v>219</v>
      </c>
      <c r="B78" s="57" t="s">
        <v>230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462</v>
      </c>
      <c r="U78" s="62"/>
      <c r="V78" s="112">
        <v>44065</v>
      </c>
    </row>
    <row r="79" spans="1:22" x14ac:dyDescent="0.25">
      <c r="A79" s="129"/>
      <c r="B79" s="116" t="s">
        <v>244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9"/>
      <c r="B80" s="9" t="s">
        <v>217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2" s="55" customFormat="1" x14ac:dyDescent="0.25">
      <c r="A81" s="129"/>
      <c r="B81" s="54" t="s">
        <v>218</v>
      </c>
      <c r="C81" s="54">
        <v>2.4700000000000002</v>
      </c>
      <c r="D81" s="54">
        <v>3.22</v>
      </c>
      <c r="E81" s="54">
        <v>3.15</v>
      </c>
      <c r="F81" s="54" t="s">
        <v>69</v>
      </c>
      <c r="G81" s="83">
        <f t="shared" si="35"/>
        <v>1.0328776232666392</v>
      </c>
      <c r="H81" s="70">
        <f t="shared" si="3"/>
        <v>3.2877623266639233E-2</v>
      </c>
      <c r="I81" s="71">
        <f t="shared" si="36"/>
        <v>2.5512077294685991</v>
      </c>
      <c r="J81" s="71">
        <f t="shared" si="37"/>
        <v>3.3258659469185785</v>
      </c>
      <c r="K81" s="71">
        <f t="shared" si="38"/>
        <v>3.2535645132899136</v>
      </c>
      <c r="L81" s="72">
        <f t="shared" si="39"/>
        <v>0.40485829959514169</v>
      </c>
      <c r="M81" s="72">
        <f t="shared" si="40"/>
        <v>0.3105590062111801</v>
      </c>
      <c r="N81" s="72">
        <f t="shared" si="41"/>
        <v>0.31746031746031744</v>
      </c>
      <c r="O81" s="72">
        <f t="shared" si="42"/>
        <v>0.39197121757242948</v>
      </c>
      <c r="P81" s="72">
        <f t="shared" si="43"/>
        <v>0.30067357372791947</v>
      </c>
      <c r="Q81" s="72">
        <f t="shared" si="44"/>
        <v>0.30735520869965105</v>
      </c>
      <c r="R81" s="66"/>
      <c r="S81" s="56"/>
      <c r="T81" s="56"/>
      <c r="U81" s="66"/>
      <c r="V81" s="122">
        <v>44087</v>
      </c>
    </row>
    <row r="82" spans="1:22" x14ac:dyDescent="0.25">
      <c r="A82" s="129"/>
      <c r="B82" s="9" t="s">
        <v>220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2" x14ac:dyDescent="0.25">
      <c r="A83" s="129"/>
      <c r="B83" s="101" t="s">
        <v>221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2" x14ac:dyDescent="0.25">
      <c r="A84" s="129"/>
      <c r="B84" s="9" t="s">
        <v>222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2" x14ac:dyDescent="0.25">
      <c r="A85" s="129"/>
      <c r="B85" s="9" t="s">
        <v>223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2" x14ac:dyDescent="0.25">
      <c r="A86" s="129"/>
      <c r="B86" s="9" t="s">
        <v>224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2" x14ac:dyDescent="0.25">
      <c r="A87" s="129"/>
      <c r="B87" s="9" t="s">
        <v>225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2" x14ac:dyDescent="0.25">
      <c r="A88" s="129"/>
      <c r="B88" s="9" t="s">
        <v>226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2" x14ac:dyDescent="0.25">
      <c r="A89" s="129"/>
      <c r="B89" s="101" t="s">
        <v>231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2" x14ac:dyDescent="0.25">
      <c r="A90" s="129"/>
      <c r="B90" s="9" t="s">
        <v>232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2" x14ac:dyDescent="0.25">
      <c r="A91" s="129"/>
      <c r="B91" s="9" t="s">
        <v>227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2" x14ac:dyDescent="0.25">
      <c r="A92" s="129"/>
      <c r="B92" s="9" t="s">
        <v>234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2" x14ac:dyDescent="0.25">
      <c r="A93" s="129"/>
      <c r="B93" s="101" t="s">
        <v>228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2" x14ac:dyDescent="0.25">
      <c r="A94" s="129"/>
      <c r="B94" s="9" t="s">
        <v>233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2" x14ac:dyDescent="0.25">
      <c r="A95" s="129"/>
      <c r="B95" s="9" t="s">
        <v>229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2" x14ac:dyDescent="0.25">
      <c r="A96" s="129"/>
      <c r="B96" s="116" t="s">
        <v>243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9" t="s">
        <v>220</v>
      </c>
      <c r="B97" s="9" t="s">
        <v>230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9"/>
      <c r="B98" s="116" t="s">
        <v>244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30"/>
      <c r="B99" s="9" t="s">
        <v>217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30"/>
      <c r="B100" s="9" t="s">
        <v>218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30"/>
      <c r="B101" s="9" t="s">
        <v>219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30"/>
      <c r="B102" s="9" t="s">
        <v>221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30"/>
      <c r="B103" s="9" t="s">
        <v>222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s="55" customFormat="1" x14ac:dyDescent="0.25">
      <c r="A104" s="130"/>
      <c r="B104" s="54" t="s">
        <v>223</v>
      </c>
      <c r="C104" s="54">
        <v>1.5149999999999999</v>
      </c>
      <c r="D104" s="54">
        <v>4.2300000000000004</v>
      </c>
      <c r="E104" s="54">
        <v>7.22</v>
      </c>
      <c r="F104" s="54" t="s">
        <v>70</v>
      </c>
      <c r="G104" s="83">
        <f t="shared" si="35"/>
        <v>1.0349767811106565</v>
      </c>
      <c r="H104" s="70">
        <f t="shared" si="199"/>
        <v>3.4976781110656496E-2</v>
      </c>
      <c r="I104" s="71">
        <f t="shared" si="36"/>
        <v>1.5679898233826446</v>
      </c>
      <c r="J104" s="71">
        <f t="shared" si="37"/>
        <v>4.3779517840980775</v>
      </c>
      <c r="K104" s="71">
        <f t="shared" si="38"/>
        <v>7.4725323596189392</v>
      </c>
      <c r="L104" s="72">
        <f t="shared" si="39"/>
        <v>0.66006600660066006</v>
      </c>
      <c r="M104" s="72">
        <f t="shared" si="40"/>
        <v>0.23640661938534277</v>
      </c>
      <c r="N104" s="72">
        <f t="shared" si="41"/>
        <v>0.13850415512465375</v>
      </c>
      <c r="O104" s="72">
        <f t="shared" si="42"/>
        <v>0.63775924121923644</v>
      </c>
      <c r="P104" s="72">
        <f t="shared" si="43"/>
        <v>0.22841731689057757</v>
      </c>
      <c r="Q104" s="72">
        <f t="shared" si="44"/>
        <v>0.13382344189018605</v>
      </c>
      <c r="R104" s="66"/>
      <c r="S104" s="56"/>
      <c r="T104" s="56"/>
      <c r="U104" s="66"/>
      <c r="V104" s="122">
        <v>44087</v>
      </c>
    </row>
    <row r="105" spans="1:22" x14ac:dyDescent="0.25">
      <c r="A105" s="130"/>
      <c r="B105" s="101" t="s">
        <v>224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30"/>
      <c r="B106" s="9" t="s">
        <v>225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30"/>
      <c r="B107" s="9" t="s">
        <v>226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30"/>
      <c r="B108" s="101" t="s">
        <v>231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30"/>
      <c r="B109" s="9" t="s">
        <v>232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30"/>
      <c r="B110" s="9" t="s">
        <v>227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30"/>
      <c r="B111" s="101" t="s">
        <v>228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30"/>
      <c r="B112" s="57" t="s">
        <v>234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465</v>
      </c>
      <c r="U112" s="62"/>
      <c r="V112" s="112">
        <v>44065</v>
      </c>
    </row>
    <row r="113" spans="1:22" x14ac:dyDescent="0.25">
      <c r="A113" s="130"/>
      <c r="B113" s="9" t="s">
        <v>233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2" x14ac:dyDescent="0.25">
      <c r="A114" s="130"/>
      <c r="B114" s="9" t="s">
        <v>229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2" x14ac:dyDescent="0.25">
      <c r="A115" s="130"/>
      <c r="B115" s="116" t="s">
        <v>243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2" x14ac:dyDescent="0.25">
      <c r="A116" s="129" t="s">
        <v>221</v>
      </c>
      <c r="B116" s="116" t="s">
        <v>244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2" x14ac:dyDescent="0.25">
      <c r="A117" s="130"/>
      <c r="B117" s="9" t="s">
        <v>230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2" x14ac:dyDescent="0.25">
      <c r="A118" s="130"/>
      <c r="B118" s="9" t="s">
        <v>217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2" x14ac:dyDescent="0.25">
      <c r="A119" s="130"/>
      <c r="B119" s="101" t="s">
        <v>218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2" s="58" customFormat="1" x14ac:dyDescent="0.25">
      <c r="A120" s="130"/>
      <c r="B120" s="57" t="s">
        <v>219</v>
      </c>
      <c r="C120" s="57">
        <v>1.321</v>
      </c>
      <c r="D120" s="57">
        <v>5.6</v>
      </c>
      <c r="E120" s="57">
        <v>9.98</v>
      </c>
      <c r="F120" s="57" t="s">
        <v>70</v>
      </c>
      <c r="G120" s="64">
        <f t="shared" si="233"/>
        <v>1.0357741003798449</v>
      </c>
      <c r="H120" s="59">
        <f t="shared" si="199"/>
        <v>3.5774100379844853E-2</v>
      </c>
      <c r="I120" s="60">
        <f t="shared" si="234"/>
        <v>1.368257586601775</v>
      </c>
      <c r="J120" s="60">
        <f t="shared" si="235"/>
        <v>5.8003349621271312</v>
      </c>
      <c r="K120" s="60">
        <f t="shared" si="236"/>
        <v>10.337025521790853</v>
      </c>
      <c r="L120" s="61">
        <f t="shared" si="237"/>
        <v>0.75700227100681305</v>
      </c>
      <c r="M120" s="61">
        <f t="shared" si="238"/>
        <v>0.17857142857142858</v>
      </c>
      <c r="N120" s="61">
        <f t="shared" si="239"/>
        <v>0.1002004008016032</v>
      </c>
      <c r="O120" s="61">
        <f t="shared" si="240"/>
        <v>0.73085653592728472</v>
      </c>
      <c r="P120" s="61">
        <f t="shared" si="241"/>
        <v>0.1724038364214184</v>
      </c>
      <c r="Q120" s="61">
        <f t="shared" si="242"/>
        <v>9.6739627651296886E-2</v>
      </c>
      <c r="R120" s="62"/>
      <c r="S120" s="63"/>
      <c r="T120" s="63"/>
      <c r="U120" s="62"/>
      <c r="V120" s="112">
        <v>44071</v>
      </c>
    </row>
    <row r="121" spans="1:22" x14ac:dyDescent="0.25">
      <c r="A121" s="130"/>
      <c r="B121" s="9" t="s">
        <v>220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2" x14ac:dyDescent="0.25">
      <c r="A122" s="130"/>
      <c r="B122" s="101" t="s">
        <v>222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2" x14ac:dyDescent="0.25">
      <c r="A123" s="130"/>
      <c r="B123" s="9" t="s">
        <v>223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2" x14ac:dyDescent="0.25">
      <c r="A124" s="130"/>
      <c r="B124" s="101" t="s">
        <v>224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2" x14ac:dyDescent="0.25">
      <c r="A125" s="130"/>
      <c r="B125" s="101" t="s">
        <v>225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2" x14ac:dyDescent="0.25">
      <c r="A126" s="130"/>
      <c r="B126" s="9" t="s">
        <v>226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2" x14ac:dyDescent="0.25">
      <c r="A127" s="130"/>
      <c r="B127" s="9" t="s">
        <v>231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2" x14ac:dyDescent="0.25">
      <c r="A128" s="130"/>
      <c r="B128" s="101" t="s">
        <v>232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30"/>
      <c r="B129" s="9" t="s">
        <v>227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30"/>
      <c r="B130" s="101" t="s">
        <v>228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30"/>
      <c r="B131" s="9" t="s">
        <v>234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30"/>
      <c r="B132" s="9" t="s">
        <v>233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30"/>
      <c r="B133" s="9" t="s">
        <v>229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30"/>
      <c r="B134" s="116" t="s">
        <v>243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9" t="s">
        <v>222</v>
      </c>
      <c r="B135" s="116" t="s">
        <v>244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30"/>
      <c r="B136" s="9" t="s">
        <v>230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30"/>
      <c r="B137" s="9" t="s">
        <v>217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30"/>
      <c r="B138" s="9" t="s">
        <v>218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30"/>
      <c r="B139" s="101" t="s">
        <v>219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30"/>
      <c r="B140" s="9" t="s">
        <v>220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30"/>
      <c r="B141" s="9" t="s">
        <v>221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30"/>
      <c r="B142" s="101" t="s">
        <v>223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30"/>
      <c r="B143" s="9" t="s">
        <v>225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30"/>
      <c r="B144" s="101" t="s">
        <v>224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30"/>
      <c r="B145" s="9" t="s">
        <v>226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30"/>
      <c r="B146" s="101" t="s">
        <v>231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30"/>
      <c r="B147" s="9" t="s">
        <v>232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30"/>
      <c r="B148" s="101" t="s">
        <v>227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30"/>
      <c r="B149" s="9" t="s">
        <v>228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30"/>
      <c r="B150" s="9" t="s">
        <v>234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30"/>
      <c r="B151" s="9" t="s">
        <v>233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30"/>
      <c r="B152" s="9" t="s">
        <v>229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30"/>
      <c r="B153" s="116" t="s">
        <v>243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9" t="s">
        <v>223</v>
      </c>
      <c r="B154" s="116" t="s">
        <v>244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9"/>
      <c r="B155" s="101" t="s">
        <v>230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30"/>
      <c r="B156" s="9" t="s">
        <v>217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30"/>
      <c r="B157" s="101" t="s">
        <v>218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30"/>
      <c r="B158" s="101" t="s">
        <v>219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30"/>
      <c r="B159" s="101" t="s">
        <v>220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30"/>
      <c r="B160" s="9" t="s">
        <v>221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2" x14ac:dyDescent="0.25">
      <c r="A161" s="130"/>
      <c r="B161" s="9" t="s">
        <v>222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2" s="58" customFormat="1" x14ac:dyDescent="0.25">
      <c r="A162" s="130"/>
      <c r="B162" s="57" t="s">
        <v>224</v>
      </c>
      <c r="C162" s="57">
        <v>3.74</v>
      </c>
      <c r="D162" s="57">
        <v>3.51</v>
      </c>
      <c r="E162" s="57">
        <v>2.08</v>
      </c>
      <c r="F162" s="57" t="s">
        <v>69</v>
      </c>
      <c r="G162" s="64">
        <f t="shared" si="233"/>
        <v>1.0330491948139007</v>
      </c>
      <c r="H162" s="59">
        <f t="shared" si="199"/>
        <v>3.3049194813900673E-2</v>
      </c>
      <c r="I162" s="60">
        <f t="shared" si="234"/>
        <v>3.8636039886039888</v>
      </c>
      <c r="J162" s="60">
        <f t="shared" si="235"/>
        <v>3.626002673796791</v>
      </c>
      <c r="K162" s="60">
        <f t="shared" si="236"/>
        <v>2.1487423252129134</v>
      </c>
      <c r="L162" s="61">
        <f t="shared" si="237"/>
        <v>0.26737967914438499</v>
      </c>
      <c r="M162" s="61">
        <f t="shared" si="238"/>
        <v>0.28490028490028491</v>
      </c>
      <c r="N162" s="61">
        <f t="shared" si="239"/>
        <v>0.48076923076923073</v>
      </c>
      <c r="O162" s="61">
        <f t="shared" si="240"/>
        <v>0.25882569822103418</v>
      </c>
      <c r="P162" s="61">
        <f t="shared" si="241"/>
        <v>0.27578578670845244</v>
      </c>
      <c r="Q162" s="61">
        <f t="shared" si="242"/>
        <v>0.46538851507051343</v>
      </c>
      <c r="R162" s="62"/>
      <c r="S162" s="63"/>
      <c r="T162" s="63"/>
      <c r="U162" s="62"/>
      <c r="V162" s="112">
        <v>44073</v>
      </c>
    </row>
    <row r="163" spans="1:22" x14ac:dyDescent="0.25">
      <c r="A163" s="130"/>
      <c r="B163" s="9" t="s">
        <v>225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2" x14ac:dyDescent="0.25">
      <c r="A164" s="130"/>
      <c r="B164" s="9" t="s">
        <v>226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2" x14ac:dyDescent="0.25">
      <c r="A165" s="130"/>
      <c r="B165" s="101" t="s">
        <v>452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2" x14ac:dyDescent="0.25">
      <c r="A166" s="130"/>
      <c r="B166" s="9" t="s">
        <v>232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2" x14ac:dyDescent="0.25">
      <c r="A167" s="130"/>
      <c r="B167" s="9" t="s">
        <v>227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2" x14ac:dyDescent="0.25">
      <c r="A168" s="130"/>
      <c r="B168" s="9" t="s">
        <v>228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2" x14ac:dyDescent="0.25">
      <c r="A169" s="130"/>
      <c r="B169" s="9" t="s">
        <v>234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2" x14ac:dyDescent="0.25">
      <c r="A170" s="130"/>
      <c r="B170" s="9" t="s">
        <v>233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2" x14ac:dyDescent="0.25">
      <c r="A171" s="130"/>
      <c r="B171" s="9" t="s">
        <v>229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2" x14ac:dyDescent="0.25">
      <c r="A172" s="130"/>
      <c r="B172" s="116" t="s">
        <v>243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2" x14ac:dyDescent="0.25">
      <c r="A173" s="129" t="s">
        <v>224</v>
      </c>
      <c r="B173" s="116" t="s">
        <v>244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2" x14ac:dyDescent="0.25">
      <c r="A174" s="129"/>
      <c r="B174" s="9" t="s">
        <v>230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2" x14ac:dyDescent="0.25">
      <c r="A175" s="129"/>
      <c r="B175" s="101" t="s">
        <v>217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2" x14ac:dyDescent="0.25">
      <c r="A176" s="129"/>
      <c r="B176" s="9" t="s">
        <v>218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9"/>
      <c r="B177" s="9" t="s">
        <v>219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9"/>
      <c r="B178" s="9" t="s">
        <v>220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9"/>
      <c r="B179" s="9" t="s">
        <v>221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9"/>
      <c r="B180" s="9" t="s">
        <v>222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9"/>
      <c r="B181" s="101" t="s">
        <v>223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9"/>
      <c r="B182" s="9" t="s">
        <v>225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s="55" customFormat="1" x14ac:dyDescent="0.25">
      <c r="A183" s="129"/>
      <c r="B183" s="54" t="s">
        <v>226</v>
      </c>
      <c r="C183" s="54">
        <v>1.52</v>
      </c>
      <c r="D183" s="54">
        <v>3.7</v>
      </c>
      <c r="E183" s="54">
        <v>4.04</v>
      </c>
      <c r="F183" s="54"/>
      <c r="G183" s="83">
        <f t="shared" si="365"/>
        <v>1.175689759587623</v>
      </c>
      <c r="H183" s="70">
        <f t="shared" si="366"/>
        <v>0.17568975958762301</v>
      </c>
      <c r="I183" s="71">
        <f t="shared" si="367"/>
        <v>1.787048434573187</v>
      </c>
      <c r="J183" s="71">
        <f t="shared" si="368"/>
        <v>4.3500521104742056</v>
      </c>
      <c r="K183" s="71">
        <f t="shared" si="369"/>
        <v>4.7497866287339967</v>
      </c>
      <c r="L183" s="72">
        <f t="shared" si="370"/>
        <v>0.65789473684210531</v>
      </c>
      <c r="M183" s="72">
        <f t="shared" si="371"/>
        <v>0.27027027027027023</v>
      </c>
      <c r="N183" s="72">
        <f t="shared" si="372"/>
        <v>0.24752475247524752</v>
      </c>
      <c r="O183" s="72">
        <f t="shared" si="373"/>
        <v>0.55958192327273815</v>
      </c>
      <c r="P183" s="72">
        <f t="shared" si="374"/>
        <v>0.22988230361474649</v>
      </c>
      <c r="Q183" s="72">
        <f t="shared" si="375"/>
        <v>0.21053577311251537</v>
      </c>
      <c r="R183" s="66"/>
      <c r="S183" s="56"/>
      <c r="T183" s="56"/>
      <c r="U183" s="66"/>
      <c r="V183" s="122">
        <v>44087</v>
      </c>
    </row>
    <row r="184" spans="1:22" x14ac:dyDescent="0.25">
      <c r="A184" s="129"/>
      <c r="B184" s="9" t="s">
        <v>231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9"/>
      <c r="B185" s="9" t="s">
        <v>232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9"/>
      <c r="B186" s="9" t="s">
        <v>227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9"/>
      <c r="B187" s="57" t="s">
        <v>228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464</v>
      </c>
      <c r="U187" s="62"/>
      <c r="V187" s="112">
        <v>44066</v>
      </c>
    </row>
    <row r="188" spans="1:22" x14ac:dyDescent="0.25">
      <c r="A188" s="129"/>
      <c r="B188" s="9" t="s">
        <v>234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9"/>
      <c r="B189" s="9" t="s">
        <v>229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9"/>
      <c r="B190" s="101" t="s">
        <v>233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9"/>
      <c r="B191" s="116" t="s">
        <v>243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9" t="s">
        <v>225</v>
      </c>
      <c r="B192" s="116" t="s">
        <v>244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2" x14ac:dyDescent="0.25">
      <c r="A193" s="130"/>
      <c r="B193" s="9" t="s">
        <v>230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2" x14ac:dyDescent="0.25">
      <c r="A194" s="130"/>
      <c r="B194" s="9" t="s">
        <v>218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2" x14ac:dyDescent="0.25">
      <c r="A195" s="130"/>
      <c r="B195" s="101" t="s">
        <v>217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2" x14ac:dyDescent="0.25">
      <c r="A196" s="130"/>
      <c r="B196" s="9" t="s">
        <v>219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2" x14ac:dyDescent="0.25">
      <c r="A197" s="130"/>
      <c r="B197" s="101" t="s">
        <v>220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2" x14ac:dyDescent="0.25">
      <c r="A198" s="130"/>
      <c r="B198" s="9" t="s">
        <v>221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2" x14ac:dyDescent="0.25">
      <c r="A199" s="130"/>
      <c r="B199" s="101" t="s">
        <v>222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2" x14ac:dyDescent="0.25">
      <c r="A200" s="130"/>
      <c r="B200" s="9" t="s">
        <v>223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2" x14ac:dyDescent="0.25">
      <c r="A201" s="130"/>
      <c r="B201" s="9" t="s">
        <v>224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2" x14ac:dyDescent="0.25">
      <c r="A202" s="130"/>
      <c r="B202" s="101" t="s">
        <v>226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2" s="55" customFormat="1" x14ac:dyDescent="0.25">
      <c r="A203" s="130"/>
      <c r="B203" s="54" t="s">
        <v>231</v>
      </c>
      <c r="C203" s="54">
        <v>2.21</v>
      </c>
      <c r="D203" s="54">
        <v>3.32</v>
      </c>
      <c r="E203" s="54">
        <v>3.58</v>
      </c>
      <c r="F203" s="54" t="s">
        <v>69</v>
      </c>
      <c r="G203" s="83">
        <f t="shared" si="387"/>
        <v>1.0330231159984613</v>
      </c>
      <c r="H203" s="70">
        <f t="shared" si="364"/>
        <v>3.3023115998461305E-2</v>
      </c>
      <c r="I203" s="71">
        <f t="shared" si="388"/>
        <v>2.2829810863565996</v>
      </c>
      <c r="J203" s="71">
        <f t="shared" si="389"/>
        <v>3.4296367451148915</v>
      </c>
      <c r="K203" s="71">
        <f t="shared" si="390"/>
        <v>3.6982227552744917</v>
      </c>
      <c r="L203" s="72">
        <f t="shared" si="391"/>
        <v>0.45248868778280543</v>
      </c>
      <c r="M203" s="72">
        <f t="shared" si="392"/>
        <v>0.30120481927710846</v>
      </c>
      <c r="N203" s="72">
        <f t="shared" si="393"/>
        <v>0.27932960893854747</v>
      </c>
      <c r="O203" s="72">
        <f t="shared" si="394"/>
        <v>0.43802377775976059</v>
      </c>
      <c r="P203" s="72">
        <f t="shared" si="395"/>
        <v>0.29157606893044308</v>
      </c>
      <c r="Q203" s="72">
        <f t="shared" si="396"/>
        <v>0.27040015330979633</v>
      </c>
      <c r="R203" s="66"/>
      <c r="S203" s="56"/>
      <c r="T203" s="56"/>
      <c r="U203" s="66"/>
      <c r="V203" s="122">
        <v>44086</v>
      </c>
    </row>
    <row r="204" spans="1:22" x14ac:dyDescent="0.25">
      <c r="A204" s="130"/>
      <c r="B204" s="9" t="s">
        <v>232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2" x14ac:dyDescent="0.25">
      <c r="A205" s="130"/>
      <c r="B205" s="9" t="s">
        <v>227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2" x14ac:dyDescent="0.25">
      <c r="A206" s="130"/>
      <c r="B206" s="9" t="s">
        <v>234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2" x14ac:dyDescent="0.25">
      <c r="A207" s="130"/>
      <c r="B207" s="101" t="s">
        <v>228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2" x14ac:dyDescent="0.25">
      <c r="A208" s="130"/>
      <c r="B208" s="9" t="s">
        <v>233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2" x14ac:dyDescent="0.25">
      <c r="A209" s="130"/>
      <c r="B209" s="9" t="s">
        <v>229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2" x14ac:dyDescent="0.25">
      <c r="A210" s="130"/>
      <c r="B210" s="116" t="s">
        <v>243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2" x14ac:dyDescent="0.25">
      <c r="A211" s="129" t="s">
        <v>226</v>
      </c>
      <c r="B211" s="9" t="s">
        <v>230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2" x14ac:dyDescent="0.25">
      <c r="A212" s="129"/>
      <c r="B212" s="116" t="s">
        <v>244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2" x14ac:dyDescent="0.25">
      <c r="A213" s="129"/>
      <c r="B213" s="101" t="s">
        <v>218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2" x14ac:dyDescent="0.25">
      <c r="A214" s="130"/>
      <c r="B214" s="9" t="s">
        <v>217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2" x14ac:dyDescent="0.25">
      <c r="A215" s="130"/>
      <c r="B215" s="9" t="s">
        <v>219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2" x14ac:dyDescent="0.25">
      <c r="A216" s="130"/>
      <c r="B216" s="9" t="s">
        <v>220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2" x14ac:dyDescent="0.25">
      <c r="A217" s="130"/>
      <c r="B217" s="101" t="s">
        <v>221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2" x14ac:dyDescent="0.25">
      <c r="A218" s="130"/>
      <c r="B218" s="9" t="s">
        <v>222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2" x14ac:dyDescent="0.25">
      <c r="A219" s="130"/>
      <c r="B219" s="9" t="s">
        <v>223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2" x14ac:dyDescent="0.25">
      <c r="A220" s="130"/>
      <c r="B220" s="9" t="s">
        <v>224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2" x14ac:dyDescent="0.25">
      <c r="A221" s="130"/>
      <c r="B221" s="9" t="s">
        <v>225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2" x14ac:dyDescent="0.25">
      <c r="A222" s="130"/>
      <c r="B222" s="9" t="s">
        <v>231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2" s="58" customFormat="1" x14ac:dyDescent="0.25">
      <c r="A223" s="130"/>
      <c r="B223" s="57" t="s">
        <v>232</v>
      </c>
      <c r="C223" s="57">
        <v>1.9430000000000001</v>
      </c>
      <c r="D223" s="57">
        <v>3.37</v>
      </c>
      <c r="E223" s="57">
        <v>4.58</v>
      </c>
      <c r="F223" s="57"/>
      <c r="G223" s="64">
        <f t="shared" ref="G223:G228" si="452">(((1/C223)+(1/D223)+(1/E223)))</f>
        <v>1.0297445555129932</v>
      </c>
      <c r="H223" s="59">
        <f t="shared" ref="H223:H228" si="453">G223-1</f>
        <v>2.9744555512993154E-2</v>
      </c>
      <c r="I223" s="60">
        <f t="shared" ref="I223:I228" si="454">C223*G223</f>
        <v>2.0007936713617456</v>
      </c>
      <c r="J223" s="60">
        <f t="shared" ref="J223:J228" si="455">D223*G223</f>
        <v>3.4702391520787872</v>
      </c>
      <c r="K223" s="60">
        <f t="shared" ref="K223:K228" si="456">E223*G223</f>
        <v>4.7162300642495083</v>
      </c>
      <c r="L223" s="61">
        <f t="shared" ref="L223:L228" si="457">(1/C223)</f>
        <v>0.51466803911477099</v>
      </c>
      <c r="M223" s="61">
        <f t="shared" ref="M223:M228" si="458">(1/D223)</f>
        <v>0.29673590504451036</v>
      </c>
      <c r="N223" s="61">
        <f t="shared" ref="N223:N228" si="459">(1/E223)</f>
        <v>0.2183406113537118</v>
      </c>
      <c r="O223" s="61">
        <f t="shared" ref="O223:O228" si="460">(1/I223)</f>
        <v>0.49980166086760824</v>
      </c>
      <c r="P223" s="61">
        <f t="shared" ref="P223:P228" si="461">(1/J223)</f>
        <v>0.28816457776432125</v>
      </c>
      <c r="Q223" s="61">
        <f t="shared" ref="Q223:Q228" si="462">(1/K223)</f>
        <v>0.21203376136807048</v>
      </c>
      <c r="R223" s="62"/>
      <c r="S223" s="63"/>
      <c r="T223" s="63"/>
      <c r="U223" s="62"/>
      <c r="V223" s="112">
        <v>44073</v>
      </c>
    </row>
    <row r="224" spans="1:22" x14ac:dyDescent="0.25">
      <c r="A224" s="130"/>
      <c r="B224" s="9" t="s">
        <v>227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30"/>
      <c r="B225" s="9" t="s">
        <v>228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30"/>
      <c r="B226" s="9" t="s">
        <v>234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30"/>
      <c r="B227" s="9" t="s">
        <v>233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30"/>
      <c r="B228" s="101" t="s">
        <v>229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30"/>
      <c r="B229" s="116" t="s">
        <v>243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9" t="s">
        <v>231</v>
      </c>
      <c r="B230" s="116" t="s">
        <v>244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30"/>
      <c r="B231" s="9" t="s">
        <v>230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30"/>
      <c r="B232" s="9" t="s">
        <v>217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30"/>
      <c r="B233" s="9" t="s">
        <v>218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30"/>
      <c r="B234" s="9" t="s">
        <v>219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30"/>
      <c r="B235" s="9" t="s">
        <v>220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30"/>
      <c r="B236" s="9" t="s">
        <v>221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30"/>
      <c r="B237" s="9" t="s">
        <v>222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30"/>
      <c r="B238" s="9" t="s">
        <v>223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30"/>
      <c r="B239" s="9" t="s">
        <v>224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30"/>
      <c r="B240" s="101" t="s">
        <v>225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30"/>
      <c r="B241" s="101" t="s">
        <v>226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30"/>
      <c r="B242" s="9" t="s">
        <v>232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30"/>
      <c r="B243" s="9" t="s">
        <v>227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30"/>
      <c r="B244" s="9" t="s">
        <v>228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30"/>
      <c r="B245" s="9" t="s">
        <v>234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30"/>
      <c r="B246" s="101" t="s">
        <v>233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30"/>
      <c r="B247" s="101" t="s">
        <v>229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30"/>
      <c r="B248" s="57" t="s">
        <v>243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442</v>
      </c>
      <c r="U248" s="62"/>
      <c r="V248" s="112">
        <v>44066</v>
      </c>
    </row>
    <row r="249" spans="1:22" x14ac:dyDescent="0.25">
      <c r="A249" s="129" t="s">
        <v>232</v>
      </c>
      <c r="B249" s="116" t="s">
        <v>244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30"/>
      <c r="B250" s="9" t="s">
        <v>230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30"/>
      <c r="B251" s="57" t="s">
        <v>218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466</v>
      </c>
      <c r="U251" s="62"/>
      <c r="V251" s="112">
        <v>44066</v>
      </c>
    </row>
    <row r="252" spans="1:22" x14ac:dyDescent="0.25">
      <c r="A252" s="130"/>
      <c r="B252" s="101" t="s">
        <v>217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30"/>
      <c r="B253" s="9" t="s">
        <v>219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30"/>
      <c r="B254" s="101" t="s">
        <v>220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30"/>
      <c r="B255" s="9" t="s">
        <v>221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30"/>
      <c r="B256" s="9" t="s">
        <v>222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2" x14ac:dyDescent="0.25">
      <c r="A257" s="130"/>
      <c r="B257" s="9" t="s">
        <v>223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2" x14ac:dyDescent="0.25">
      <c r="A258" s="130"/>
      <c r="B258" s="9" t="s">
        <v>224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2" x14ac:dyDescent="0.25">
      <c r="A259" s="130"/>
      <c r="B259" s="101" t="s">
        <v>225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2" x14ac:dyDescent="0.25">
      <c r="A260" s="130"/>
      <c r="B260" s="9" t="s">
        <v>226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2" x14ac:dyDescent="0.25">
      <c r="A261" s="130"/>
      <c r="B261" s="9" t="s">
        <v>231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2" x14ac:dyDescent="0.25">
      <c r="A262" s="130"/>
      <c r="B262" s="101" t="s">
        <v>227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2" x14ac:dyDescent="0.25">
      <c r="A263" s="130"/>
      <c r="B263" s="9" t="s">
        <v>228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2" s="55" customFormat="1" x14ac:dyDescent="0.25">
      <c r="A264" s="130"/>
      <c r="B264" s="54" t="s">
        <v>234</v>
      </c>
      <c r="C264" s="54">
        <v>3.26</v>
      </c>
      <c r="D264" s="54">
        <v>3.3</v>
      </c>
      <c r="E264" s="54">
        <v>2.36</v>
      </c>
      <c r="F264" s="54" t="s">
        <v>68</v>
      </c>
      <c r="G264" s="83">
        <f t="shared" si="496"/>
        <v>1.0335075828472937</v>
      </c>
      <c r="H264" s="70">
        <f t="shared" si="497"/>
        <v>3.3507582847293715E-2</v>
      </c>
      <c r="I264" s="71">
        <f t="shared" si="498"/>
        <v>3.3692347200821775</v>
      </c>
      <c r="J264" s="71">
        <f t="shared" si="499"/>
        <v>3.4105750233960692</v>
      </c>
      <c r="K264" s="71">
        <f t="shared" si="500"/>
        <v>2.4390778955196128</v>
      </c>
      <c r="L264" s="72">
        <f t="shared" si="501"/>
        <v>0.30674846625766872</v>
      </c>
      <c r="M264" s="72">
        <f t="shared" si="502"/>
        <v>0.30303030303030304</v>
      </c>
      <c r="N264" s="72">
        <f t="shared" si="503"/>
        <v>0.42372881355932207</v>
      </c>
      <c r="O264" s="72">
        <f t="shared" si="504"/>
        <v>0.29680330492842882</v>
      </c>
      <c r="P264" s="72">
        <f t="shared" si="505"/>
        <v>0.2932056891111145</v>
      </c>
      <c r="Q264" s="72">
        <f t="shared" si="506"/>
        <v>0.40999100596045679</v>
      </c>
      <c r="R264" s="66"/>
      <c r="S264" s="56"/>
      <c r="T264" s="56"/>
      <c r="U264" s="66"/>
      <c r="V264" s="122">
        <v>44087</v>
      </c>
    </row>
    <row r="265" spans="1:22" x14ac:dyDescent="0.25">
      <c r="A265" s="130"/>
      <c r="B265" s="9" t="s">
        <v>233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2" x14ac:dyDescent="0.25">
      <c r="A266" s="130"/>
      <c r="B266" s="101" t="s">
        <v>229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2" x14ac:dyDescent="0.25">
      <c r="A267" s="130"/>
      <c r="B267" s="116" t="s">
        <v>243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2" x14ac:dyDescent="0.25">
      <c r="A268" s="129" t="s">
        <v>227</v>
      </c>
      <c r="B268" s="116" t="s">
        <v>244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2" x14ac:dyDescent="0.25">
      <c r="A269" s="130"/>
      <c r="B269" s="9" t="s">
        <v>230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2" x14ac:dyDescent="0.25">
      <c r="A270" s="130"/>
      <c r="B270" s="9" t="s">
        <v>217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2" x14ac:dyDescent="0.25">
      <c r="A271" s="130"/>
      <c r="B271" s="101" t="s">
        <v>218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2" x14ac:dyDescent="0.25">
      <c r="A272" s="130"/>
      <c r="B272" s="9" t="s">
        <v>219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30"/>
      <c r="B273" s="9" t="s">
        <v>220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30"/>
      <c r="B274" s="9" t="s">
        <v>221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30"/>
      <c r="B275" s="9" t="s">
        <v>222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30"/>
      <c r="B276" s="101" t="s">
        <v>223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30"/>
      <c r="B277" s="9" t="s">
        <v>224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30"/>
      <c r="B278" s="9" t="s">
        <v>225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30"/>
      <c r="B279" s="9" t="s">
        <v>226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30"/>
      <c r="B280" s="101" t="s">
        <v>231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30"/>
      <c r="B281" s="9" t="s">
        <v>232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30"/>
      <c r="B282" s="9" t="s">
        <v>228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30"/>
      <c r="B283" s="101" t="s">
        <v>234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30"/>
      <c r="B284" s="101" t="s">
        <v>233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30"/>
      <c r="B285" s="9" t="s">
        <v>229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30"/>
      <c r="B286" s="116" t="s">
        <v>243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9" t="s">
        <v>228</v>
      </c>
      <c r="B287" s="9" t="s">
        <v>230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9"/>
      <c r="B288" s="116" t="s">
        <v>244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2" x14ac:dyDescent="0.25">
      <c r="A289" s="129"/>
      <c r="B289" s="9" t="s">
        <v>217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2" x14ac:dyDescent="0.25">
      <c r="A290" s="129"/>
      <c r="B290" s="9" t="s">
        <v>218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2" x14ac:dyDescent="0.25">
      <c r="A291" s="129"/>
      <c r="B291" s="9" t="s">
        <v>219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2" s="58" customFormat="1" x14ac:dyDescent="0.25">
      <c r="A292" s="129"/>
      <c r="B292" s="57" t="s">
        <v>220</v>
      </c>
      <c r="C292" s="57">
        <v>3.18</v>
      </c>
      <c r="D292" s="57">
        <v>3.11</v>
      </c>
      <c r="E292" s="57">
        <v>2.5099999999999998</v>
      </c>
      <c r="F292" s="57" t="s">
        <v>69</v>
      </c>
      <c r="G292" s="64">
        <f t="shared" si="519"/>
        <v>1.0344151916671522</v>
      </c>
      <c r="H292" s="59">
        <f t="shared" si="507"/>
        <v>3.4415191667152234E-2</v>
      </c>
      <c r="I292" s="60">
        <f t="shared" si="520"/>
        <v>3.2894403095015443</v>
      </c>
      <c r="J292" s="60">
        <f t="shared" si="521"/>
        <v>3.2170312460848431</v>
      </c>
      <c r="K292" s="60">
        <f t="shared" si="522"/>
        <v>2.5963821310845518</v>
      </c>
      <c r="L292" s="61">
        <f t="shared" si="523"/>
        <v>0.31446540880503143</v>
      </c>
      <c r="M292" s="61">
        <f t="shared" si="524"/>
        <v>0.32154340836012862</v>
      </c>
      <c r="N292" s="61">
        <f t="shared" si="525"/>
        <v>0.39840637450199207</v>
      </c>
      <c r="O292" s="61">
        <f t="shared" si="526"/>
        <v>0.30400308438839924</v>
      </c>
      <c r="P292" s="61">
        <f t="shared" si="527"/>
        <v>0.31084559754183588</v>
      </c>
      <c r="Q292" s="61">
        <f t="shared" si="528"/>
        <v>0.38515131806976483</v>
      </c>
      <c r="R292" s="62"/>
      <c r="S292" s="63"/>
      <c r="T292" s="63"/>
      <c r="U292" s="62"/>
      <c r="V292" s="112">
        <v>44073</v>
      </c>
    </row>
    <row r="293" spans="1:22" x14ac:dyDescent="0.25">
      <c r="A293" s="129"/>
      <c r="B293" s="9" t="s">
        <v>221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2" x14ac:dyDescent="0.25">
      <c r="A294" s="129"/>
      <c r="B294" s="101" t="s">
        <v>222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2" x14ac:dyDescent="0.25">
      <c r="A295" s="129"/>
      <c r="B295" s="9" t="s">
        <v>223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2" x14ac:dyDescent="0.25">
      <c r="A296" s="129"/>
      <c r="B296" s="9" t="s">
        <v>224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2" x14ac:dyDescent="0.25">
      <c r="A297" s="129"/>
      <c r="B297" s="9" t="s">
        <v>225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2" x14ac:dyDescent="0.25">
      <c r="A298" s="129"/>
      <c r="B298" s="101" t="s">
        <v>226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2" x14ac:dyDescent="0.25">
      <c r="A299" s="129"/>
      <c r="B299" s="9" t="s">
        <v>231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2" x14ac:dyDescent="0.25">
      <c r="A300" s="129"/>
      <c r="B300" s="9" t="s">
        <v>232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2" x14ac:dyDescent="0.25">
      <c r="A301" s="129"/>
      <c r="B301" s="101" t="s">
        <v>227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2" x14ac:dyDescent="0.25">
      <c r="A302" s="129"/>
      <c r="B302" s="9" t="s">
        <v>234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2" x14ac:dyDescent="0.25">
      <c r="A303" s="129"/>
      <c r="B303" s="9" t="s">
        <v>233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2" x14ac:dyDescent="0.25">
      <c r="A304" s="129"/>
      <c r="B304" s="9" t="s">
        <v>229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2" x14ac:dyDescent="0.25">
      <c r="A305" s="129"/>
      <c r="B305" s="116" t="s">
        <v>243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2" x14ac:dyDescent="0.25">
      <c r="A306" s="129" t="s">
        <v>234</v>
      </c>
      <c r="B306" s="116" t="s">
        <v>244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2" x14ac:dyDescent="0.25">
      <c r="A307" s="130"/>
      <c r="B307" s="9" t="s">
        <v>230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2" x14ac:dyDescent="0.25">
      <c r="A308" s="130"/>
      <c r="B308" s="9" t="s">
        <v>217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2" x14ac:dyDescent="0.25">
      <c r="A309" s="130"/>
      <c r="B309" s="9" t="s">
        <v>218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2" x14ac:dyDescent="0.25">
      <c r="A310" s="130"/>
      <c r="B310" s="101" t="s">
        <v>219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2" x14ac:dyDescent="0.25">
      <c r="A311" s="130"/>
      <c r="B311" s="9" t="s">
        <v>220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2" x14ac:dyDescent="0.25">
      <c r="A312" s="130"/>
      <c r="B312" s="101" t="s">
        <v>221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2" x14ac:dyDescent="0.25">
      <c r="A313" s="130"/>
      <c r="B313" s="9" t="s">
        <v>222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2" x14ac:dyDescent="0.25">
      <c r="A314" s="130"/>
      <c r="B314" s="101" t="s">
        <v>223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2" s="58" customFormat="1" x14ac:dyDescent="0.25">
      <c r="A315" s="130"/>
      <c r="B315" s="57" t="s">
        <v>225</v>
      </c>
      <c r="C315" s="57">
        <v>2.0699999999999998</v>
      </c>
      <c r="D315" s="57">
        <v>3.38</v>
      </c>
      <c r="E315" s="57">
        <v>3.94</v>
      </c>
      <c r="F315" s="57" t="s">
        <v>69</v>
      </c>
      <c r="G315" s="64">
        <f t="shared" si="551"/>
        <v>1.032756882204279</v>
      </c>
      <c r="H315" s="59">
        <f t="shared" si="552"/>
        <v>3.275688220427897E-2</v>
      </c>
      <c r="I315" s="60">
        <f t="shared" si="553"/>
        <v>2.1378067461628572</v>
      </c>
      <c r="J315" s="60">
        <f t="shared" si="554"/>
        <v>3.4907182618504629</v>
      </c>
      <c r="K315" s="60">
        <f t="shared" si="555"/>
        <v>4.0690621158848588</v>
      </c>
      <c r="L315" s="61">
        <f t="shared" si="556"/>
        <v>0.48309178743961356</v>
      </c>
      <c r="M315" s="61">
        <f t="shared" si="557"/>
        <v>0.29585798816568049</v>
      </c>
      <c r="N315" s="61">
        <f t="shared" si="558"/>
        <v>0.25380710659898476</v>
      </c>
      <c r="O315" s="61">
        <f t="shared" si="559"/>
        <v>0.46776912917638463</v>
      </c>
      <c r="P315" s="61">
        <f t="shared" si="560"/>
        <v>0.2864739933121645</v>
      </c>
      <c r="Q315" s="61">
        <f t="shared" si="561"/>
        <v>0.24575687751145078</v>
      </c>
      <c r="R315" s="62"/>
      <c r="S315" s="63"/>
      <c r="T315" s="63"/>
      <c r="U315" s="62"/>
      <c r="V315" s="112">
        <v>44071</v>
      </c>
    </row>
    <row r="316" spans="1:22" x14ac:dyDescent="0.25">
      <c r="A316" s="130"/>
      <c r="B316" s="101" t="s">
        <v>224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2" x14ac:dyDescent="0.25">
      <c r="A317" s="130"/>
      <c r="B317" s="9" t="s">
        <v>226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2" x14ac:dyDescent="0.25">
      <c r="A318" s="130"/>
      <c r="B318" s="9" t="s">
        <v>231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2" x14ac:dyDescent="0.25">
      <c r="A319" s="130"/>
      <c r="B319" s="9" t="s">
        <v>232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2" x14ac:dyDescent="0.25">
      <c r="A320" s="130"/>
      <c r="B320" s="9" t="s">
        <v>227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2" x14ac:dyDescent="0.25">
      <c r="A321" s="130"/>
      <c r="B321" s="9" t="s">
        <v>228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2" x14ac:dyDescent="0.25">
      <c r="A322" s="130"/>
      <c r="B322" s="9" t="s">
        <v>233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2" x14ac:dyDescent="0.25">
      <c r="A323" s="130"/>
      <c r="B323" s="101" t="s">
        <v>229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2" x14ac:dyDescent="0.25">
      <c r="A324" s="130"/>
      <c r="B324" s="116" t="s">
        <v>243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2" s="58" customFormat="1" x14ac:dyDescent="0.25">
      <c r="A325" s="129" t="s">
        <v>233</v>
      </c>
      <c r="B325" s="57" t="s">
        <v>244</v>
      </c>
      <c r="C325" s="57">
        <v>2.29</v>
      </c>
      <c r="D325" s="57">
        <v>3.36</v>
      </c>
      <c r="E325" s="57">
        <v>3.34</v>
      </c>
      <c r="F325" s="57" t="s">
        <v>70</v>
      </c>
      <c r="G325" s="64">
        <f t="shared" si="562"/>
        <v>1.0337014679312615</v>
      </c>
      <c r="H325" s="59">
        <f t="shared" si="563"/>
        <v>3.3701467931261497E-2</v>
      </c>
      <c r="I325" s="60">
        <f t="shared" si="564"/>
        <v>2.3671763615625889</v>
      </c>
      <c r="J325" s="60">
        <f t="shared" si="565"/>
        <v>3.4732369322490384</v>
      </c>
      <c r="K325" s="60">
        <f t="shared" si="566"/>
        <v>3.4525629028904135</v>
      </c>
      <c r="L325" s="61">
        <f t="shared" si="567"/>
        <v>0.4366812227074236</v>
      </c>
      <c r="M325" s="61">
        <f t="shared" si="568"/>
        <v>0.29761904761904762</v>
      </c>
      <c r="N325" s="61">
        <f t="shared" si="569"/>
        <v>0.29940119760479045</v>
      </c>
      <c r="O325" s="61">
        <f t="shared" si="570"/>
        <v>0.42244423197090958</v>
      </c>
      <c r="P325" s="61">
        <f t="shared" si="571"/>
        <v>0.28791586048017354</v>
      </c>
      <c r="Q325" s="61">
        <f t="shared" si="572"/>
        <v>0.28963990754891705</v>
      </c>
      <c r="R325" s="62"/>
      <c r="S325" s="63"/>
      <c r="T325" s="63"/>
      <c r="U325" s="62"/>
      <c r="V325" s="112">
        <v>44073</v>
      </c>
    </row>
    <row r="326" spans="1:22" x14ac:dyDescent="0.25">
      <c r="A326" s="129"/>
      <c r="B326" s="101" t="s">
        <v>230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2" x14ac:dyDescent="0.25">
      <c r="A327" s="130"/>
      <c r="B327" s="9" t="s">
        <v>217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2" x14ac:dyDescent="0.25">
      <c r="A328" s="130"/>
      <c r="B328" s="9" t="s">
        <v>218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2" x14ac:dyDescent="0.25">
      <c r="A329" s="130"/>
      <c r="B329" s="101" t="s">
        <v>219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2" x14ac:dyDescent="0.25">
      <c r="A330" s="130"/>
      <c r="B330" s="101" t="s">
        <v>220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2" x14ac:dyDescent="0.25">
      <c r="A331" s="130"/>
      <c r="B331" s="9" t="s">
        <v>221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2" x14ac:dyDescent="0.25">
      <c r="A332" s="130"/>
      <c r="B332" s="9" t="s">
        <v>222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2" x14ac:dyDescent="0.25">
      <c r="A333" s="130"/>
      <c r="B333" s="9" t="s">
        <v>223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2" x14ac:dyDescent="0.25">
      <c r="A334" s="130"/>
      <c r="B334" s="9" t="s">
        <v>224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2" x14ac:dyDescent="0.25">
      <c r="A335" s="130"/>
      <c r="B335" s="9" t="s">
        <v>225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2" x14ac:dyDescent="0.25">
      <c r="A336" s="130"/>
      <c r="B336" s="9" t="s">
        <v>226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2" x14ac:dyDescent="0.25">
      <c r="A337" s="130"/>
      <c r="B337" s="9" t="s">
        <v>231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2" x14ac:dyDescent="0.25">
      <c r="A338" s="130"/>
      <c r="B338" s="9" t="s">
        <v>232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2" x14ac:dyDescent="0.25">
      <c r="A339" s="130"/>
      <c r="B339" s="9" t="s">
        <v>227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2" x14ac:dyDescent="0.25">
      <c r="A340" s="130"/>
      <c r="B340" s="9" t="s">
        <v>228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2" x14ac:dyDescent="0.25">
      <c r="A341" s="130"/>
      <c r="B341" s="101" t="s">
        <v>234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2" s="55" customFormat="1" x14ac:dyDescent="0.25">
      <c r="A342" s="130"/>
      <c r="B342" s="54" t="s">
        <v>229</v>
      </c>
      <c r="C342" s="54">
        <v>2.1560000000000001</v>
      </c>
      <c r="D342" s="54">
        <v>3.38</v>
      </c>
      <c r="E342" s="54">
        <v>3.64</v>
      </c>
      <c r="F342" s="54"/>
      <c r="G342" s="83">
        <f t="shared" si="573"/>
        <v>1.0344051552842761</v>
      </c>
      <c r="H342" s="70">
        <f t="shared" si="574"/>
        <v>3.4405155284276123E-2</v>
      </c>
      <c r="I342" s="71">
        <f t="shared" si="575"/>
        <v>2.2301775147928993</v>
      </c>
      <c r="J342" s="71">
        <f t="shared" si="576"/>
        <v>3.4962894248608531</v>
      </c>
      <c r="K342" s="71">
        <f t="shared" si="577"/>
        <v>3.7652347652347653</v>
      </c>
      <c r="L342" s="72">
        <f t="shared" si="578"/>
        <v>0.46382189239332094</v>
      </c>
      <c r="M342" s="72">
        <f t="shared" si="579"/>
        <v>0.29585798816568049</v>
      </c>
      <c r="N342" s="72">
        <f t="shared" si="580"/>
        <v>0.27472527472527469</v>
      </c>
      <c r="O342" s="72">
        <f t="shared" si="581"/>
        <v>0.44839479968161317</v>
      </c>
      <c r="P342" s="72">
        <f t="shared" si="582"/>
        <v>0.28601751127620062</v>
      </c>
      <c r="Q342" s="72">
        <f t="shared" si="583"/>
        <v>0.26558768904218627</v>
      </c>
      <c r="R342" s="66"/>
      <c r="S342" s="56"/>
      <c r="T342" s="56"/>
      <c r="U342" s="66"/>
      <c r="V342" s="122">
        <v>44086</v>
      </c>
    </row>
    <row r="343" spans="1:22" x14ac:dyDescent="0.25">
      <c r="A343" s="130"/>
      <c r="B343" s="116" t="s">
        <v>243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2" x14ac:dyDescent="0.25">
      <c r="A344" s="129" t="s">
        <v>229</v>
      </c>
      <c r="B344" s="116" t="s">
        <v>244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2" x14ac:dyDescent="0.25">
      <c r="A345" s="129"/>
      <c r="B345" s="101" t="s">
        <v>230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2" x14ac:dyDescent="0.25">
      <c r="A346" s="129"/>
      <c r="B346" s="101" t="s">
        <v>217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2" x14ac:dyDescent="0.25">
      <c r="A347" s="129"/>
      <c r="B347" s="101" t="s">
        <v>218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2" x14ac:dyDescent="0.25">
      <c r="A348" s="129"/>
      <c r="B348" s="101" t="s">
        <v>219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2" x14ac:dyDescent="0.25">
      <c r="A349" s="130"/>
      <c r="B349" s="9" t="s">
        <v>220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2" x14ac:dyDescent="0.25">
      <c r="A350" s="130"/>
      <c r="B350" s="9" t="s">
        <v>221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2" x14ac:dyDescent="0.25">
      <c r="A351" s="130"/>
      <c r="B351" s="101" t="s">
        <v>222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2" x14ac:dyDescent="0.25">
      <c r="A352" s="130"/>
      <c r="B352" s="9" t="s">
        <v>223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30"/>
      <c r="B353" s="9" t="s">
        <v>224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30"/>
      <c r="B354" s="9" t="s">
        <v>225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30"/>
      <c r="B355" s="9" t="s">
        <v>226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30"/>
      <c r="B356" s="9" t="s">
        <v>231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30"/>
      <c r="B357" s="9" t="s">
        <v>232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30"/>
      <c r="B358" s="101" t="s">
        <v>227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30"/>
      <c r="B359" s="9" t="s">
        <v>228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30"/>
      <c r="B360" s="9" t="s">
        <v>234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30"/>
      <c r="B361" s="9" t="s">
        <v>233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30"/>
      <c r="B362" s="116" t="s">
        <v>243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9" t="s">
        <v>243</v>
      </c>
      <c r="B363" s="116" t="s">
        <v>244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30"/>
      <c r="B364" s="9" t="s">
        <v>230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30"/>
      <c r="B365" s="9" t="s">
        <v>217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30"/>
      <c r="B366" s="9" t="s">
        <v>218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30"/>
      <c r="B367" s="9" t="s">
        <v>219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30"/>
      <c r="B368" s="9" t="s">
        <v>220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2" x14ac:dyDescent="0.25">
      <c r="A369" s="130"/>
      <c r="B369" s="9" t="s">
        <v>221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2" x14ac:dyDescent="0.25">
      <c r="A370" s="130"/>
      <c r="B370" s="9" t="s">
        <v>222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2" x14ac:dyDescent="0.25">
      <c r="A371" s="130"/>
      <c r="B371" s="101" t="s">
        <v>223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2" x14ac:dyDescent="0.25">
      <c r="A372" s="130"/>
      <c r="B372" s="9" t="s">
        <v>224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2" x14ac:dyDescent="0.25">
      <c r="A373" s="130"/>
      <c r="B373" s="101" t="s">
        <v>225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2" x14ac:dyDescent="0.25">
      <c r="A374" s="130"/>
      <c r="B374" s="101" t="s">
        <v>226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2" x14ac:dyDescent="0.25">
      <c r="A375" s="130"/>
      <c r="B375" s="9" t="s">
        <v>231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2" x14ac:dyDescent="0.25">
      <c r="A376" s="130"/>
      <c r="B376" s="101" t="s">
        <v>232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2" s="55" customFormat="1" x14ac:dyDescent="0.25">
      <c r="A377" s="130"/>
      <c r="B377" s="54" t="s">
        <v>227</v>
      </c>
      <c r="C377" s="54">
        <v>6.72</v>
      </c>
      <c r="D377" s="54">
        <v>4.9000000000000004</v>
      </c>
      <c r="E377" s="54">
        <v>1.403</v>
      </c>
      <c r="F377" s="54"/>
      <c r="G377" s="83">
        <f t="shared" si="617"/>
        <v>1.0656495313734902</v>
      </c>
      <c r="H377" s="70">
        <f t="shared" si="618"/>
        <v>6.5649531373490166E-2</v>
      </c>
      <c r="I377" s="71">
        <f t="shared" si="619"/>
        <v>7.161164850829854</v>
      </c>
      <c r="J377" s="71">
        <f t="shared" si="620"/>
        <v>5.2216827037301021</v>
      </c>
      <c r="K377" s="71">
        <f t="shared" si="621"/>
        <v>1.4951062925170067</v>
      </c>
      <c r="L377" s="72">
        <f t="shared" si="622"/>
        <v>0.14880952380952381</v>
      </c>
      <c r="M377" s="72">
        <f t="shared" si="623"/>
        <v>0.2040816326530612</v>
      </c>
      <c r="N377" s="72">
        <f t="shared" si="624"/>
        <v>0.71275837491090521</v>
      </c>
      <c r="O377" s="72">
        <f t="shared" si="625"/>
        <v>0.13964208628490343</v>
      </c>
      <c r="P377" s="72">
        <f t="shared" si="626"/>
        <v>0.19150914690501039</v>
      </c>
      <c r="Q377" s="72">
        <f t="shared" si="627"/>
        <v>0.6688487668100862</v>
      </c>
      <c r="R377" s="66"/>
      <c r="S377" s="56"/>
      <c r="T377" s="56"/>
      <c r="U377" s="66"/>
      <c r="V377" s="122">
        <v>44113</v>
      </c>
    </row>
    <row r="378" spans="1:22" x14ac:dyDescent="0.25">
      <c r="A378" s="130"/>
      <c r="B378" s="9" t="s">
        <v>228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2" x14ac:dyDescent="0.25">
      <c r="A379" s="130"/>
      <c r="B379" s="9" t="s">
        <v>234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2" x14ac:dyDescent="0.25">
      <c r="A380" s="130"/>
      <c r="B380" s="101" t="s">
        <v>233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2" x14ac:dyDescent="0.25">
      <c r="A381" s="130"/>
      <c r="B381" s="9" t="s">
        <v>229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363:A381"/>
    <mergeCell ref="A230:A248"/>
    <mergeCell ref="A249:A267"/>
    <mergeCell ref="A268:A286"/>
    <mergeCell ref="A306:A324"/>
    <mergeCell ref="A325:A343"/>
    <mergeCell ref="A287:A305"/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S147" sqref="S147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t="s">
        <v>450</v>
      </c>
    </row>
    <row r="2" spans="1:22" x14ac:dyDescent="0.25">
      <c r="A2" s="129" t="s">
        <v>235</v>
      </c>
      <c r="B2" s="9" t="s">
        <v>236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9" t="s">
        <v>237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30"/>
      <c r="B4" s="9" t="s">
        <v>238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101" t="s">
        <v>250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30"/>
      <c r="B6" s="9" t="s">
        <v>239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30"/>
      <c r="B7" s="9" t="s">
        <v>240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30"/>
      <c r="B8" s="101" t="s">
        <v>251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30"/>
      <c r="B9" s="9" t="s">
        <v>241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30"/>
      <c r="B10" s="9" t="s">
        <v>242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30"/>
      <c r="B11" s="121" t="s">
        <v>467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30"/>
      <c r="B12" s="121" t="s">
        <v>468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30"/>
      <c r="B13" s="9" t="s">
        <v>245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30"/>
      <c r="B14" s="101" t="s">
        <v>252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30"/>
      <c r="B15" s="9" t="s">
        <v>246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30"/>
      <c r="B16" s="101" t="s">
        <v>253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30"/>
      <c r="B17" s="101" t="s">
        <v>254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30"/>
      <c r="B18" s="9" t="s">
        <v>247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30"/>
      <c r="B19" s="9" t="s">
        <v>248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30"/>
      <c r="B20" s="9" t="s">
        <v>249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9" t="s">
        <v>236</v>
      </c>
      <c r="B21" s="9" t="s">
        <v>235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30"/>
      <c r="B22" s="9" t="s">
        <v>237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30"/>
      <c r="B23" s="9" t="s">
        <v>250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30"/>
      <c r="B24" s="101" t="s">
        <v>238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30"/>
      <c r="B25" s="9" t="s">
        <v>239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30"/>
      <c r="B26" s="9" t="s">
        <v>240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30"/>
      <c r="B27" s="9" t="s">
        <v>251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30"/>
      <c r="B28" s="9" t="s">
        <v>241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30"/>
      <c r="B29" s="9" t="s">
        <v>242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30"/>
      <c r="B30" s="121" t="s">
        <v>467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30"/>
      <c r="B31" s="121" t="s">
        <v>468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30"/>
      <c r="B32" s="9" t="s">
        <v>245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30"/>
      <c r="B33" s="9" t="s">
        <v>252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30"/>
      <c r="B34" s="9" t="s">
        <v>246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30"/>
      <c r="B35" s="101" t="s">
        <v>247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30"/>
      <c r="B36" s="101" t="s">
        <v>248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30"/>
      <c r="B37" s="9" t="s">
        <v>253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30"/>
      <c r="B38" s="9" t="s">
        <v>254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30"/>
      <c r="B39" s="9" t="s">
        <v>249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9" t="s">
        <v>237</v>
      </c>
      <c r="B40" s="9" t="s">
        <v>235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9"/>
      <c r="B41" s="101" t="s">
        <v>236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30"/>
      <c r="B42" s="9" t="s">
        <v>250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30"/>
      <c r="B43" s="9" t="s">
        <v>238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30"/>
      <c r="B44" s="9" t="s">
        <v>239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30"/>
      <c r="B45" s="9" t="s">
        <v>240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30"/>
      <c r="B46" s="101" t="s">
        <v>251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30"/>
      <c r="B47" s="9" t="s">
        <v>241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30"/>
      <c r="B48" s="9" t="s">
        <v>242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30"/>
      <c r="B49" s="121" t="s">
        <v>467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30"/>
      <c r="B50" s="121" t="s">
        <v>468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30"/>
      <c r="B51" s="9" t="s">
        <v>245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30"/>
      <c r="B52" s="9" t="s">
        <v>252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30"/>
      <c r="B53" s="9" t="s">
        <v>246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30"/>
      <c r="B54" s="101" t="s">
        <v>247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30"/>
      <c r="B55" s="101" t="s">
        <v>248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30"/>
      <c r="B56" s="101" t="s">
        <v>253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30"/>
      <c r="B57" s="9" t="s">
        <v>254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30"/>
      <c r="B58" s="9" t="s">
        <v>249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9" t="s">
        <v>250</v>
      </c>
      <c r="B59" s="9" t="s">
        <v>235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30"/>
      <c r="B60" s="9" t="s">
        <v>236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30"/>
      <c r="B61" s="9" t="s">
        <v>237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30"/>
      <c r="B62" s="9" t="s">
        <v>238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30"/>
      <c r="B63" s="9" t="s">
        <v>239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30"/>
      <c r="B64" s="9" t="s">
        <v>240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30"/>
      <c r="B65" s="9" t="s">
        <v>251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30"/>
      <c r="B66" s="101" t="s">
        <v>241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30"/>
      <c r="B67" s="9" t="s">
        <v>242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30"/>
      <c r="B68" s="121" t="s">
        <v>467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30"/>
      <c r="B69" s="121" t="s">
        <v>468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30"/>
      <c r="B70" s="9" t="s">
        <v>245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30"/>
      <c r="B71" s="9" t="s">
        <v>252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30"/>
      <c r="B72" s="9" t="s">
        <v>246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30"/>
      <c r="B73" s="9" t="s">
        <v>247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30"/>
      <c r="B74" s="101" t="s">
        <v>248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30"/>
      <c r="B75" s="9" t="s">
        <v>253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30"/>
      <c r="B76" s="101" t="s">
        <v>254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30"/>
      <c r="B77" s="9" t="s">
        <v>249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9" t="s">
        <v>238</v>
      </c>
      <c r="B78" s="9" t="s">
        <v>235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236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9" t="s">
        <v>237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9"/>
      <c r="B81" s="9" t="s">
        <v>250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9"/>
      <c r="B82" s="101" t="s">
        <v>239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9"/>
      <c r="B83" s="9" t="s">
        <v>240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9"/>
      <c r="B84" s="9" t="s">
        <v>251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9"/>
      <c r="B85" s="9" t="s">
        <v>241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9"/>
      <c r="B86" s="101" t="s">
        <v>242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9"/>
      <c r="B87" s="121" t="s">
        <v>467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9"/>
      <c r="B88" s="121" t="s">
        <v>468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9"/>
      <c r="B89" s="101" t="s">
        <v>245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9"/>
      <c r="B90" s="9" t="s">
        <v>252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9"/>
      <c r="B91" s="101" t="s">
        <v>246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9"/>
      <c r="B92" s="9" t="s">
        <v>247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9"/>
      <c r="B93" s="9" t="s">
        <v>248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9"/>
      <c r="B94" s="9" t="s">
        <v>253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9"/>
      <c r="B95" s="9" t="s">
        <v>254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9"/>
      <c r="B96" s="101" t="s">
        <v>249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9" t="s">
        <v>239</v>
      </c>
      <c r="B97" s="9" t="s">
        <v>236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101" t="s">
        <v>235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9"/>
      <c r="B99" s="101" t="s">
        <v>237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30"/>
      <c r="B100" s="9" t="s">
        <v>238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30"/>
      <c r="B101" s="101" t="s">
        <v>250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30"/>
      <c r="B102" s="101" t="s">
        <v>240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30"/>
      <c r="B103" s="101" t="s">
        <v>251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30"/>
      <c r="B104" s="9" t="s">
        <v>241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30"/>
      <c r="B105" s="9" t="s">
        <v>242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30"/>
      <c r="B106" s="121" t="s">
        <v>467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30"/>
      <c r="B107" s="121" t="s">
        <v>468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30"/>
      <c r="B108" s="9" t="s">
        <v>245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30"/>
      <c r="B109" s="9" t="s">
        <v>252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30"/>
      <c r="B110" s="9" t="s">
        <v>246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30"/>
      <c r="B111" s="9" t="s">
        <v>247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30"/>
      <c r="B112" s="9" t="s">
        <v>248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30"/>
      <c r="B113" s="9" t="s">
        <v>253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30"/>
      <c r="B114" s="9" t="s">
        <v>254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30"/>
      <c r="B115" s="9" t="s">
        <v>249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9" t="s">
        <v>240</v>
      </c>
      <c r="B116" s="9" t="s">
        <v>235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9"/>
      <c r="B117" s="101" t="s">
        <v>236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30"/>
      <c r="B118" s="9" t="s">
        <v>237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30"/>
      <c r="B119" s="9" t="s">
        <v>250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30"/>
      <c r="B120" s="9" t="s">
        <v>238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30"/>
      <c r="B121" s="9" t="s">
        <v>239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30"/>
      <c r="B122" s="101" t="s">
        <v>251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30"/>
      <c r="B123" s="9" t="s">
        <v>241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30"/>
      <c r="B124" s="101" t="s">
        <v>242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30"/>
      <c r="B125" s="121" t="s">
        <v>467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30"/>
      <c r="B126" s="121" t="s">
        <v>468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30"/>
      <c r="B127" s="9" t="s">
        <v>245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30"/>
      <c r="B128" s="9" t="s">
        <v>252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30"/>
      <c r="B129" s="9" t="s">
        <v>246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30"/>
      <c r="B130" s="9" t="s">
        <v>247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30"/>
      <c r="B131" s="9" t="s">
        <v>248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30"/>
      <c r="B132" s="101" t="s">
        <v>253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30"/>
      <c r="B133" s="9" t="s">
        <v>254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30"/>
      <c r="B134" s="9" t="s">
        <v>249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9" t="s">
        <v>251</v>
      </c>
      <c r="B135" s="9" t="s">
        <v>235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30"/>
      <c r="B136" s="9" t="s">
        <v>236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30"/>
      <c r="B137" s="9" t="s">
        <v>237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30"/>
      <c r="B138" s="101" t="s">
        <v>250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30"/>
      <c r="B139" s="101" t="s">
        <v>238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30"/>
      <c r="B140" s="9" t="s">
        <v>239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30"/>
      <c r="B141" s="9" t="s">
        <v>240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30"/>
      <c r="B142" s="9" t="s">
        <v>242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30"/>
      <c r="B143" s="101" t="s">
        <v>241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30"/>
      <c r="B144" s="121" t="s">
        <v>467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30"/>
      <c r="B145" s="121" t="s">
        <v>468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30"/>
      <c r="B146" s="9" t="s">
        <v>245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30"/>
      <c r="B147" s="101" t="s">
        <v>252</v>
      </c>
      <c r="C147" s="101">
        <v>1.54</v>
      </c>
      <c r="D147" s="101">
        <v>3.89</v>
      </c>
      <c r="E147" s="101">
        <v>6.93</v>
      </c>
      <c r="F147" s="101"/>
      <c r="G147" s="10">
        <f t="shared" si="33"/>
        <v>1.0507202023911535</v>
      </c>
      <c r="H147" s="11">
        <f t="shared" si="34"/>
        <v>5.072020239115349E-2</v>
      </c>
      <c r="I147" s="12">
        <f t="shared" si="35"/>
        <v>1.6181091116823765</v>
      </c>
      <c r="J147" s="12">
        <f t="shared" si="36"/>
        <v>4.087301587301587</v>
      </c>
      <c r="K147" s="12">
        <f t="shared" si="37"/>
        <v>7.2814910025706938</v>
      </c>
      <c r="L147" s="18">
        <f t="shared" si="38"/>
        <v>0.64935064935064934</v>
      </c>
      <c r="M147" s="18">
        <f t="shared" si="39"/>
        <v>0.25706940874035988</v>
      </c>
      <c r="N147" s="18">
        <f t="shared" si="40"/>
        <v>0.14430014430014432</v>
      </c>
      <c r="O147" s="16">
        <f t="shared" si="41"/>
        <v>0.61800529567519857</v>
      </c>
      <c r="P147" s="16">
        <f t="shared" si="42"/>
        <v>0.24466019417475729</v>
      </c>
      <c r="Q147" s="16">
        <f t="shared" si="43"/>
        <v>0.13733451015004414</v>
      </c>
      <c r="R147" s="103"/>
      <c r="U147" s="102"/>
    </row>
    <row r="148" spans="1:21" x14ac:dyDescent="0.25">
      <c r="A148" s="130"/>
      <c r="B148" s="9" t="s">
        <v>246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30"/>
      <c r="B149" s="101" t="s">
        <v>247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30"/>
      <c r="B150" s="9" t="s">
        <v>248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30"/>
      <c r="B151" s="9" t="s">
        <v>253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30"/>
      <c r="B152" s="9" t="s">
        <v>254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30"/>
      <c r="B153" s="9" t="s">
        <v>249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 t="s">
        <v>241</v>
      </c>
      <c r="B154" s="9" t="s">
        <v>236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9"/>
      <c r="B155" s="101" t="s">
        <v>235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9"/>
      <c r="B156" s="9" t="s">
        <v>237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250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" t="s">
        <v>238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9"/>
      <c r="B159" s="101" t="s">
        <v>239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9"/>
      <c r="B160" s="9" t="s">
        <v>240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" t="s">
        <v>251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9"/>
      <c r="B162" s="9" t="s">
        <v>242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/>
      <c r="B163" s="121" t="s">
        <v>467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121" t="s">
        <v>468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9" t="s">
        <v>245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9"/>
      <c r="B166" s="9" t="s">
        <v>252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" t="s">
        <v>246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9"/>
      <c r="B168" s="9" t="s">
        <v>247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9"/>
      <c r="B169" s="101" t="s">
        <v>248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9"/>
      <c r="B170" s="101" t="s">
        <v>253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9"/>
      <c r="B171" s="9" t="s">
        <v>254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9"/>
      <c r="B172" s="101" t="s">
        <v>249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9" t="s">
        <v>242</v>
      </c>
      <c r="B173" s="9" t="s">
        <v>235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30"/>
      <c r="B174" s="9" t="s">
        <v>236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30"/>
      <c r="B175" s="101" t="s">
        <v>237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30"/>
      <c r="B176" s="9" t="s">
        <v>250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30"/>
      <c r="B177" s="9" t="s">
        <v>238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30"/>
      <c r="B178" s="101" t="s">
        <v>239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30"/>
      <c r="B179" s="9" t="s">
        <v>240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30"/>
      <c r="B180" s="9" t="s">
        <v>251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30"/>
      <c r="B181" s="101" t="s">
        <v>241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30"/>
      <c r="B182" s="121" t="s">
        <v>467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30"/>
      <c r="B183" s="121" t="s">
        <v>468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30"/>
      <c r="B184" s="9" t="s">
        <v>245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30"/>
      <c r="B185" s="9" t="s">
        <v>252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30"/>
      <c r="B186" s="9" t="s">
        <v>246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30"/>
      <c r="B187" s="101" t="s">
        <v>247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30"/>
      <c r="B188" s="9" t="s">
        <v>248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30"/>
      <c r="B189" s="9" t="s">
        <v>253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30"/>
      <c r="B190" s="101" t="s">
        <v>254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30"/>
      <c r="B191" s="9" t="s">
        <v>249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 t="s">
        <v>467</v>
      </c>
      <c r="B192" s="9" t="s">
        <v>236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9"/>
      <c r="B193" s="101" t="s">
        <v>235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9"/>
      <c r="B194" s="9" t="s">
        <v>237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9"/>
      <c r="B195" s="9" t="s">
        <v>250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9"/>
      <c r="B196" s="9" t="s">
        <v>238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9"/>
      <c r="B197" s="9" t="s">
        <v>239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9"/>
      <c r="B198" s="9" t="s">
        <v>240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9"/>
      <c r="B199" s="9" t="s">
        <v>251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9"/>
      <c r="B200" s="9" t="s">
        <v>241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9"/>
      <c r="B201" s="101" t="s">
        <v>242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9"/>
      <c r="B202" s="121" t="s">
        <v>468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9"/>
      <c r="B203" s="101" t="s">
        <v>245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9"/>
      <c r="B204" s="9" t="s">
        <v>252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9"/>
      <c r="B205" s="9" t="s">
        <v>246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9"/>
      <c r="B206" s="9" t="s">
        <v>247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9"/>
      <c r="B207" s="101" t="s">
        <v>248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9"/>
      <c r="B208" s="9" t="s">
        <v>253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9"/>
      <c r="B209" s="9" t="s">
        <v>254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9"/>
      <c r="B210" s="101" t="s">
        <v>249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9" t="s">
        <v>468</v>
      </c>
      <c r="B211" s="9" t="s">
        <v>235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9"/>
      <c r="B212" s="9" t="s">
        <v>236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9"/>
      <c r="B213" s="9" t="s">
        <v>237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9"/>
      <c r="B214" s="9" t="s">
        <v>250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9"/>
      <c r="B215" s="101" t="s">
        <v>238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9"/>
      <c r="B216" s="9" t="s">
        <v>239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9"/>
      <c r="B217" s="9" t="s">
        <v>240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9"/>
      <c r="B218" s="9" t="s">
        <v>251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9"/>
      <c r="B219" s="9" t="s">
        <v>242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9"/>
      <c r="B220" s="101" t="s">
        <v>241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9"/>
      <c r="B221" s="121" t="s">
        <v>467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9"/>
      <c r="B222" s="9" t="s">
        <v>245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9"/>
      <c r="B223" s="9" t="s">
        <v>252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9"/>
      <c r="B224" s="101" t="s">
        <v>246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9"/>
      <c r="B225" s="9" t="s">
        <v>247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9"/>
      <c r="B226" s="9" t="s">
        <v>248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9"/>
      <c r="B227" s="9" t="s">
        <v>253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9"/>
      <c r="B228" s="9" t="s">
        <v>254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9"/>
      <c r="B229" s="101" t="s">
        <v>249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9" t="s">
        <v>245</v>
      </c>
      <c r="B230" s="101" t="s">
        <v>235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9"/>
      <c r="B231" s="101" t="s">
        <v>236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9"/>
      <c r="B232" s="101" t="s">
        <v>237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9"/>
      <c r="B233" s="9" t="s">
        <v>250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9"/>
      <c r="B234" s="9" t="s">
        <v>238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9"/>
      <c r="B235" s="101" t="s">
        <v>240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9"/>
      <c r="B236" s="9" t="s">
        <v>239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9"/>
      <c r="B237" s="9" t="s">
        <v>251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9"/>
      <c r="B238" s="101" t="s">
        <v>241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9"/>
      <c r="B239" s="9" t="s">
        <v>242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9"/>
      <c r="B240" s="121" t="s">
        <v>467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2" x14ac:dyDescent="0.25">
      <c r="A241" s="129"/>
      <c r="B241" s="121" t="s">
        <v>468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2" x14ac:dyDescent="0.25">
      <c r="A242" s="129"/>
      <c r="B242" s="9" t="s">
        <v>252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2" x14ac:dyDescent="0.25">
      <c r="A243" s="129"/>
      <c r="B243" s="9" t="s">
        <v>246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2" x14ac:dyDescent="0.25">
      <c r="A244" s="129"/>
      <c r="B244" s="9" t="s">
        <v>247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2" x14ac:dyDescent="0.25">
      <c r="A245" s="129"/>
      <c r="B245" s="9" t="s">
        <v>248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2" x14ac:dyDescent="0.25">
      <c r="A246" s="129"/>
      <c r="B246" s="9" t="s">
        <v>253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2" x14ac:dyDescent="0.25">
      <c r="A247" s="129"/>
      <c r="B247" s="9" t="s">
        <v>254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2" x14ac:dyDescent="0.25">
      <c r="A248" s="129"/>
      <c r="B248" s="9" t="s">
        <v>249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2" x14ac:dyDescent="0.25">
      <c r="A249" s="129" t="s">
        <v>252</v>
      </c>
      <c r="B249" s="9" t="s">
        <v>235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2" x14ac:dyDescent="0.25">
      <c r="A250" s="130"/>
      <c r="B250" s="9" t="s">
        <v>236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2" x14ac:dyDescent="0.25">
      <c r="A251" s="130"/>
      <c r="B251" s="9" t="s">
        <v>237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2" s="55" customFormat="1" x14ac:dyDescent="0.25">
      <c r="A252" s="130"/>
      <c r="B252" s="54" t="s">
        <v>250</v>
      </c>
      <c r="C252" s="54">
        <v>2.38</v>
      </c>
      <c r="D252" s="54">
        <v>2.94</v>
      </c>
      <c r="E252" s="54">
        <v>3.51</v>
      </c>
      <c r="F252" s="54"/>
      <c r="G252" s="83">
        <f t="shared" si="44"/>
        <v>1.0452044065489443</v>
      </c>
      <c r="H252" s="70">
        <f t="shared" si="45"/>
        <v>4.5204406548944309E-2</v>
      </c>
      <c r="I252" s="71">
        <f t="shared" si="46"/>
        <v>2.4875864875864875</v>
      </c>
      <c r="J252" s="71">
        <f t="shared" si="47"/>
        <v>3.0729009552538962</v>
      </c>
      <c r="K252" s="71">
        <f t="shared" si="48"/>
        <v>3.6686674669867942</v>
      </c>
      <c r="L252" s="72">
        <f t="shared" si="49"/>
        <v>0.42016806722689076</v>
      </c>
      <c r="M252" s="72">
        <f t="shared" si="50"/>
        <v>0.3401360544217687</v>
      </c>
      <c r="N252" s="72">
        <f t="shared" si="51"/>
        <v>0.28490028490028491</v>
      </c>
      <c r="O252" s="72">
        <f t="shared" si="52"/>
        <v>0.40199607329842935</v>
      </c>
      <c r="P252" s="72">
        <f t="shared" si="53"/>
        <v>0.32542539267015708</v>
      </c>
      <c r="Q252" s="72">
        <f t="shared" si="54"/>
        <v>0.27257853403141363</v>
      </c>
      <c r="R252" s="66"/>
      <c r="S252" s="56"/>
      <c r="T252" s="56"/>
      <c r="U252" s="123"/>
      <c r="V252" s="122">
        <v>44073</v>
      </c>
    </row>
    <row r="253" spans="1:22" x14ac:dyDescent="0.25">
      <c r="A253" s="130"/>
      <c r="B253" s="9" t="s">
        <v>238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2" x14ac:dyDescent="0.25">
      <c r="A254" s="130"/>
      <c r="B254" s="101" t="s">
        <v>239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2" x14ac:dyDescent="0.25">
      <c r="A255" s="130"/>
      <c r="B255" s="9" t="s">
        <v>240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2" x14ac:dyDescent="0.25">
      <c r="A256" s="130"/>
      <c r="B256" s="9" t="s">
        <v>251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30"/>
      <c r="B257" s="9" t="s">
        <v>241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30"/>
      <c r="B258" s="101" t="s">
        <v>242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30"/>
      <c r="B259" s="121" t="s">
        <v>467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30"/>
      <c r="B260" s="121" t="s">
        <v>468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30"/>
      <c r="B261" s="9" t="s">
        <v>245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30"/>
      <c r="B262" s="9" t="s">
        <v>246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30"/>
      <c r="B263" s="9" t="s">
        <v>247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30"/>
      <c r="B264" s="9" t="s">
        <v>248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30"/>
      <c r="B265" s="9" t="s">
        <v>253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30"/>
      <c r="B266" s="9" t="s">
        <v>254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30"/>
      <c r="B267" s="9" t="s">
        <v>249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9" t="s">
        <v>246</v>
      </c>
      <c r="B268" s="9" t="s">
        <v>235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9"/>
      <c r="B269" s="101" t="s">
        <v>236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9"/>
      <c r="B270" s="101" t="s">
        <v>237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30"/>
      <c r="B271" s="9" t="s">
        <v>250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30"/>
      <c r="B272" s="9" t="s">
        <v>238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30"/>
      <c r="B273" s="9" t="s">
        <v>239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30"/>
      <c r="B274" s="101" t="s">
        <v>240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30"/>
      <c r="B275" s="9" t="s">
        <v>251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30"/>
      <c r="B276" s="9" t="s">
        <v>241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30"/>
      <c r="B277" s="101" t="s">
        <v>242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30"/>
      <c r="B278" s="121" t="s">
        <v>467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30"/>
      <c r="B279" s="121" t="s">
        <v>468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30"/>
      <c r="B280" s="9" t="s">
        <v>252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30"/>
      <c r="B281" s="101" t="s">
        <v>245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30"/>
      <c r="B282" s="9" t="s">
        <v>247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30"/>
      <c r="B283" s="9" t="s">
        <v>248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30"/>
      <c r="B284" s="9" t="s">
        <v>253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30"/>
      <c r="B285" s="9" t="s">
        <v>254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30"/>
      <c r="B286" s="9" t="s">
        <v>249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 t="s">
        <v>247</v>
      </c>
      <c r="B287" s="9" t="s">
        <v>235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9"/>
      <c r="B288" s="9" t="s">
        <v>236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9"/>
      <c r="B289" s="9" t="s">
        <v>237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9"/>
      <c r="B290" s="9" t="s">
        <v>250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9"/>
      <c r="B291" s="101" t="s">
        <v>238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9"/>
      <c r="B292" s="9" t="s">
        <v>239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9"/>
      <c r="B293" s="101" t="s">
        <v>240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9"/>
      <c r="B294" s="9" t="s">
        <v>251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9"/>
      <c r="B295" s="9" t="s">
        <v>241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9"/>
      <c r="B296" s="9" t="s">
        <v>242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9"/>
      <c r="B297" s="121" t="s">
        <v>467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9"/>
      <c r="B298" s="121" t="s">
        <v>468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9"/>
      <c r="B299" s="101" t="s">
        <v>245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9"/>
      <c r="B300" s="9" t="s">
        <v>252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9"/>
      <c r="B301" s="101" t="s">
        <v>246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9"/>
      <c r="B302" s="9" t="s">
        <v>248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9"/>
      <c r="B303" s="9" t="s">
        <v>253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9"/>
      <c r="B304" s="9" t="s">
        <v>254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9"/>
      <c r="B305" s="101" t="s">
        <v>249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9" t="s">
        <v>248</v>
      </c>
      <c r="B306" s="9" t="s">
        <v>236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9"/>
      <c r="B307" s="101" t="s">
        <v>235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30"/>
      <c r="B308" s="9" t="s">
        <v>237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30"/>
      <c r="B309" s="9" t="s">
        <v>250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30"/>
      <c r="B310" s="9" t="s">
        <v>238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30"/>
      <c r="B311" s="101" t="s">
        <v>239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30"/>
      <c r="B312" s="101" t="s">
        <v>240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30"/>
      <c r="B313" s="9" t="s">
        <v>251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30"/>
      <c r="B314" s="9" t="s">
        <v>241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30"/>
      <c r="B315" s="9" t="s">
        <v>242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30"/>
      <c r="B316" s="121" t="s">
        <v>467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30"/>
      <c r="B317" s="121" t="s">
        <v>468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30"/>
      <c r="B318" s="9" t="s">
        <v>245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30"/>
      <c r="B319" s="101" t="s">
        <v>252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30"/>
      <c r="B320" s="9" t="s">
        <v>246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30"/>
      <c r="B321" s="9" t="s">
        <v>247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30"/>
      <c r="B322" s="9" t="s">
        <v>253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30"/>
      <c r="B323" s="101" t="s">
        <v>254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30"/>
      <c r="B324" s="9" t="s">
        <v>249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 t="s">
        <v>253</v>
      </c>
      <c r="B325" s="9" t="s">
        <v>235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30"/>
      <c r="B326" s="9" t="s">
        <v>236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30"/>
      <c r="B327" s="9" t="s">
        <v>237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30"/>
      <c r="B328" s="101" t="s">
        <v>250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30"/>
      <c r="B329" s="101" t="s">
        <v>238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30"/>
      <c r="B330" s="9" t="s">
        <v>239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30"/>
      <c r="B331" s="9" t="s">
        <v>240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30"/>
      <c r="B332" s="9" t="s">
        <v>251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30"/>
      <c r="B333" s="9" t="s">
        <v>241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30"/>
      <c r="B334" s="9" t="s">
        <v>242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30"/>
      <c r="B335" s="121" t="s">
        <v>467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30"/>
      <c r="B336" s="121" t="s">
        <v>468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30"/>
      <c r="B337" s="9" t="s">
        <v>245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30"/>
      <c r="B338" s="101" t="s">
        <v>252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30"/>
      <c r="B339" s="101" t="s">
        <v>246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30"/>
      <c r="B340" s="9" t="s">
        <v>247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30"/>
      <c r="B341" s="9" t="s">
        <v>248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30"/>
      <c r="B342" s="9" t="s">
        <v>254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30"/>
      <c r="B343" s="9" t="s">
        <v>249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9" t="s">
        <v>254</v>
      </c>
      <c r="B344" s="9" t="s">
        <v>235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30"/>
      <c r="B345" s="9" t="s">
        <v>236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30"/>
      <c r="B346" s="9" t="s">
        <v>237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30"/>
      <c r="B347" s="9" t="s">
        <v>250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30"/>
      <c r="B348" s="9" t="s">
        <v>238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30"/>
      <c r="B349" s="9" t="s">
        <v>239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30"/>
      <c r="B350" s="9" t="s">
        <v>240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30"/>
      <c r="B351" s="101" t="s">
        <v>251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30"/>
      <c r="B352" s="9" t="s">
        <v>241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30"/>
      <c r="B353" s="9" t="s">
        <v>242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30"/>
      <c r="B354" s="121" t="s">
        <v>467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30"/>
      <c r="B355" s="121" t="s">
        <v>468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30"/>
      <c r="B356" s="101" t="s">
        <v>245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30"/>
      <c r="B357" s="101" t="s">
        <v>252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30"/>
      <c r="B358" s="9" t="s">
        <v>246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30"/>
      <c r="B359" s="9" t="s">
        <v>247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30"/>
      <c r="B360" s="9" t="s">
        <v>248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30"/>
      <c r="B361" s="101" t="s">
        <v>253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30"/>
      <c r="B362" s="9" t="s">
        <v>249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9" t="s">
        <v>249</v>
      </c>
      <c r="B363" s="9" t="s">
        <v>235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9"/>
      <c r="B364" s="101" t="s">
        <v>236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9"/>
      <c r="B365" s="101" t="s">
        <v>237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9"/>
      <c r="B366" s="9" t="s">
        <v>238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9"/>
      <c r="B367" s="101" t="s">
        <v>250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9"/>
      <c r="B368" s="9" t="s">
        <v>239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9"/>
      <c r="B369" s="9" t="s">
        <v>240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9"/>
      <c r="B370" s="9" t="s">
        <v>251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9"/>
      <c r="B371" s="9" t="s">
        <v>241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9"/>
      <c r="B372" s="9" t="s">
        <v>242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9"/>
      <c r="B373" s="121" t="s">
        <v>467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9"/>
      <c r="B374" s="121" t="s">
        <v>468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9"/>
      <c r="B375" s="9" t="s">
        <v>245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9"/>
      <c r="B376" s="9" t="s">
        <v>252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9"/>
      <c r="B377" s="101" t="s">
        <v>246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9"/>
      <c r="B378" s="9" t="s">
        <v>247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9"/>
      <c r="B379" s="9" t="s">
        <v>248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9"/>
      <c r="B380" s="9" t="s">
        <v>253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9"/>
      <c r="B381" s="94" t="s">
        <v>254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192:A210"/>
    <mergeCell ref="A211:A229"/>
    <mergeCell ref="A116:A134"/>
    <mergeCell ref="A135:A153"/>
    <mergeCell ref="A173:A191"/>
    <mergeCell ref="A78:A96"/>
    <mergeCell ref="A154:A172"/>
    <mergeCell ref="A2:A20"/>
    <mergeCell ref="A21:A39"/>
    <mergeCell ref="A40:A58"/>
    <mergeCell ref="A59:A77"/>
    <mergeCell ref="A97:A115"/>
    <mergeCell ref="A230:A248"/>
    <mergeCell ref="A287:A305"/>
    <mergeCell ref="A363:A381"/>
    <mergeCell ref="A344:A362"/>
    <mergeCell ref="A249:A267"/>
    <mergeCell ref="A268:A286"/>
    <mergeCell ref="A306:A324"/>
    <mergeCell ref="A325:A3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7" t="s">
        <v>449</v>
      </c>
      <c r="V1" t="s">
        <v>450</v>
      </c>
    </row>
    <row r="2" spans="1:22" x14ac:dyDescent="0.25">
      <c r="A2" s="129" t="s">
        <v>255</v>
      </c>
      <c r="B2" s="9" t="s">
        <v>256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9" t="s">
        <v>257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30"/>
      <c r="B4" s="9" t="s">
        <v>258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259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260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9" t="s">
        <v>261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9" t="s">
        <v>262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263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9" t="s">
        <v>264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9" t="s">
        <v>265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30"/>
      <c r="B12" s="9" t="s">
        <v>266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30"/>
      <c r="B13" s="9" t="s">
        <v>267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30"/>
      <c r="B14" s="9" t="s">
        <v>268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 t="s">
        <v>256</v>
      </c>
      <c r="B15" s="9" t="s">
        <v>255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30"/>
      <c r="B16" s="9" t="s">
        <v>257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30"/>
      <c r="B17" s="9" t="s">
        <v>258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30"/>
      <c r="B18" s="9" t="s">
        <v>259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9" t="s">
        <v>260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9" t="s">
        <v>261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30"/>
      <c r="B21" s="9" t="s">
        <v>262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30"/>
      <c r="B22" s="9" t="s">
        <v>263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30"/>
      <c r="B23" s="9" t="s">
        <v>264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30"/>
      <c r="B24" s="9" t="s">
        <v>265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30"/>
      <c r="B25" s="9" t="s">
        <v>266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30"/>
      <c r="B26" s="9" t="s">
        <v>267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30"/>
      <c r="B27" s="9" t="s">
        <v>268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9" t="s">
        <v>257</v>
      </c>
      <c r="B28" s="9" t="s">
        <v>255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30"/>
      <c r="B29" s="9" t="s">
        <v>256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30"/>
      <c r="B30" s="9" t="s">
        <v>258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30"/>
      <c r="B31" s="9" t="s">
        <v>259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30"/>
      <c r="B32" s="9" t="s">
        <v>260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30"/>
      <c r="B33" s="9" t="s">
        <v>261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30"/>
      <c r="B34" s="9" t="s">
        <v>262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30"/>
      <c r="B35" s="9" t="s">
        <v>263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30"/>
      <c r="B36" s="9" t="s">
        <v>264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30"/>
      <c r="B37" s="9" t="s">
        <v>265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30"/>
      <c r="B38" s="9" t="s">
        <v>266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30"/>
      <c r="B39" s="9" t="s">
        <v>267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30"/>
      <c r="B40" s="9" t="s">
        <v>268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9" t="s">
        <v>258</v>
      </c>
      <c r="B41" s="9" t="s">
        <v>255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30"/>
      <c r="B42" s="9" t="s">
        <v>256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30"/>
      <c r="B43" s="9" t="s">
        <v>257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30"/>
      <c r="B44" s="9" t="s">
        <v>259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30"/>
      <c r="B45" s="9" t="s">
        <v>260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30"/>
      <c r="B46" s="9" t="s">
        <v>261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30"/>
      <c r="B47" s="9" t="s">
        <v>262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30"/>
      <c r="B48" s="9" t="s">
        <v>263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30"/>
      <c r="B49" s="9" t="s">
        <v>264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30"/>
      <c r="B50" s="9" t="s">
        <v>265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30"/>
      <c r="B51" s="9" t="s">
        <v>266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30"/>
      <c r="B52" s="9" t="s">
        <v>267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30"/>
      <c r="B53" s="9" t="s">
        <v>268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9" t="s">
        <v>259</v>
      </c>
      <c r="B54" s="9" t="s">
        <v>255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30"/>
      <c r="B55" s="9" t="s">
        <v>256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30"/>
      <c r="B56" s="9" t="s">
        <v>257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30"/>
      <c r="B57" s="9" t="s">
        <v>258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30"/>
      <c r="B58" s="9" t="s">
        <v>260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30"/>
      <c r="B59" s="9" t="s">
        <v>261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30"/>
      <c r="B60" s="9" t="s">
        <v>262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30"/>
      <c r="B61" s="9" t="s">
        <v>263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30"/>
      <c r="B62" s="9" t="s">
        <v>264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30"/>
      <c r="B63" s="9" t="s">
        <v>265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30"/>
      <c r="B64" s="9" t="s">
        <v>266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30"/>
      <c r="B65" s="9" t="s">
        <v>267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30"/>
      <c r="B66" s="9" t="s">
        <v>268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9" t="s">
        <v>260</v>
      </c>
      <c r="B67" s="9" t="s">
        <v>255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30"/>
      <c r="B68" s="9" t="s">
        <v>256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30"/>
      <c r="B69" s="9" t="s">
        <v>257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30"/>
      <c r="B70" s="9" t="s">
        <v>258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30"/>
      <c r="B71" s="9" t="s">
        <v>259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30"/>
      <c r="B72" s="9" t="s">
        <v>261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30"/>
      <c r="B73" s="9" t="s">
        <v>262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30"/>
      <c r="B74" s="9" t="s">
        <v>263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30"/>
      <c r="B75" s="9" t="s">
        <v>264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30"/>
      <c r="B76" s="9" t="s">
        <v>265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30"/>
      <c r="B77" s="9" t="s">
        <v>266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30"/>
      <c r="B78" s="9" t="s">
        <v>267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30"/>
      <c r="B79" s="9" t="s">
        <v>268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9" t="s">
        <v>261</v>
      </c>
      <c r="B80" s="9" t="s">
        <v>255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30"/>
      <c r="B81" s="9" t="s">
        <v>256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30"/>
      <c r="B82" s="9" t="s">
        <v>257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30"/>
      <c r="B83" s="9" t="s">
        <v>258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30"/>
      <c r="B84" s="9" t="s">
        <v>259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30"/>
      <c r="B85" s="9" t="s">
        <v>260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30"/>
      <c r="B86" s="9" t="s">
        <v>262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30"/>
      <c r="B87" s="9" t="s">
        <v>263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30"/>
      <c r="B88" s="9" t="s">
        <v>264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30"/>
      <c r="B89" s="9" t="s">
        <v>265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30"/>
      <c r="B90" s="9" t="s">
        <v>266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30"/>
      <c r="B91" s="9" t="s">
        <v>267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30"/>
      <c r="B92" s="9" t="s">
        <v>268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9" t="s">
        <v>262</v>
      </c>
      <c r="B93" s="9" t="s">
        <v>255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30"/>
      <c r="B94" s="9" t="s">
        <v>256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30"/>
      <c r="B95" s="9" t="s">
        <v>257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30"/>
      <c r="B96" s="9" t="s">
        <v>258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30"/>
      <c r="B97" s="9" t="s">
        <v>259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30"/>
      <c r="B98" s="9" t="s">
        <v>260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30"/>
      <c r="B99" s="9" t="s">
        <v>261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30"/>
      <c r="B100" s="9" t="s">
        <v>263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30"/>
      <c r="B101" s="9" t="s">
        <v>264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30"/>
      <c r="B102" s="9" t="s">
        <v>265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30"/>
      <c r="B103" s="9" t="s">
        <v>266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30"/>
      <c r="B104" s="9" t="s">
        <v>267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30"/>
      <c r="B105" s="9" t="s">
        <v>268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9" t="s">
        <v>263</v>
      </c>
      <c r="B106" s="9" t="s">
        <v>255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30"/>
      <c r="B107" s="9" t="s">
        <v>256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30"/>
      <c r="B108" s="9" t="s">
        <v>257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30"/>
      <c r="B109" s="9" t="s">
        <v>258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30"/>
      <c r="B110" s="9" t="s">
        <v>259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30"/>
      <c r="B111" s="9" t="s">
        <v>260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30"/>
      <c r="B112" s="9" t="s">
        <v>261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30"/>
      <c r="B113" s="9" t="s">
        <v>262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30"/>
      <c r="B114" s="9" t="s">
        <v>264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30"/>
      <c r="B115" s="9" t="s">
        <v>265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30"/>
      <c r="B116" s="9" t="s">
        <v>266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30"/>
      <c r="B117" s="9" t="s">
        <v>267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30"/>
      <c r="B118" s="9" t="s">
        <v>268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9" t="s">
        <v>264</v>
      </c>
      <c r="B119" s="9" t="s">
        <v>255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30"/>
      <c r="B120" s="9" t="s">
        <v>256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30"/>
      <c r="B121" s="9" t="s">
        <v>257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30"/>
      <c r="B122" s="9" t="s">
        <v>258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30"/>
      <c r="B123" s="9" t="s">
        <v>259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30"/>
      <c r="B124" s="9" t="s">
        <v>260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30"/>
      <c r="B125" s="9" t="s">
        <v>261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30"/>
      <c r="B126" s="9" t="s">
        <v>262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30"/>
      <c r="B127" s="9" t="s">
        <v>263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30"/>
      <c r="B128" s="9" t="s">
        <v>265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30"/>
      <c r="B129" s="9" t="s">
        <v>266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30"/>
      <c r="B130" s="9" t="s">
        <v>267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30"/>
      <c r="B131" s="9" t="s">
        <v>268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9" t="s">
        <v>265</v>
      </c>
      <c r="B132" s="9" t="s">
        <v>255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30"/>
      <c r="B133" s="9" t="s">
        <v>256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30"/>
      <c r="B134" s="9" t="s">
        <v>257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30"/>
      <c r="B135" s="9" t="s">
        <v>258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30"/>
      <c r="B136" s="9" t="s">
        <v>259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30"/>
      <c r="B137" s="9" t="s">
        <v>260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30"/>
      <c r="B138" s="9" t="s">
        <v>261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30"/>
      <c r="B139" s="9" t="s">
        <v>262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30"/>
      <c r="B140" s="9" t="s">
        <v>263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30"/>
      <c r="B141" s="9" t="s">
        <v>264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30"/>
      <c r="B142" s="9" t="s">
        <v>266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30"/>
      <c r="B143" s="9" t="s">
        <v>267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30"/>
      <c r="B144" s="9" t="s">
        <v>268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9" t="s">
        <v>266</v>
      </c>
      <c r="B145" s="9" t="s">
        <v>255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30"/>
      <c r="B146" s="9" t="s">
        <v>256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30"/>
      <c r="B147" s="9" t="s">
        <v>257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30"/>
      <c r="B148" s="9" t="s">
        <v>258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30"/>
      <c r="B149" s="9" t="s">
        <v>259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30"/>
      <c r="B150" s="9" t="s">
        <v>260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30"/>
      <c r="B151" s="9" t="s">
        <v>261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30"/>
      <c r="B152" s="9" t="s">
        <v>262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30"/>
      <c r="B153" s="9" t="s">
        <v>263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30"/>
      <c r="B154" s="9" t="s">
        <v>264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30"/>
      <c r="B155" s="9" t="s">
        <v>265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30"/>
      <c r="B156" s="9" t="s">
        <v>267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30"/>
      <c r="B157" s="9" t="s">
        <v>268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9" t="s">
        <v>267</v>
      </c>
      <c r="B158" s="9" t="s">
        <v>255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30"/>
      <c r="B159" s="9" t="s">
        <v>256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30"/>
      <c r="B160" s="9" t="s">
        <v>257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30"/>
      <c r="B161" s="9" t="s">
        <v>258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30"/>
      <c r="B162" s="9" t="s">
        <v>259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30"/>
      <c r="B163" s="9" t="s">
        <v>260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30"/>
      <c r="B164" s="9" t="s">
        <v>261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30"/>
      <c r="B165" s="9" t="s">
        <v>262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30"/>
      <c r="B166" s="9" t="s">
        <v>263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30"/>
      <c r="B167" s="9" t="s">
        <v>264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30"/>
      <c r="B168" s="9" t="s">
        <v>265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30"/>
      <c r="B169" s="9" t="s">
        <v>266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30"/>
      <c r="B170" s="9" t="s">
        <v>268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9" t="s">
        <v>268</v>
      </c>
      <c r="B171" s="9" t="s">
        <v>255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30"/>
      <c r="B172" s="9" t="s">
        <v>256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30"/>
      <c r="B173" s="9" t="s">
        <v>257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30"/>
      <c r="B174" s="9" t="s">
        <v>258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30"/>
      <c r="B175" s="9" t="s">
        <v>259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30"/>
      <c r="B176" s="9" t="s">
        <v>260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30"/>
      <c r="B177" s="9" t="s">
        <v>261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30"/>
      <c r="B178" s="9" t="s">
        <v>262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30"/>
      <c r="B179" s="9" t="s">
        <v>263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30"/>
      <c r="B180" s="9" t="s">
        <v>264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30"/>
      <c r="B181" s="9" t="s">
        <v>265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30"/>
      <c r="B182" s="9" t="s">
        <v>266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30"/>
      <c r="B183" s="9" t="s">
        <v>267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67:A79"/>
    <mergeCell ref="A2:A14"/>
    <mergeCell ref="A15:A27"/>
    <mergeCell ref="A28:A40"/>
    <mergeCell ref="A41:A53"/>
    <mergeCell ref="A54:A66"/>
    <mergeCell ref="A158:A170"/>
    <mergeCell ref="A171:A183"/>
    <mergeCell ref="A80:A92"/>
    <mergeCell ref="A93:A105"/>
    <mergeCell ref="A106:A118"/>
    <mergeCell ref="A119:A131"/>
    <mergeCell ref="A132:A144"/>
    <mergeCell ref="A145:A1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6" t="s">
        <v>269</v>
      </c>
      <c r="B2" s="2" t="s">
        <v>299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6"/>
      <c r="B3" s="2" t="s">
        <v>280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6"/>
      <c r="B4" s="9" t="s">
        <v>270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6"/>
      <c r="B5" s="9" t="s">
        <v>271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6"/>
      <c r="B6" s="9" t="s">
        <v>272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6"/>
      <c r="B7" s="95" t="s">
        <v>281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6"/>
      <c r="B8" s="9" t="s">
        <v>273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6"/>
      <c r="B9" s="57" t="s">
        <v>282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6"/>
      <c r="B10" s="124" t="s">
        <v>301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6"/>
      <c r="B11" s="9" t="s">
        <v>274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6"/>
      <c r="B12" s="95" t="s">
        <v>284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6"/>
      <c r="B13" s="9" t="s">
        <v>275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6"/>
      <c r="B14" s="9" t="s">
        <v>276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6"/>
      <c r="B15" s="124" t="s">
        <v>295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6"/>
      <c r="B16" s="95" t="s">
        <v>283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6"/>
      <c r="B17" s="73" t="s">
        <v>285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6"/>
      <c r="B18" s="9" t="s">
        <v>277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6"/>
      <c r="B19" s="9" t="s">
        <v>278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6"/>
      <c r="B20" s="9" t="s">
        <v>279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9" t="s">
        <v>280</v>
      </c>
      <c r="B21" s="9" t="s">
        <v>269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30"/>
      <c r="B22" s="124" t="s">
        <v>299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30"/>
      <c r="B23" s="95" t="s">
        <v>270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30"/>
      <c r="B24" s="9" t="s">
        <v>271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30"/>
      <c r="B25" s="9" t="s">
        <v>272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30"/>
      <c r="B26" s="9" t="s">
        <v>281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30"/>
      <c r="B27" s="95" t="s">
        <v>273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30"/>
      <c r="B28" s="9" t="s">
        <v>282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30"/>
      <c r="B29" s="124" t="s">
        <v>301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30"/>
      <c r="B30" s="9" t="s">
        <v>274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30"/>
      <c r="B31" s="95" t="s">
        <v>284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30"/>
      <c r="B32" s="9" t="s">
        <v>275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30"/>
      <c r="B33" s="9" t="s">
        <v>276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30"/>
      <c r="B34" s="9" t="s">
        <v>283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30"/>
      <c r="B35" s="95" t="s">
        <v>285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30"/>
      <c r="B36" s="124" t="s">
        <v>295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30"/>
      <c r="B37" s="95" t="s">
        <v>277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30"/>
      <c r="B38" s="9" t="s">
        <v>278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30"/>
      <c r="B39" s="9" t="s">
        <v>279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9" t="s">
        <v>299</v>
      </c>
      <c r="B40" s="9" t="s">
        <v>269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30"/>
      <c r="B41" s="9" t="s">
        <v>280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30"/>
      <c r="B42" s="9" t="s">
        <v>270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30"/>
      <c r="B43" s="9" t="s">
        <v>271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30"/>
      <c r="B44" s="95" t="s">
        <v>272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30"/>
      <c r="B45" s="9" t="s">
        <v>281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30"/>
      <c r="B46" s="9" t="s">
        <v>273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30"/>
      <c r="B47" s="9" t="s">
        <v>282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30"/>
      <c r="B48" s="124" t="s">
        <v>301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30"/>
      <c r="B49" s="9" t="s">
        <v>274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30"/>
      <c r="B50" s="9" t="s">
        <v>284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30"/>
      <c r="B51" s="95" t="s">
        <v>275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30"/>
      <c r="B52" s="95" t="s">
        <v>276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30"/>
      <c r="B53" s="95" t="s">
        <v>283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30"/>
      <c r="B54" s="9" t="s">
        <v>285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30"/>
      <c r="B55" s="124" t="s">
        <v>295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30"/>
      <c r="B56" s="9" t="s">
        <v>277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30"/>
      <c r="B57" s="95" t="s">
        <v>279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30"/>
      <c r="B58" s="9" t="s">
        <v>278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9" t="s">
        <v>270</v>
      </c>
      <c r="B59" s="95" t="s">
        <v>269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9"/>
      <c r="B60" s="9" t="s">
        <v>280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9"/>
      <c r="B61" s="124" t="s">
        <v>299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9"/>
      <c r="B62" s="9" t="s">
        <v>271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9"/>
      <c r="B63" s="9" t="s">
        <v>272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9"/>
      <c r="B64" s="9" t="s">
        <v>281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9"/>
      <c r="B65" s="57" t="s">
        <v>273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9"/>
      <c r="B66" s="9" t="s">
        <v>282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9"/>
      <c r="B67" s="124" t="s">
        <v>301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9"/>
      <c r="B68" s="9" t="s">
        <v>274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9"/>
      <c r="B69" s="9" t="s">
        <v>284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9"/>
      <c r="B70" s="9" t="s">
        <v>275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9"/>
      <c r="B71" s="9" t="s">
        <v>276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9"/>
      <c r="B72" s="9" t="s">
        <v>283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9"/>
      <c r="B73" s="95" t="s">
        <v>285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9"/>
      <c r="B74" s="124" t="s">
        <v>295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9"/>
      <c r="B75" s="95" t="s">
        <v>277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9"/>
      <c r="B76" s="95" t="s">
        <v>278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9"/>
      <c r="B77" s="9" t="s">
        <v>279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9" t="s">
        <v>271</v>
      </c>
      <c r="B78" s="9" t="s">
        <v>269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9"/>
      <c r="B79" s="124" t="s">
        <v>299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9"/>
      <c r="B80" s="57" t="s">
        <v>280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9"/>
      <c r="B81" s="95" t="s">
        <v>270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30"/>
      <c r="B82" s="9" t="s">
        <v>272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30"/>
      <c r="B83" s="9" t="s">
        <v>281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30"/>
      <c r="B84" s="9" t="s">
        <v>273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30"/>
      <c r="B85" s="9" t="s">
        <v>282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30"/>
      <c r="B86" s="124" t="s">
        <v>301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30"/>
      <c r="B87" s="9" t="s">
        <v>274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30"/>
      <c r="B88" s="9" t="s">
        <v>284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30"/>
      <c r="B89" s="9" t="s">
        <v>275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30"/>
      <c r="B90" s="9" t="s">
        <v>276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30"/>
      <c r="B91" s="9" t="s">
        <v>283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30"/>
      <c r="B92" s="95" t="s">
        <v>285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30"/>
      <c r="B93" s="124" t="s">
        <v>295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30"/>
      <c r="B94" s="95" t="s">
        <v>277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30"/>
      <c r="B95" s="95" t="s">
        <v>279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30"/>
      <c r="B96" s="9" t="s">
        <v>278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9" t="s">
        <v>272</v>
      </c>
      <c r="B97" s="9" t="s">
        <v>269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30"/>
      <c r="B98" s="9" t="s">
        <v>280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30"/>
      <c r="B99" s="124" t="s">
        <v>299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30"/>
      <c r="B100" s="9" t="s">
        <v>270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30"/>
      <c r="B101" s="9" t="s">
        <v>271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30"/>
      <c r="B102" s="95" t="s">
        <v>281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30"/>
      <c r="B103" s="95" t="s">
        <v>273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30"/>
      <c r="B104" s="9" t="s">
        <v>282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30"/>
      <c r="B105" s="124" t="s">
        <v>301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30"/>
      <c r="B106" s="9" t="s">
        <v>274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30"/>
      <c r="B107" s="95" t="s">
        <v>284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30"/>
      <c r="B108" s="95" t="s">
        <v>275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30"/>
      <c r="B109" s="9" t="s">
        <v>276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30"/>
      <c r="B110" s="9" t="s">
        <v>283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30"/>
      <c r="B111" s="9" t="s">
        <v>285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30"/>
      <c r="B112" s="124" t="s">
        <v>295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30"/>
      <c r="B113" s="9" t="s">
        <v>277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30"/>
      <c r="B114" s="95" t="s">
        <v>279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30"/>
      <c r="B115" s="9" t="s">
        <v>278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9" t="s">
        <v>281</v>
      </c>
      <c r="B116" s="9" t="s">
        <v>269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9"/>
      <c r="B117" s="124" t="s">
        <v>299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9"/>
      <c r="B118" s="95" t="s">
        <v>280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30"/>
      <c r="B119" s="9" t="s">
        <v>270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30"/>
      <c r="B120" s="57" t="s">
        <v>271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30"/>
      <c r="B121" s="9" t="s">
        <v>272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30"/>
      <c r="B122" s="95" t="s">
        <v>281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30"/>
      <c r="B123" s="9" t="s">
        <v>273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30"/>
      <c r="B124" s="9" t="s">
        <v>282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30"/>
      <c r="B125" s="124" t="s">
        <v>301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30"/>
      <c r="B126" s="9" t="s">
        <v>274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30"/>
      <c r="B127" s="57" t="s">
        <v>284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30"/>
      <c r="B128" s="9" t="s">
        <v>275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30"/>
      <c r="B129" s="9" t="s">
        <v>276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30"/>
      <c r="B130" s="73" t="s">
        <v>285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30"/>
      <c r="B131" s="73" t="s">
        <v>283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30"/>
      <c r="B132" s="124" t="s">
        <v>295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30"/>
      <c r="B133" s="9" t="s">
        <v>278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30"/>
      <c r="B134" s="9" t="s">
        <v>279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9" t="s">
        <v>273</v>
      </c>
      <c r="B135" s="95" t="s">
        <v>269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9"/>
      <c r="B136" s="9" t="s">
        <v>280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9"/>
      <c r="B137" s="124" t="s">
        <v>299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9"/>
      <c r="B138" s="9" t="s">
        <v>270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9"/>
      <c r="B139" s="9" t="s">
        <v>271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9"/>
      <c r="B140" s="9" t="s">
        <v>272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9"/>
      <c r="B141" s="9" t="s">
        <v>281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9"/>
      <c r="B142" s="95" t="s">
        <v>282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9"/>
      <c r="B143" s="124" t="s">
        <v>301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9"/>
      <c r="B144" s="9" t="s">
        <v>274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9"/>
      <c r="B145" s="9" t="s">
        <v>284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9"/>
      <c r="B146" s="9" t="s">
        <v>275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9"/>
      <c r="B147" s="95" t="s">
        <v>276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9"/>
      <c r="B148" s="95" t="s">
        <v>283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9"/>
      <c r="B149" s="9" t="s">
        <v>285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9"/>
      <c r="B150" s="124" t="s">
        <v>295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9"/>
      <c r="B151" s="95" t="s">
        <v>277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9"/>
      <c r="B152" s="9" t="s">
        <v>278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9"/>
      <c r="B153" s="9" t="s">
        <v>279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9" t="s">
        <v>282</v>
      </c>
      <c r="B154" s="9" t="s">
        <v>269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30"/>
      <c r="B155" s="9" t="s">
        <v>280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30"/>
      <c r="B156" s="124" t="s">
        <v>299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30"/>
      <c r="B157" s="57" t="s">
        <v>270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30"/>
      <c r="B158" s="95" t="s">
        <v>271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30"/>
      <c r="B159" s="9" t="s">
        <v>272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30"/>
      <c r="B160" s="9" t="s">
        <v>281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30"/>
      <c r="B161" s="9" t="s">
        <v>273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30"/>
      <c r="B162" s="124" t="s">
        <v>301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30"/>
      <c r="B163" s="95" t="s">
        <v>274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30"/>
      <c r="B164" s="9" t="s">
        <v>284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30"/>
      <c r="B165" s="9" t="s">
        <v>275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30"/>
      <c r="B166" s="9" t="s">
        <v>276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30"/>
      <c r="B167" s="9" t="s">
        <v>283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30"/>
      <c r="B168" s="95" t="s">
        <v>285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30"/>
      <c r="B169" s="124" t="s">
        <v>295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30"/>
      <c r="B170" s="9" t="s">
        <v>277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30"/>
      <c r="B171" s="9" t="s">
        <v>278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30"/>
      <c r="B172" s="9" t="s">
        <v>279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9" t="s">
        <v>301</v>
      </c>
      <c r="B173" s="9" t="s">
        <v>269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30"/>
      <c r="B174" s="9" t="s">
        <v>280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30"/>
      <c r="B175" s="57" t="s">
        <v>299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30"/>
      <c r="B176" s="9" t="s">
        <v>270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30"/>
      <c r="B177" s="95" t="s">
        <v>271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30"/>
      <c r="B178" s="9" t="s">
        <v>272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30"/>
      <c r="B179" s="9" t="s">
        <v>281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30"/>
      <c r="B180" s="9" t="s">
        <v>273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30"/>
      <c r="B181" s="95" t="s">
        <v>282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30"/>
      <c r="B182" s="95" t="s">
        <v>274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30"/>
      <c r="B183" s="9" t="s">
        <v>284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30"/>
      <c r="B184" s="95" t="s">
        <v>275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30"/>
      <c r="B185" s="9" t="s">
        <v>276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30"/>
      <c r="B186" s="95" t="s">
        <v>283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30"/>
      <c r="B187" s="9" t="s">
        <v>285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30"/>
      <c r="B188" s="124" t="s">
        <v>295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30"/>
      <c r="B189" s="9" t="s">
        <v>277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30"/>
      <c r="B190" s="9" t="s">
        <v>278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30"/>
      <c r="B191" s="9" t="s">
        <v>279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9" t="s">
        <v>274</v>
      </c>
      <c r="B192" s="57" t="s">
        <v>269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9"/>
      <c r="B193" s="124" t="s">
        <v>299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9"/>
      <c r="B194" s="95" t="s">
        <v>280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9"/>
      <c r="B195" s="95" t="s">
        <v>270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9"/>
      <c r="B196" s="9" t="s">
        <v>271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9"/>
      <c r="B197" s="9" t="s">
        <v>272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9"/>
      <c r="B198" s="9" t="s">
        <v>281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9"/>
      <c r="B199" s="95" t="s">
        <v>273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9"/>
      <c r="B200" s="9" t="s">
        <v>282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9"/>
      <c r="B201" s="124" t="s">
        <v>301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9"/>
      <c r="B202" s="9" t="s">
        <v>284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9"/>
      <c r="B203" s="95" t="s">
        <v>275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9"/>
      <c r="B204" s="95" t="s">
        <v>276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9"/>
      <c r="B205" s="9" t="s">
        <v>283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9"/>
      <c r="B206" s="9" t="s">
        <v>285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9"/>
      <c r="B207" s="124" t="s">
        <v>295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9"/>
      <c r="B208" s="9" t="s">
        <v>277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9"/>
      <c r="B209" s="9" t="s">
        <v>278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9"/>
      <c r="B210" s="9" t="s">
        <v>279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9" t="s">
        <v>284</v>
      </c>
      <c r="B211" s="9" t="s">
        <v>269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30"/>
      <c r="B212" s="9" t="s">
        <v>280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30"/>
      <c r="B213" s="124" t="s">
        <v>299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30"/>
      <c r="B214" s="9" t="s">
        <v>270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30"/>
      <c r="B215" s="9" t="s">
        <v>271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30"/>
      <c r="B216" s="9" t="s">
        <v>272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30"/>
      <c r="B217" s="9" t="s">
        <v>281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30"/>
      <c r="B218" s="9" t="s">
        <v>273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30"/>
      <c r="B219" s="95" t="s">
        <v>282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30"/>
      <c r="B220" s="124" t="s">
        <v>301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30"/>
      <c r="B221" s="95" t="s">
        <v>274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30"/>
      <c r="B222" s="9" t="s">
        <v>275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30"/>
      <c r="B223" s="95" t="s">
        <v>276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30"/>
      <c r="B224" s="9" t="s">
        <v>283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30"/>
      <c r="B225" s="95" t="s">
        <v>285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30"/>
      <c r="B226" s="124" t="s">
        <v>295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30"/>
      <c r="B227" s="9" t="s">
        <v>277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30"/>
      <c r="B228" s="95" t="s">
        <v>278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30"/>
      <c r="B229" s="9" t="s">
        <v>279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9" t="s">
        <v>275</v>
      </c>
      <c r="B230" s="57" t="s">
        <v>269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9"/>
      <c r="B231" s="124" t="s">
        <v>299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9"/>
      <c r="B232" s="95" t="s">
        <v>280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9"/>
      <c r="B233" s="9" t="s">
        <v>270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9"/>
      <c r="B234" s="95" t="s">
        <v>271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9"/>
      <c r="B235" s="9" t="s">
        <v>272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9"/>
      <c r="B236" s="95" t="s">
        <v>281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9"/>
      <c r="B237" s="9" t="s">
        <v>273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9"/>
      <c r="B238" s="9" t="s">
        <v>282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9"/>
      <c r="B239" s="124" t="s">
        <v>301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9"/>
      <c r="B240" s="9" t="s">
        <v>274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9"/>
      <c r="B241" s="57" t="s">
        <v>284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9"/>
      <c r="B242" s="9" t="s">
        <v>276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9"/>
      <c r="B243" s="95" t="s">
        <v>283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9"/>
      <c r="B244" s="9" t="s">
        <v>285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9"/>
      <c r="B245" s="124" t="s">
        <v>295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9"/>
      <c r="B246" s="9" t="s">
        <v>277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9"/>
      <c r="B247" s="9" t="s">
        <v>278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9"/>
      <c r="B248" s="9" t="s">
        <v>279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9" t="s">
        <v>276</v>
      </c>
      <c r="B249" s="9" t="s">
        <v>269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9"/>
      <c r="B250" s="9" t="s">
        <v>280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9"/>
      <c r="B251" s="124" t="s">
        <v>299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9"/>
      <c r="B252" s="9" t="s">
        <v>270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9"/>
      <c r="B253" s="95" t="s">
        <v>271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9"/>
      <c r="B254" s="9" t="s">
        <v>272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9"/>
      <c r="B255" s="95" t="s">
        <v>281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9"/>
      <c r="B256" s="9" t="s">
        <v>273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9"/>
      <c r="B257" s="9" t="s">
        <v>282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9"/>
      <c r="B258" s="124" t="s">
        <v>301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9"/>
      <c r="B259" s="9" t="s">
        <v>274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9"/>
      <c r="B260" s="9" t="s">
        <v>284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9"/>
      <c r="B261" s="95" t="s">
        <v>275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9"/>
      <c r="B262" s="57" t="s">
        <v>283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9"/>
      <c r="B263" s="9" t="s">
        <v>285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9"/>
      <c r="B264" s="124" t="s">
        <v>295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9"/>
      <c r="B265" s="9" t="s">
        <v>277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9"/>
      <c r="B266" s="95" t="s">
        <v>279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9"/>
      <c r="B267" s="95" t="s">
        <v>278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9" t="s">
        <v>283</v>
      </c>
      <c r="B268" s="9" t="s">
        <v>269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30"/>
      <c r="B269" s="124" t="s">
        <v>299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30"/>
      <c r="B270" s="95" t="s">
        <v>280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30"/>
      <c r="B271" s="95" t="s">
        <v>270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30"/>
      <c r="B272" s="9" t="s">
        <v>271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30"/>
      <c r="B273" s="57" t="s">
        <v>272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30"/>
      <c r="B274" s="9" t="s">
        <v>281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30"/>
      <c r="B275" s="9" t="s">
        <v>273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30"/>
      <c r="B276" s="9" t="s">
        <v>282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30"/>
      <c r="B277" s="124" t="s">
        <v>301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30"/>
      <c r="B278" s="57" t="s">
        <v>274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30"/>
      <c r="B279" s="9" t="s">
        <v>284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30"/>
      <c r="B280" s="9" t="s">
        <v>275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30"/>
      <c r="B281" s="9" t="s">
        <v>276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30"/>
      <c r="B282" s="9" t="s">
        <v>285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30"/>
      <c r="B283" s="124" t="s">
        <v>295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30"/>
      <c r="B284" s="9" t="s">
        <v>277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30"/>
      <c r="B285" s="9" t="s">
        <v>278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30"/>
      <c r="B286" s="9" t="s">
        <v>279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9" t="s">
        <v>285</v>
      </c>
      <c r="B287" s="9" t="s">
        <v>269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9"/>
      <c r="B288" s="9" t="s">
        <v>280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9"/>
      <c r="B289" s="124" t="s">
        <v>299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9"/>
      <c r="B290" s="9" t="s">
        <v>270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9"/>
      <c r="B291" s="9" t="s">
        <v>271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9"/>
      <c r="B292" s="57" t="s">
        <v>272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9"/>
      <c r="B293" s="9" t="s">
        <v>281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9"/>
      <c r="B294" s="95" t="s">
        <v>273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9"/>
      <c r="B295" s="9" t="s">
        <v>282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9"/>
      <c r="B296" s="124" t="s">
        <v>301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9"/>
      <c r="B297" s="73" t="s">
        <v>274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9"/>
      <c r="B298" s="9" t="s">
        <v>284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9"/>
      <c r="B299" s="9" t="s">
        <v>275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9"/>
      <c r="B300" s="9" t="s">
        <v>276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9"/>
      <c r="B301" s="9" t="s">
        <v>283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9"/>
      <c r="B302" s="124" t="s">
        <v>295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9"/>
      <c r="B303" s="9" t="s">
        <v>277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9"/>
      <c r="B304" s="95" t="s">
        <v>278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9"/>
      <c r="B305" s="95" t="s">
        <v>279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9" t="s">
        <v>295</v>
      </c>
      <c r="B306" s="9" t="s">
        <v>269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9"/>
      <c r="B307" s="9" t="s">
        <v>280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9"/>
      <c r="B308" s="124" t="s">
        <v>299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9"/>
      <c r="B309" s="95" t="s">
        <v>270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9"/>
      <c r="B310" s="95" t="s">
        <v>271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9"/>
      <c r="B311" s="9" t="s">
        <v>272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9"/>
      <c r="B312" s="95" t="s">
        <v>281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9"/>
      <c r="B313" s="9" t="s">
        <v>273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9"/>
      <c r="B314" s="9" t="s">
        <v>282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9"/>
      <c r="B315" s="124" t="s">
        <v>301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9"/>
      <c r="B316" s="95" t="s">
        <v>274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9"/>
      <c r="B317" s="9" t="s">
        <v>284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9"/>
      <c r="B318" s="9" t="s">
        <v>275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9"/>
      <c r="B319" s="57" t="s">
        <v>276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9"/>
      <c r="B320" s="9" t="s">
        <v>283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9"/>
      <c r="B321" s="9" t="s">
        <v>285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9"/>
      <c r="B322" s="95" t="s">
        <v>277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9"/>
      <c r="B323" s="9" t="s">
        <v>279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9"/>
      <c r="B324" s="95" t="s">
        <v>278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9" t="s">
        <v>277</v>
      </c>
      <c r="B325" s="9" t="s">
        <v>269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9"/>
      <c r="B326" s="124" t="s">
        <v>299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9"/>
      <c r="B327" s="9" t="s">
        <v>280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9"/>
      <c r="B328" s="9" t="s">
        <v>270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9"/>
      <c r="B329" s="9" t="s">
        <v>271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9"/>
      <c r="B330" s="95" t="s">
        <v>272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9"/>
      <c r="B331" s="9" t="s">
        <v>281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9"/>
      <c r="B332" s="9" t="s">
        <v>273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9"/>
      <c r="B333" s="95" t="s">
        <v>282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9"/>
      <c r="B334" s="124" t="s">
        <v>301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9"/>
      <c r="B335" s="9" t="s">
        <v>274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9"/>
      <c r="B336" s="9" t="s">
        <v>284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9"/>
      <c r="B337" s="95" t="s">
        <v>275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9"/>
      <c r="B338" s="57" t="s">
        <v>276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9"/>
      <c r="B339" s="9" t="s">
        <v>283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9"/>
      <c r="B340" s="9" t="s">
        <v>285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9"/>
      <c r="B341" s="124" t="s">
        <v>295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9"/>
      <c r="B342" s="57" t="s">
        <v>279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9"/>
      <c r="B343" s="95" t="s">
        <v>278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9" t="s">
        <v>278</v>
      </c>
      <c r="B344" s="95" t="s">
        <v>269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9"/>
      <c r="B345" s="9" t="s">
        <v>280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9"/>
      <c r="B346" s="124" t="s">
        <v>299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9"/>
      <c r="B347" s="9" t="s">
        <v>270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9"/>
      <c r="B348" s="9" t="s">
        <v>271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9"/>
      <c r="B349" s="95" t="s">
        <v>272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9"/>
      <c r="B350" s="9" t="s">
        <v>281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9"/>
      <c r="B351" s="57" t="s">
        <v>273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9"/>
      <c r="B352" s="95" t="s">
        <v>282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9"/>
      <c r="B353" s="57" t="s">
        <v>301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9"/>
      <c r="B354" s="9" t="s">
        <v>274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9"/>
      <c r="B355" s="9" t="s">
        <v>284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9"/>
      <c r="B356" s="9" t="s">
        <v>275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9"/>
      <c r="B357" s="9" t="s">
        <v>276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9"/>
      <c r="B358" s="95" t="s">
        <v>283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9"/>
      <c r="B359" s="9" t="s">
        <v>285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9"/>
      <c r="B360" s="124" t="s">
        <v>295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9"/>
      <c r="B361" s="9" t="s">
        <v>277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9"/>
      <c r="B362" s="9" t="s">
        <v>279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9" t="s">
        <v>279</v>
      </c>
      <c r="B363" s="95" t="s">
        <v>269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9"/>
      <c r="B364" s="9" t="s">
        <v>280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9"/>
      <c r="B365" s="124" t="s">
        <v>299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9"/>
      <c r="B366" s="95" t="s">
        <v>270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9"/>
      <c r="B367" s="9" t="s">
        <v>271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9"/>
      <c r="B368" s="9" t="s">
        <v>272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9"/>
      <c r="B369" s="95" t="s">
        <v>281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9"/>
      <c r="B370" s="9" t="s">
        <v>273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9"/>
      <c r="B371" s="95" t="s">
        <v>282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9"/>
      <c r="B372" s="124" t="s">
        <v>301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9"/>
      <c r="B373" s="9" t="s">
        <v>274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9"/>
      <c r="B374" s="95" t="s">
        <v>284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9"/>
      <c r="B375" s="95" t="s">
        <v>275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9"/>
      <c r="B376" s="9" t="s">
        <v>276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9"/>
      <c r="B377" s="9" t="s">
        <v>283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9"/>
      <c r="B378" s="9" t="s">
        <v>285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9"/>
      <c r="B379" s="57" t="s">
        <v>295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9"/>
      <c r="B380" s="9" t="s">
        <v>277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9"/>
      <c r="B381" s="9" t="s">
        <v>278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  <mergeCell ref="A2:A20"/>
    <mergeCell ref="A59:A77"/>
    <mergeCell ref="A135:A153"/>
    <mergeCell ref="A192:A210"/>
    <mergeCell ref="A230:A2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" activePane="bottomLeft" state="frozen"/>
      <selection pane="bottomLeft" activeCell="V391" sqref="V39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449</v>
      </c>
      <c r="U1" s="31" t="s">
        <v>443</v>
      </c>
      <c r="V1" s="67" t="s">
        <v>450</v>
      </c>
    </row>
    <row r="2" spans="1:22" x14ac:dyDescent="0.25">
      <c r="A2" s="129" t="s">
        <v>286</v>
      </c>
      <c r="B2" s="2" t="s">
        <v>475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9"/>
      <c r="B3" s="9" t="s">
        <v>287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9"/>
      <c r="B4" s="9" t="s">
        <v>288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9"/>
      <c r="B5" s="9" t="s">
        <v>289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9"/>
      <c r="B6" s="95" t="s">
        <v>300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9"/>
      <c r="B7" s="124" t="s">
        <v>476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9"/>
      <c r="B8" s="95" t="s">
        <v>302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9"/>
      <c r="B9" s="9" t="s">
        <v>290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9"/>
      <c r="B10" s="9" t="s">
        <v>291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9"/>
      <c r="B11" s="9" t="s">
        <v>292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9"/>
      <c r="B12" s="9" t="s">
        <v>293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9"/>
      <c r="B13" s="73" t="s">
        <v>303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9"/>
      <c r="B14" s="9" t="s">
        <v>294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9"/>
      <c r="B15" s="57" t="s">
        <v>304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9"/>
      <c r="B16" s="95" t="s">
        <v>305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9"/>
      <c r="B17" s="124" t="s">
        <v>477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9"/>
      <c r="B18" s="9" t="s">
        <v>296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9"/>
      <c r="B19" s="9" t="s">
        <v>297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9"/>
      <c r="B20" s="9" t="s">
        <v>298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9" t="s">
        <v>475</v>
      </c>
      <c r="B21" s="9" t="s">
        <v>286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9"/>
      <c r="B22" s="95" t="s">
        <v>287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30"/>
      <c r="B23" s="9" t="s">
        <v>288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30"/>
      <c r="B24" s="9" t="s">
        <v>289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30"/>
      <c r="B25" s="9" t="s">
        <v>300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30"/>
      <c r="B26" s="124" t="s">
        <v>476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30"/>
      <c r="B27" s="9" t="s">
        <v>302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30"/>
      <c r="B28" s="9" t="s">
        <v>290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30"/>
      <c r="B29" s="95" t="s">
        <v>291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30"/>
      <c r="B30" s="95" t="s">
        <v>292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30"/>
      <c r="B31" s="9" t="s">
        <v>303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30"/>
      <c r="B32" s="9" t="s">
        <v>293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30"/>
      <c r="B33" s="9" t="s">
        <v>294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30"/>
      <c r="B34" s="9" t="s">
        <v>304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30"/>
      <c r="B35" s="9" t="s">
        <v>305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30"/>
      <c r="B36" s="124" t="s">
        <v>477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30"/>
      <c r="B37" s="9" t="s">
        <v>296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30"/>
      <c r="B38" s="95" t="s">
        <v>297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30"/>
      <c r="B39" s="9" t="s">
        <v>298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9" t="s">
        <v>287</v>
      </c>
      <c r="B40" s="9" t="s">
        <v>286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30"/>
      <c r="B41" s="124" t="s">
        <v>475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30"/>
      <c r="B42" s="57" t="s">
        <v>288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30"/>
      <c r="B43" s="9" t="s">
        <v>289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30"/>
      <c r="B44" s="9" t="s">
        <v>300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30"/>
      <c r="B45" s="124" t="s">
        <v>476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30"/>
      <c r="B46" s="9" t="s">
        <v>302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30"/>
      <c r="B47" s="95" t="s">
        <v>290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30"/>
      <c r="B48" s="9" t="s">
        <v>291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30"/>
      <c r="B49" s="9" t="s">
        <v>292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30"/>
      <c r="B50" s="9" t="s">
        <v>303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30"/>
      <c r="B51" s="95" t="s">
        <v>293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30"/>
      <c r="B52" s="9" t="s">
        <v>294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30"/>
      <c r="B53" s="9" t="s">
        <v>304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30"/>
      <c r="B54" s="9" t="s">
        <v>305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30"/>
      <c r="B55" s="124" t="s">
        <v>477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30"/>
      <c r="B56" s="95" t="s">
        <v>296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30"/>
      <c r="B57" s="9" t="s">
        <v>297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30"/>
      <c r="B58" s="9" t="s">
        <v>298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9" t="s">
        <v>288</v>
      </c>
      <c r="B59" s="95" t="s">
        <v>286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9"/>
      <c r="B60" s="124" t="s">
        <v>475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9"/>
      <c r="B61" s="9" t="s">
        <v>287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9"/>
      <c r="B62" s="9" t="s">
        <v>289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9"/>
      <c r="B63" s="9" t="s">
        <v>300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9"/>
      <c r="B64" s="124" t="s">
        <v>476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9"/>
      <c r="B65" s="9" t="s">
        <v>302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9"/>
      <c r="B66" s="9" t="s">
        <v>290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9"/>
      <c r="B67" s="9" t="s">
        <v>291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9"/>
      <c r="B68" s="9" t="s">
        <v>292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9"/>
      <c r="B69" s="9" t="s">
        <v>293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9"/>
      <c r="B70" s="95" t="s">
        <v>303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9"/>
      <c r="B71" s="9" t="s">
        <v>294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9"/>
      <c r="B72" s="9" t="s">
        <v>304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9"/>
      <c r="B73" s="9" t="s">
        <v>305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9"/>
      <c r="B74" s="124" t="s">
        <v>477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9"/>
      <c r="B75" s="9" t="s">
        <v>296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9"/>
      <c r="B76" s="57" t="s">
        <v>297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9"/>
      <c r="B77" s="9" t="s">
        <v>298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9" t="s">
        <v>289</v>
      </c>
      <c r="B78" s="95" t="s">
        <v>286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9"/>
      <c r="B79" s="124" t="s">
        <v>475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9"/>
      <c r="B80" s="9" t="s">
        <v>287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9"/>
      <c r="B81" s="9" t="s">
        <v>288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9"/>
      <c r="B82" s="9" t="s">
        <v>300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9"/>
      <c r="B83" s="124" t="s">
        <v>476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9"/>
      <c r="B84" s="9" t="s">
        <v>302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9"/>
      <c r="B85" s="9" t="s">
        <v>290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9"/>
      <c r="B86" s="95" t="s">
        <v>291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9"/>
      <c r="B87" s="9" t="s">
        <v>292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9"/>
      <c r="B88" s="9" t="s">
        <v>293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9"/>
      <c r="B89" s="95" t="s">
        <v>303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9"/>
      <c r="B90" s="57" t="s">
        <v>294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9"/>
      <c r="B91" s="9" t="s">
        <v>304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9"/>
      <c r="B92" s="9" t="s">
        <v>305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9"/>
      <c r="B93" s="124" t="s">
        <v>477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9"/>
      <c r="B94" s="95" t="s">
        <v>296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9"/>
      <c r="B95" s="73" t="s">
        <v>298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9"/>
      <c r="B96" s="9" t="s">
        <v>297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9" t="s">
        <v>300</v>
      </c>
      <c r="B97" s="9" t="s">
        <v>286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9"/>
      <c r="B98" s="73" t="s">
        <v>475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30"/>
      <c r="B99" s="9" t="s">
        <v>288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30"/>
      <c r="B100" s="95" t="s">
        <v>287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30"/>
      <c r="B101" s="124" t="s">
        <v>476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30"/>
      <c r="B102" s="95" t="s">
        <v>289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30"/>
      <c r="B103" s="9" t="s">
        <v>302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30"/>
      <c r="B104" s="9" t="s">
        <v>290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30"/>
      <c r="B105" s="9" t="s">
        <v>291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30"/>
      <c r="B106" s="9" t="s">
        <v>292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30"/>
      <c r="B107" s="9" t="s">
        <v>303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30"/>
      <c r="B108" s="95" t="s">
        <v>293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30"/>
      <c r="B109" s="9" t="s">
        <v>294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30"/>
      <c r="B110" s="95" t="s">
        <v>304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30"/>
      <c r="B111" s="9" t="s">
        <v>305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30"/>
      <c r="B112" s="57" t="s">
        <v>477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30"/>
      <c r="B113" s="9" t="s">
        <v>296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30"/>
      <c r="B114" s="9" t="s">
        <v>297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30"/>
      <c r="B115" s="9" t="s">
        <v>298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9" t="s">
        <v>476</v>
      </c>
      <c r="B116" s="9" t="s">
        <v>286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9"/>
      <c r="B117" s="124" t="s">
        <v>475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30"/>
      <c r="B118" s="9" t="s">
        <v>288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30"/>
      <c r="B119" s="9" t="s">
        <v>289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30"/>
      <c r="B120" s="9" t="s">
        <v>300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30"/>
      <c r="B121" s="73" t="s">
        <v>287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30"/>
      <c r="B122" s="9" t="s">
        <v>302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30"/>
      <c r="B123" s="95" t="s">
        <v>290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30"/>
      <c r="B124" s="9" t="s">
        <v>291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30"/>
      <c r="B125" s="9" t="s">
        <v>292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30"/>
      <c r="B126" s="9" t="s">
        <v>303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30"/>
      <c r="B127" s="9" t="s">
        <v>293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30"/>
      <c r="B128" s="9" t="s">
        <v>294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30"/>
      <c r="B129" s="95" t="s">
        <v>304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30"/>
      <c r="B130" s="95" t="s">
        <v>305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30"/>
      <c r="B131" s="124" t="s">
        <v>477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30"/>
      <c r="B132" s="9" t="s">
        <v>296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30"/>
      <c r="B133" s="9" t="s">
        <v>297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30"/>
      <c r="B134" s="9" t="s">
        <v>298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9" t="s">
        <v>302</v>
      </c>
      <c r="B135" s="9" t="s">
        <v>286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9"/>
      <c r="B136" s="124" t="s">
        <v>475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30"/>
      <c r="B137" s="9" t="s">
        <v>287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30"/>
      <c r="B138" s="9" t="s">
        <v>288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30"/>
      <c r="B139" s="9" t="s">
        <v>300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30"/>
      <c r="B140" s="124" t="s">
        <v>476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30"/>
      <c r="B141" s="95" t="s">
        <v>289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30"/>
      <c r="B142" s="95" t="s">
        <v>290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30"/>
      <c r="B143" s="9" t="s">
        <v>291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30"/>
      <c r="B144" s="9" t="s">
        <v>292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30"/>
      <c r="B145" s="9" t="s">
        <v>303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30"/>
      <c r="B146" s="9" t="s">
        <v>293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30"/>
      <c r="B147" s="9" t="s">
        <v>294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30"/>
      <c r="B148" s="9" t="s">
        <v>304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30"/>
      <c r="B149" s="9" t="s">
        <v>305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30"/>
      <c r="B150" s="124" t="s">
        <v>477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30"/>
      <c r="B151" s="9" t="s">
        <v>296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30"/>
      <c r="B152" s="95" t="s">
        <v>298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30"/>
      <c r="B153" s="9" t="s">
        <v>297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9" t="s">
        <v>290</v>
      </c>
      <c r="B154" s="9" t="s">
        <v>286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9"/>
      <c r="B155" s="57" t="s">
        <v>475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9"/>
      <c r="B156" s="95" t="s">
        <v>288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30"/>
      <c r="B157" s="9" t="s">
        <v>287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30"/>
      <c r="B158" s="9" t="s">
        <v>289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30"/>
      <c r="B159" s="9" t="s">
        <v>300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30"/>
      <c r="B160" s="124" t="s">
        <v>476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30"/>
      <c r="B161" s="9" t="s">
        <v>302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30"/>
      <c r="B162" s="95" t="s">
        <v>291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30"/>
      <c r="B163" s="9" t="s">
        <v>292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30"/>
      <c r="B164" s="9" t="s">
        <v>303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30"/>
      <c r="B165" s="57" t="s">
        <v>293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30"/>
      <c r="B166" s="95" t="s">
        <v>294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30"/>
      <c r="B167" s="9" t="s">
        <v>304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30"/>
      <c r="B168" s="9" t="s">
        <v>305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30"/>
      <c r="B169" s="124" t="s">
        <v>477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30"/>
      <c r="B170" s="9" t="s">
        <v>296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30"/>
      <c r="B171" s="9" t="s">
        <v>297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30"/>
      <c r="B172" s="9" t="s">
        <v>298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9" t="s">
        <v>291</v>
      </c>
      <c r="B173" s="9" t="s">
        <v>286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30"/>
      <c r="B174" s="124" t="s">
        <v>475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30"/>
      <c r="B175" s="95" t="s">
        <v>287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30"/>
      <c r="B176" s="9" t="s">
        <v>288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30"/>
      <c r="B177" s="9" t="s">
        <v>289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30"/>
      <c r="B178" s="95" t="s">
        <v>300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30"/>
      <c r="B179" s="124" t="s">
        <v>476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30"/>
      <c r="B180" s="9" t="s">
        <v>302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30"/>
      <c r="B181" s="9" t="s">
        <v>290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30"/>
      <c r="B182" s="95" t="s">
        <v>292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30"/>
      <c r="B183" s="9" t="s">
        <v>303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30"/>
      <c r="B184" s="9" t="s">
        <v>293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30"/>
      <c r="B185" s="9" t="s">
        <v>294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30"/>
      <c r="B186" s="9" t="s">
        <v>304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30"/>
      <c r="B187" s="9" t="s">
        <v>305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30"/>
      <c r="B188" s="124" t="s">
        <v>477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30"/>
      <c r="B189" s="9" t="s">
        <v>296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30"/>
      <c r="B190" s="95" t="s">
        <v>298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30"/>
      <c r="B191" s="9" t="s">
        <v>297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9" t="s">
        <v>292</v>
      </c>
      <c r="B192" s="9" t="s">
        <v>286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30"/>
      <c r="B193" s="124" t="s">
        <v>475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30"/>
      <c r="B194" s="9" t="s">
        <v>287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30"/>
      <c r="B195" s="9" t="s">
        <v>289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30"/>
      <c r="B196" s="73" t="s">
        <v>288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30"/>
      <c r="B197" s="57" t="s">
        <v>476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30"/>
      <c r="B198" s="73" t="s">
        <v>300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30"/>
      <c r="B199" s="73" t="s">
        <v>302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30"/>
      <c r="B200" s="9" t="s">
        <v>290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30"/>
      <c r="B201" s="9" t="s">
        <v>291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30"/>
      <c r="B202" s="9" t="s">
        <v>303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30"/>
      <c r="B203" s="9" t="s">
        <v>293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30"/>
      <c r="B204" s="9" t="s">
        <v>294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30"/>
      <c r="B205" s="9" t="s">
        <v>304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30"/>
      <c r="B206" s="9" t="s">
        <v>305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30"/>
      <c r="B207" s="73" t="s">
        <v>477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30"/>
      <c r="B208" s="9" t="s">
        <v>296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30"/>
      <c r="B209" s="95" t="s">
        <v>297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30"/>
      <c r="B210" s="9" t="s">
        <v>298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9" t="s">
        <v>303</v>
      </c>
      <c r="B211" s="9" t="s">
        <v>286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30"/>
      <c r="B212" s="124" t="s">
        <v>475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30"/>
      <c r="B213" s="9" t="s">
        <v>287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30"/>
      <c r="B214" s="9" t="s">
        <v>288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30"/>
      <c r="B215" s="9" t="s">
        <v>289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30"/>
      <c r="B216" s="124" t="s">
        <v>476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30"/>
      <c r="B217" s="95" t="s">
        <v>300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30"/>
      <c r="B218" s="9" t="s">
        <v>302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30"/>
      <c r="B219" s="9" t="s">
        <v>290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30"/>
      <c r="B220" s="9" t="s">
        <v>291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30"/>
      <c r="B221" s="9" t="s">
        <v>292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30"/>
      <c r="B222" s="9" t="s">
        <v>293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30"/>
      <c r="B223" s="9" t="s">
        <v>294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30"/>
      <c r="B224" s="95" t="s">
        <v>304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30"/>
      <c r="B225" s="9" t="s">
        <v>305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30"/>
      <c r="B226" s="124" t="s">
        <v>477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30"/>
      <c r="B227" s="95" t="s">
        <v>296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30"/>
      <c r="B228" s="9" t="s">
        <v>297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30"/>
      <c r="B229" s="9" t="s">
        <v>298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9" t="s">
        <v>293</v>
      </c>
      <c r="B230" s="9" t="s">
        <v>286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30"/>
      <c r="B231" s="124" t="s">
        <v>475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30"/>
      <c r="B232" s="9" t="s">
        <v>287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30"/>
      <c r="B233" s="9" t="s">
        <v>288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30"/>
      <c r="B234" s="9" t="s">
        <v>289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30"/>
      <c r="B235" s="9" t="s">
        <v>300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30"/>
      <c r="B236" s="124" t="s">
        <v>476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30"/>
      <c r="B237" s="95" t="s">
        <v>302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30"/>
      <c r="B238" s="95" t="s">
        <v>290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30"/>
      <c r="B239" s="57" t="s">
        <v>291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30"/>
      <c r="B240" s="57" t="s">
        <v>292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30"/>
      <c r="B241" s="57" t="s">
        <v>303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30"/>
      <c r="B242" s="9" t="s">
        <v>294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30"/>
      <c r="B243" s="9" t="s">
        <v>304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30"/>
      <c r="B244" s="9" t="s">
        <v>305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30"/>
      <c r="B245" s="124" t="s">
        <v>477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30"/>
      <c r="B246" s="9" t="s">
        <v>296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30"/>
      <c r="B247" s="9" t="s">
        <v>297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30"/>
      <c r="B248" s="9" t="s">
        <v>298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9" t="s">
        <v>294</v>
      </c>
      <c r="B249" s="95" t="s">
        <v>286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9"/>
      <c r="B250" s="124" t="s">
        <v>475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9"/>
      <c r="B251" s="95" t="s">
        <v>288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9"/>
      <c r="B252" s="9" t="s">
        <v>287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9"/>
      <c r="B253" s="9" t="s">
        <v>289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9"/>
      <c r="B254" s="9" t="s">
        <v>300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9"/>
      <c r="B255" s="124" t="s">
        <v>476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9"/>
      <c r="B256" s="9" t="s">
        <v>302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9"/>
      <c r="B257" s="9" t="s">
        <v>290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9"/>
      <c r="B258" s="9" t="s">
        <v>291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9"/>
      <c r="B259" s="9" t="s">
        <v>292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9"/>
      <c r="B260" s="95" t="s">
        <v>293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9"/>
      <c r="B261" s="9" t="s">
        <v>303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9"/>
      <c r="B262" s="9" t="s">
        <v>304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9"/>
      <c r="B263" s="9" t="s">
        <v>305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9"/>
      <c r="B264" s="124" t="s">
        <v>477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9"/>
      <c r="B265" s="95" t="s">
        <v>296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9"/>
      <c r="B266" s="9" t="s">
        <v>297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9"/>
      <c r="B267" s="9" t="s">
        <v>298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9" t="s">
        <v>304</v>
      </c>
      <c r="B268" s="9" t="s">
        <v>286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9"/>
      <c r="B269" s="124" t="s">
        <v>475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9"/>
      <c r="B270" s="9" t="s">
        <v>287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9"/>
      <c r="B271" s="9" t="s">
        <v>288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9"/>
      <c r="B272" s="95" t="s">
        <v>289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9"/>
      <c r="B273" s="9" t="s">
        <v>300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9"/>
      <c r="B274" s="124" t="s">
        <v>476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9"/>
      <c r="B275" s="9" t="s">
        <v>302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9"/>
      <c r="B276" s="9" t="s">
        <v>290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9"/>
      <c r="B277" s="9" t="s">
        <v>291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9"/>
      <c r="B278" s="9" t="s">
        <v>292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9"/>
      <c r="B279" s="9" t="s">
        <v>303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9"/>
      <c r="B280" s="9" t="s">
        <v>293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9"/>
      <c r="B281" s="95" t="s">
        <v>294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9"/>
      <c r="B282" s="95" t="s">
        <v>305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9"/>
      <c r="B283" s="124" t="s">
        <v>477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9"/>
      <c r="B284" s="73" t="s">
        <v>297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9"/>
      <c r="B285" s="9" t="s">
        <v>296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9"/>
      <c r="B286" s="95" t="s">
        <v>297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9" t="s">
        <v>305</v>
      </c>
      <c r="B287" s="9" t="s">
        <v>286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30"/>
      <c r="B288" s="124" t="s">
        <v>475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30"/>
      <c r="B289" s="95" t="s">
        <v>288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30"/>
      <c r="B290" s="9" t="s">
        <v>287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30"/>
      <c r="B291" s="9" t="s">
        <v>289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30"/>
      <c r="B292" s="90" t="s">
        <v>300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30"/>
      <c r="B293" s="124" t="s">
        <v>476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30"/>
      <c r="B294" s="57" t="s">
        <v>302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30"/>
      <c r="B295" s="9" t="s">
        <v>290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30"/>
      <c r="B296" s="95" t="s">
        <v>291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30"/>
      <c r="B297" s="9" t="s">
        <v>292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30"/>
      <c r="B298" s="9" t="s">
        <v>303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30"/>
      <c r="B299" s="9" t="s">
        <v>293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30"/>
      <c r="B300" s="73" t="s">
        <v>294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30"/>
      <c r="B301" s="9" t="s">
        <v>304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30"/>
      <c r="B302" s="124" t="s">
        <v>477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30"/>
      <c r="B303" s="9" t="s">
        <v>296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30"/>
      <c r="B304" s="9" t="s">
        <v>297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30"/>
      <c r="B305" s="9" t="s">
        <v>298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9" t="s">
        <v>477</v>
      </c>
      <c r="B306" s="9" t="s">
        <v>286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9"/>
      <c r="B307" s="124" t="s">
        <v>475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9"/>
      <c r="B308" s="9" t="s">
        <v>287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9"/>
      <c r="B309" s="9" t="s">
        <v>288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9"/>
      <c r="B310" s="95" t="s">
        <v>289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9"/>
      <c r="B311" s="9" t="s">
        <v>300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9"/>
      <c r="B312" s="124" t="s">
        <v>476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9"/>
      <c r="B313" s="57" t="s">
        <v>302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9"/>
      <c r="B314" s="9" t="s">
        <v>290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9"/>
      <c r="B315" s="9" t="s">
        <v>291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9"/>
      <c r="B316" s="9" t="s">
        <v>292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9"/>
      <c r="B317" s="9" t="s">
        <v>303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9"/>
      <c r="B318" s="9" t="s">
        <v>293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9"/>
      <c r="B319" s="95" t="s">
        <v>294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9"/>
      <c r="B320" s="9" t="s">
        <v>304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9"/>
      <c r="B321" s="9" t="s">
        <v>305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9"/>
      <c r="B322" s="9" t="s">
        <v>296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9"/>
      <c r="B323" s="95" t="s">
        <v>297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9"/>
      <c r="B324" s="95" t="s">
        <v>298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9" t="s">
        <v>296</v>
      </c>
      <c r="B325" s="9" t="s">
        <v>286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9"/>
      <c r="B326" s="124" t="s">
        <v>475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30"/>
      <c r="B327" s="9" t="s">
        <v>287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30"/>
      <c r="B328" s="9" t="s">
        <v>288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30"/>
      <c r="B329" s="9" t="s">
        <v>289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30"/>
      <c r="B330" s="9" t="s">
        <v>300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30"/>
      <c r="B331" s="124" t="s">
        <v>476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30"/>
      <c r="B332" s="9" t="s">
        <v>302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30"/>
      <c r="B333" s="73" t="s">
        <v>290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30"/>
      <c r="B334" s="9" t="s">
        <v>291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30"/>
      <c r="B335" s="95" t="s">
        <v>292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30"/>
      <c r="B336" s="57" t="s">
        <v>293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30"/>
      <c r="B337" s="9" t="s">
        <v>303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30"/>
      <c r="B338" s="9" t="s">
        <v>294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30"/>
      <c r="B339" s="95" t="s">
        <v>304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30"/>
      <c r="B340" s="9" t="s">
        <v>305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30"/>
      <c r="B341" s="124" t="s">
        <v>477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30"/>
      <c r="B342" s="9" t="s">
        <v>297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30"/>
      <c r="B343" s="9" t="s">
        <v>298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9" t="s">
        <v>297</v>
      </c>
      <c r="B344" s="95" t="s">
        <v>286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9"/>
      <c r="B345" s="124" t="s">
        <v>475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9"/>
      <c r="B346" s="9" t="s">
        <v>287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9"/>
      <c r="B347" s="9" t="s">
        <v>288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9"/>
      <c r="B348" s="9" t="s">
        <v>289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9"/>
      <c r="B349" s="9" t="s">
        <v>300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9"/>
      <c r="B350" s="124" t="s">
        <v>476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9"/>
      <c r="B351" s="95" t="s">
        <v>302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9"/>
      <c r="B352" s="9" t="s">
        <v>290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9"/>
      <c r="B353" s="57" t="s">
        <v>291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9"/>
      <c r="B354" s="9" t="s">
        <v>292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9"/>
      <c r="B355" s="95" t="s">
        <v>293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9"/>
      <c r="B356" s="95" t="s">
        <v>303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9"/>
      <c r="B357" s="9" t="s">
        <v>294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9"/>
      <c r="B358" s="9" t="s">
        <v>304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9"/>
      <c r="B359" s="9" t="s">
        <v>305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9"/>
      <c r="B360" s="124" t="s">
        <v>477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9"/>
      <c r="B361" s="9" t="s">
        <v>296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9"/>
      <c r="B362" s="9" t="s">
        <v>298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9" t="s">
        <v>298</v>
      </c>
      <c r="B363" s="9" t="s">
        <v>286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30"/>
      <c r="B364" s="124" t="s">
        <v>475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30"/>
      <c r="B365" s="95" t="s">
        <v>288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30"/>
      <c r="B366" s="95" t="s">
        <v>287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30"/>
      <c r="B367" s="9" t="s">
        <v>289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30"/>
      <c r="B368" s="9" t="s">
        <v>300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30"/>
      <c r="B369" s="124" t="s">
        <v>476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30"/>
      <c r="B370" s="9" t="s">
        <v>302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30"/>
      <c r="B371" s="9" t="s">
        <v>290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30"/>
      <c r="B372" s="9" t="s">
        <v>291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30"/>
      <c r="B373" s="9" t="s">
        <v>292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30"/>
      <c r="B374" s="9" t="s">
        <v>293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30"/>
      <c r="B375" s="57" t="s">
        <v>303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30"/>
      <c r="B376" s="9" t="s">
        <v>304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30"/>
      <c r="B377" s="95" t="s">
        <v>294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30"/>
      <c r="B378" s="95" t="s">
        <v>305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30"/>
      <c r="B379" s="124" t="s">
        <v>477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30"/>
      <c r="B380" s="9" t="s">
        <v>296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30"/>
      <c r="B381" s="9" t="s">
        <v>297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363:A381"/>
    <mergeCell ref="A230:A248"/>
    <mergeCell ref="A287:A305"/>
    <mergeCell ref="A325:A343"/>
    <mergeCell ref="A306:A324"/>
    <mergeCell ref="A344:A362"/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113" activePane="bottomLeft" state="frozen"/>
      <selection pane="bottomLeft" activeCell="V117" sqref="V11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0" t="s">
        <v>449</v>
      </c>
      <c r="V1" t="s">
        <v>450</v>
      </c>
    </row>
    <row r="2" spans="1:22" x14ac:dyDescent="0.25">
      <c r="A2" s="129" t="s">
        <v>306</v>
      </c>
      <c r="B2" s="9" t="s">
        <v>307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308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9"/>
      <c r="B4" s="9" t="s">
        <v>309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310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311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9" t="s">
        <v>312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313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9"/>
      <c r="B9" s="9" t="s">
        <v>314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9"/>
      <c r="B10" s="9" t="s">
        <v>315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9"/>
      <c r="B11" s="9" t="s">
        <v>316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9"/>
      <c r="B12" s="101" t="s">
        <v>320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9"/>
      <c r="B13" s="9" t="s">
        <v>317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9"/>
      <c r="B14" s="101" t="s">
        <v>323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9"/>
      <c r="B15" s="101" t="s">
        <v>321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9"/>
      <c r="B16" s="9" t="s">
        <v>318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9"/>
      <c r="B17" s="9" t="s">
        <v>319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9"/>
      <c r="B18" s="101" t="s">
        <v>322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9" t="s">
        <v>307</v>
      </c>
      <c r="B19" s="9" t="s">
        <v>306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30"/>
      <c r="B20" s="9" t="s">
        <v>308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30"/>
      <c r="B21" s="9" t="s">
        <v>309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30"/>
      <c r="B22" s="101" t="s">
        <v>310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30"/>
      <c r="B23" s="9" t="s">
        <v>311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30"/>
      <c r="B24" s="9" t="s">
        <v>312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30"/>
      <c r="B25" s="9" t="s">
        <v>313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30"/>
      <c r="B26" s="9" t="s">
        <v>314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30"/>
      <c r="B27" s="101" t="s">
        <v>315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30"/>
      <c r="B28" s="9" t="s">
        <v>316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30"/>
      <c r="B29" s="9" t="s">
        <v>320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30"/>
      <c r="B30" s="101" t="s">
        <v>317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30"/>
      <c r="B31" s="101" t="s">
        <v>323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30"/>
      <c r="B32" s="9" t="s">
        <v>321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30"/>
      <c r="B33" s="9" t="s">
        <v>318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30"/>
      <c r="B34" s="9" t="s">
        <v>319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30"/>
      <c r="B35" s="9" t="s">
        <v>322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9" t="s">
        <v>308</v>
      </c>
      <c r="B36" s="9" t="s">
        <v>306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9"/>
      <c r="B37" s="9" t="s">
        <v>307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9"/>
      <c r="B38" s="101" t="s">
        <v>309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9"/>
      <c r="B39" s="101" t="s">
        <v>310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9"/>
      <c r="B40" s="101" t="s">
        <v>311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9"/>
      <c r="B41" s="9" t="s">
        <v>312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9"/>
      <c r="B42" s="9" t="s">
        <v>313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9"/>
      <c r="B43" s="9" t="s">
        <v>314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9"/>
      <c r="B44" s="9" t="s">
        <v>315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9"/>
      <c r="B45" s="9" t="s">
        <v>316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9"/>
      <c r="B46" s="9" t="s">
        <v>320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9"/>
      <c r="B47" s="9" t="s">
        <v>317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9"/>
      <c r="B48" s="9" t="s">
        <v>323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9"/>
      <c r="B49" s="9" t="s">
        <v>321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9"/>
      <c r="B50" s="9" t="s">
        <v>318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9"/>
      <c r="B51" s="9" t="s">
        <v>319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9"/>
      <c r="B52" s="101" t="s">
        <v>322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9" t="s">
        <v>309</v>
      </c>
      <c r="B53" s="101" t="s">
        <v>306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9"/>
      <c r="B54" s="101" t="s">
        <v>307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9"/>
      <c r="B55" s="9" t="s">
        <v>308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9"/>
      <c r="B56" s="9" t="s">
        <v>310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9"/>
      <c r="B57" s="9" t="s">
        <v>311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9"/>
      <c r="B58" s="9" t="s">
        <v>312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9"/>
      <c r="B59" s="9" t="s">
        <v>313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9"/>
      <c r="B60" s="9" t="s">
        <v>314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9"/>
      <c r="B61" s="9" t="s">
        <v>315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9"/>
      <c r="B62" s="9" t="s">
        <v>316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9"/>
      <c r="B63" s="9" t="s">
        <v>320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9"/>
      <c r="B64" s="101" t="s">
        <v>317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2" x14ac:dyDescent="0.25">
      <c r="A65" s="129"/>
      <c r="B65" s="9" t="s">
        <v>323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2" s="55" customFormat="1" x14ac:dyDescent="0.25">
      <c r="A66" s="129"/>
      <c r="B66" s="54" t="s">
        <v>321</v>
      </c>
      <c r="C66" s="54">
        <v>1.8839999999999999</v>
      </c>
      <c r="D66" s="54">
        <v>3.73</v>
      </c>
      <c r="E66" s="54">
        <v>4.18</v>
      </c>
      <c r="F66" s="54" t="s">
        <v>69</v>
      </c>
      <c r="G66" s="83">
        <f t="shared" si="21"/>
        <v>1.0381165271387705</v>
      </c>
      <c r="H66" s="70">
        <f t="shared" si="22"/>
        <v>3.8116527138770451E-2</v>
      </c>
      <c r="I66" s="71">
        <f t="shared" si="23"/>
        <v>1.9558115371294433</v>
      </c>
      <c r="J66" s="71">
        <f t="shared" si="24"/>
        <v>3.8721746462276139</v>
      </c>
      <c r="K66" s="71">
        <f t="shared" si="25"/>
        <v>4.3393270834400601</v>
      </c>
      <c r="L66" s="72">
        <f t="shared" si="26"/>
        <v>0.53078556263269638</v>
      </c>
      <c r="M66" s="72">
        <f t="shared" si="27"/>
        <v>0.26809651474530832</v>
      </c>
      <c r="N66" s="72">
        <f t="shared" si="28"/>
        <v>0.23923444976076558</v>
      </c>
      <c r="O66" s="72">
        <f t="shared" si="29"/>
        <v>0.51129670779409875</v>
      </c>
      <c r="P66" s="72">
        <f t="shared" si="30"/>
        <v>0.25825281433889591</v>
      </c>
      <c r="Q66" s="72">
        <f t="shared" si="31"/>
        <v>0.23045047786700523</v>
      </c>
      <c r="R66" s="66"/>
      <c r="S66" s="56"/>
      <c r="T66" s="56"/>
      <c r="U66" s="66"/>
      <c r="V66" s="122">
        <v>44086</v>
      </c>
    </row>
    <row r="67" spans="1:22" x14ac:dyDescent="0.25">
      <c r="A67" s="129"/>
      <c r="B67" s="9" t="s">
        <v>319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2" x14ac:dyDescent="0.25">
      <c r="A68" s="129"/>
      <c r="B68" s="101" t="s">
        <v>318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2" x14ac:dyDescent="0.25">
      <c r="A69" s="129"/>
      <c r="B69" s="9" t="s">
        <v>322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2" x14ac:dyDescent="0.25">
      <c r="A70" s="129" t="s">
        <v>310</v>
      </c>
      <c r="B70" s="101" t="s">
        <v>306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2" x14ac:dyDescent="0.25">
      <c r="A71" s="129"/>
      <c r="B71" s="9" t="s">
        <v>307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x14ac:dyDescent="0.25">
      <c r="A72" s="129"/>
      <c r="B72" s="9" t="s">
        <v>308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2" x14ac:dyDescent="0.25">
      <c r="A73" s="129"/>
      <c r="B73" s="9" t="s">
        <v>309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9"/>
      <c r="B74" s="9" t="s">
        <v>311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9"/>
      <c r="B75" s="101" t="s">
        <v>312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2" x14ac:dyDescent="0.25">
      <c r="A76" s="129"/>
      <c r="B76" s="9" t="s">
        <v>313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2" x14ac:dyDescent="0.25">
      <c r="A77" s="129"/>
      <c r="B77" s="9" t="s">
        <v>314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2" x14ac:dyDescent="0.25">
      <c r="A78" s="129"/>
      <c r="B78" s="9" t="s">
        <v>315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2" x14ac:dyDescent="0.25">
      <c r="A79" s="129"/>
      <c r="B79" s="9" t="s">
        <v>316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2" x14ac:dyDescent="0.25">
      <c r="A80" s="129"/>
      <c r="B80" s="9" t="s">
        <v>320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9"/>
      <c r="B81" s="9" t="s">
        <v>317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9"/>
      <c r="B82" s="101" t="s">
        <v>323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9"/>
      <c r="B83" s="101" t="s">
        <v>321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9"/>
      <c r="B84" s="9" t="s">
        <v>318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9"/>
      <c r="B85" s="9" t="s">
        <v>319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9"/>
      <c r="B86" s="9" t="s">
        <v>322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31" t="s">
        <v>311</v>
      </c>
      <c r="B87" s="101" t="s">
        <v>306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31"/>
      <c r="B88" s="101" t="s">
        <v>307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31"/>
      <c r="B89" s="9" t="s">
        <v>308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31"/>
      <c r="B90" s="9" t="s">
        <v>309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31"/>
      <c r="B91" s="9" t="s">
        <v>310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31"/>
      <c r="B92" s="9" t="s">
        <v>312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31"/>
      <c r="B93" s="9" t="s">
        <v>313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31"/>
      <c r="B94" s="9" t="s">
        <v>314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31"/>
      <c r="B95" s="101" t="s">
        <v>315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31"/>
      <c r="B96" s="9" t="s">
        <v>316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2" x14ac:dyDescent="0.25">
      <c r="A97" s="131"/>
      <c r="B97" s="9" t="s">
        <v>320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2" x14ac:dyDescent="0.25">
      <c r="A98" s="131"/>
      <c r="B98" s="101" t="s">
        <v>317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2" x14ac:dyDescent="0.25">
      <c r="A99" s="131"/>
      <c r="B99" s="9" t="s">
        <v>323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2" x14ac:dyDescent="0.25">
      <c r="A100" s="131"/>
      <c r="B100" s="9" t="s">
        <v>321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2" x14ac:dyDescent="0.25">
      <c r="A101" s="131"/>
      <c r="B101" s="9" t="s">
        <v>318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2" x14ac:dyDescent="0.25">
      <c r="A102" s="131"/>
      <c r="B102" s="9" t="s">
        <v>319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2" x14ac:dyDescent="0.25">
      <c r="A103" s="131"/>
      <c r="B103" s="9" t="s">
        <v>322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2" x14ac:dyDescent="0.25">
      <c r="A104" s="129" t="s">
        <v>312</v>
      </c>
      <c r="B104" s="9" t="s">
        <v>306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2" x14ac:dyDescent="0.25">
      <c r="A105" s="129"/>
      <c r="B105" s="101" t="s">
        <v>307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2" x14ac:dyDescent="0.25">
      <c r="A106" s="129"/>
      <c r="B106" s="101" t="s">
        <v>308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2" x14ac:dyDescent="0.25">
      <c r="A107" s="130"/>
      <c r="B107" s="9" t="s">
        <v>309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2" x14ac:dyDescent="0.25">
      <c r="A108" s="130"/>
      <c r="B108" s="9" t="s">
        <v>310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2" x14ac:dyDescent="0.25">
      <c r="A109" s="130"/>
      <c r="B109" s="101" t="s">
        <v>311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2" x14ac:dyDescent="0.25">
      <c r="A110" s="130"/>
      <c r="B110" s="9" t="s">
        <v>314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2" x14ac:dyDescent="0.25">
      <c r="A111" s="130"/>
      <c r="B111" s="101" t="s">
        <v>313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2" s="55" customFormat="1" x14ac:dyDescent="0.25">
      <c r="A112" s="130"/>
      <c r="B112" s="54" t="s">
        <v>315</v>
      </c>
      <c r="C112" s="54">
        <v>3.86</v>
      </c>
      <c r="D112" s="54">
        <v>3.25</v>
      </c>
      <c r="E112" s="54">
        <v>2.12</v>
      </c>
      <c r="F112" s="54" t="s">
        <v>68</v>
      </c>
      <c r="G112" s="83">
        <f t="shared" si="32"/>
        <v>1.0384577784128082</v>
      </c>
      <c r="H112" s="70">
        <f t="shared" si="33"/>
        <v>3.8457778412808175E-2</v>
      </c>
      <c r="I112" s="71">
        <f t="shared" si="34"/>
        <v>4.0084470246734396</v>
      </c>
      <c r="J112" s="71">
        <f t="shared" si="35"/>
        <v>3.3749877798416268</v>
      </c>
      <c r="K112" s="71">
        <f t="shared" si="36"/>
        <v>2.2015304902351533</v>
      </c>
      <c r="L112" s="72">
        <f t="shared" si="37"/>
        <v>0.2590673575129534</v>
      </c>
      <c r="M112" s="72">
        <f t="shared" si="38"/>
        <v>0.30769230769230771</v>
      </c>
      <c r="N112" s="72">
        <f t="shared" si="39"/>
        <v>0.47169811320754712</v>
      </c>
      <c r="O112" s="72">
        <f t="shared" si="40"/>
        <v>0.24947317348704839</v>
      </c>
      <c r="P112" s="72">
        <f t="shared" si="41"/>
        <v>0.29629736912615595</v>
      </c>
      <c r="Q112" s="72">
        <f t="shared" si="42"/>
        <v>0.45422945738679571</v>
      </c>
      <c r="R112" s="66"/>
      <c r="S112" s="56"/>
      <c r="T112" s="56"/>
      <c r="U112" s="66"/>
      <c r="V112" s="122">
        <v>44087</v>
      </c>
    </row>
    <row r="113" spans="1:21" x14ac:dyDescent="0.25">
      <c r="A113" s="130"/>
      <c r="B113" s="9" t="s">
        <v>316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30"/>
      <c r="B114" s="9" t="s">
        <v>320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30"/>
      <c r="B115" s="9" t="s">
        <v>317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30"/>
      <c r="B116" s="9" t="s">
        <v>323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30"/>
      <c r="B117" s="9" t="s">
        <v>321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30"/>
      <c r="B118" s="9" t="s">
        <v>318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30"/>
      <c r="B119" s="9" t="s">
        <v>319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30"/>
      <c r="B120" s="9" t="s">
        <v>322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9" t="s">
        <v>313</v>
      </c>
      <c r="B121" s="9" t="s">
        <v>306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30"/>
      <c r="B122" s="9" t="s">
        <v>307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30"/>
      <c r="B123" s="9" t="s">
        <v>308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30"/>
      <c r="B124" s="101" t="s">
        <v>309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30"/>
      <c r="B125" s="9" t="s">
        <v>310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30"/>
      <c r="B126" s="9" t="s">
        <v>311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30"/>
      <c r="B127" s="9" t="s">
        <v>312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30"/>
      <c r="B128" s="9" t="s">
        <v>314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2" x14ac:dyDescent="0.25">
      <c r="A129" s="130"/>
      <c r="B129" s="101" t="s">
        <v>315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2" x14ac:dyDescent="0.25">
      <c r="A130" s="130"/>
      <c r="B130" s="9" t="s">
        <v>316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2" x14ac:dyDescent="0.25">
      <c r="A131" s="130"/>
      <c r="B131" s="9" t="s">
        <v>320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2" x14ac:dyDescent="0.25">
      <c r="A132" s="130"/>
      <c r="B132" s="9" t="s">
        <v>317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2" x14ac:dyDescent="0.25">
      <c r="A133" s="130"/>
      <c r="B133" s="9" t="s">
        <v>323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2" x14ac:dyDescent="0.25">
      <c r="A134" s="130"/>
      <c r="B134" s="9" t="s">
        <v>321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2" s="55" customFormat="1" x14ac:dyDescent="0.25">
      <c r="A135" s="130"/>
      <c r="B135" s="54" t="s">
        <v>319</v>
      </c>
      <c r="C135" s="54">
        <v>2.38</v>
      </c>
      <c r="D135" s="54">
        <v>3.6</v>
      </c>
      <c r="E135" s="54">
        <v>2.92</v>
      </c>
      <c r="F135" s="54" t="s">
        <v>68</v>
      </c>
      <c r="G135" s="83">
        <f t="shared" si="32"/>
        <v>1.0404115984293261</v>
      </c>
      <c r="H135" s="70">
        <f t="shared" si="33"/>
        <v>4.0411598429326068E-2</v>
      </c>
      <c r="I135" s="71">
        <f t="shared" si="34"/>
        <v>2.4761796042617958</v>
      </c>
      <c r="J135" s="71">
        <f t="shared" si="35"/>
        <v>3.7454817543455738</v>
      </c>
      <c r="K135" s="71">
        <f t="shared" si="36"/>
        <v>3.038001867413632</v>
      </c>
      <c r="L135" s="72">
        <f t="shared" si="37"/>
        <v>0.42016806722689076</v>
      </c>
      <c r="M135" s="72">
        <f t="shared" si="38"/>
        <v>0.27777777777777779</v>
      </c>
      <c r="N135" s="72">
        <f t="shared" si="39"/>
        <v>0.34246575342465752</v>
      </c>
      <c r="O135" s="72">
        <f t="shared" si="40"/>
        <v>0.40384792697544336</v>
      </c>
      <c r="P135" s="72">
        <f t="shared" si="41"/>
        <v>0.26698835172265423</v>
      </c>
      <c r="Q135" s="72">
        <f t="shared" si="42"/>
        <v>0.32916372130190247</v>
      </c>
      <c r="R135" s="66"/>
      <c r="S135" s="56"/>
      <c r="T135" s="56"/>
      <c r="U135" s="66"/>
      <c r="V135" s="122">
        <v>44086</v>
      </c>
    </row>
    <row r="136" spans="1:22" x14ac:dyDescent="0.25">
      <c r="A136" s="130"/>
      <c r="B136" s="101" t="s">
        <v>318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2" x14ac:dyDescent="0.25">
      <c r="A137" s="130"/>
      <c r="B137" s="9" t="s">
        <v>322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9" t="s">
        <v>314</v>
      </c>
      <c r="B138" s="9" t="s">
        <v>306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9"/>
      <c r="B139" s="101" t="s">
        <v>307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2" s="55" customFormat="1" x14ac:dyDescent="0.25">
      <c r="A140" s="130"/>
      <c r="B140" s="54" t="s">
        <v>308</v>
      </c>
      <c r="C140" s="54">
        <v>1.8</v>
      </c>
      <c r="D140" s="54">
        <v>3.88</v>
      </c>
      <c r="E140" s="54">
        <v>4.1399999999999997</v>
      </c>
      <c r="F140" s="54" t="s">
        <v>69</v>
      </c>
      <c r="G140" s="83">
        <f t="shared" ref="G140:G203" si="43">(((1/C140)+(1/D140)+(1/E140)))</f>
        <v>1.0548334080382489</v>
      </c>
      <c r="H140" s="70">
        <f t="shared" ref="H140:H203" si="44">G140-1</f>
        <v>5.4833408038248876E-2</v>
      </c>
      <c r="I140" s="71">
        <f t="shared" ref="I140:I203" si="45">C140*G140</f>
        <v>1.8987001344688481</v>
      </c>
      <c r="J140" s="71">
        <f t="shared" ref="J140:J203" si="46">D140*G140</f>
        <v>4.0927536231884059</v>
      </c>
      <c r="K140" s="71">
        <f t="shared" ref="K140:K203" si="47">E140*G140</f>
        <v>4.3670103092783501</v>
      </c>
      <c r="L140" s="72">
        <f t="shared" ref="L140:L203" si="48">(1/C140)</f>
        <v>0.55555555555555558</v>
      </c>
      <c r="M140" s="72">
        <f t="shared" ref="M140:M203" si="49">(1/D140)</f>
        <v>0.25773195876288663</v>
      </c>
      <c r="N140" s="72">
        <f t="shared" ref="N140:N203" si="50">(1/E140)</f>
        <v>0.24154589371980678</v>
      </c>
      <c r="O140" s="72">
        <f t="shared" ref="O140:O203" si="51">(1/I140)</f>
        <v>0.52667610953729938</v>
      </c>
      <c r="P140" s="72">
        <f t="shared" ref="P140:P203" si="52">(1/J140)</f>
        <v>0.24433427762039658</v>
      </c>
      <c r="Q140" s="72">
        <f t="shared" ref="Q140:Q203" si="53">(1/K140)</f>
        <v>0.22898961284230407</v>
      </c>
      <c r="R140" s="66"/>
      <c r="S140" s="56"/>
      <c r="T140" s="56"/>
      <c r="U140" s="66"/>
      <c r="V140" s="122">
        <v>44087</v>
      </c>
    </row>
    <row r="141" spans="1:22" x14ac:dyDescent="0.25">
      <c r="A141" s="130"/>
      <c r="B141" s="9" t="s">
        <v>309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2" x14ac:dyDescent="0.25">
      <c r="A142" s="130"/>
      <c r="B142" s="9" t="s">
        <v>310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2" x14ac:dyDescent="0.25">
      <c r="A143" s="130"/>
      <c r="B143" s="9" t="s">
        <v>311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2" x14ac:dyDescent="0.25">
      <c r="A144" s="130"/>
      <c r="B144" s="101" t="s">
        <v>312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30"/>
      <c r="B145" s="9" t="s">
        <v>313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30"/>
      <c r="B146" s="9" t="s">
        <v>315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30"/>
      <c r="B147" s="101" t="s">
        <v>316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30"/>
      <c r="B148" s="101" t="s">
        <v>320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30"/>
      <c r="B149" s="9" t="s">
        <v>317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30"/>
      <c r="B150" s="9" t="s">
        <v>323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30"/>
      <c r="B151" s="9" t="s">
        <v>321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30"/>
      <c r="B152" s="9" t="s">
        <v>318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30"/>
      <c r="B153" s="9" t="s">
        <v>319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30"/>
      <c r="B154" s="9" t="s">
        <v>322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9" t="s">
        <v>315</v>
      </c>
      <c r="B155" s="9" t="s">
        <v>306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30"/>
      <c r="B156" s="9" t="s">
        <v>307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30"/>
      <c r="B157" s="9" t="s">
        <v>308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30"/>
      <c r="B158" s="101" t="s">
        <v>309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30"/>
      <c r="B159" s="9" t="s">
        <v>310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30"/>
      <c r="B160" s="9" t="s">
        <v>311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2" x14ac:dyDescent="0.25">
      <c r="A161" s="130"/>
      <c r="B161" s="9" t="s">
        <v>312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2" x14ac:dyDescent="0.25">
      <c r="A162" s="130"/>
      <c r="B162" s="101" t="s">
        <v>314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2" x14ac:dyDescent="0.25">
      <c r="A163" s="130"/>
      <c r="B163" s="9" t="s">
        <v>313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2" x14ac:dyDescent="0.25">
      <c r="A164" s="130"/>
      <c r="B164" s="101" t="s">
        <v>316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2" x14ac:dyDescent="0.25">
      <c r="A165" s="130"/>
      <c r="B165" s="9" t="s">
        <v>320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2" x14ac:dyDescent="0.25">
      <c r="A166" s="130"/>
      <c r="B166" s="101" t="s">
        <v>317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2" x14ac:dyDescent="0.25">
      <c r="A167" s="130"/>
      <c r="B167" s="9" t="s">
        <v>323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2" x14ac:dyDescent="0.25">
      <c r="A168" s="130"/>
      <c r="B168" s="9" t="s">
        <v>321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2" x14ac:dyDescent="0.25">
      <c r="A169" s="130"/>
      <c r="B169" s="9" t="s">
        <v>319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2" x14ac:dyDescent="0.25">
      <c r="A170" s="130"/>
      <c r="B170" s="101" t="s">
        <v>318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2" x14ac:dyDescent="0.25">
      <c r="A171" s="130"/>
      <c r="B171" s="9" t="s">
        <v>322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2" s="55" customFormat="1" x14ac:dyDescent="0.25">
      <c r="A172" s="129" t="s">
        <v>316</v>
      </c>
      <c r="B172" s="54" t="s">
        <v>306</v>
      </c>
      <c r="C172" s="54">
        <v>9.6300000000000008</v>
      </c>
      <c r="D172" s="54">
        <v>6.51</v>
      </c>
      <c r="E172" s="54">
        <v>1.272</v>
      </c>
      <c r="F172" s="54" t="s">
        <v>68</v>
      </c>
      <c r="G172" s="83">
        <f t="shared" si="43"/>
        <v>1.0436155129586906</v>
      </c>
      <c r="H172" s="70">
        <f t="shared" si="44"/>
        <v>4.3615512958690594E-2</v>
      </c>
      <c r="I172" s="71">
        <f t="shared" si="45"/>
        <v>10.050017389792192</v>
      </c>
      <c r="J172" s="71">
        <f t="shared" si="46"/>
        <v>6.7939369893610753</v>
      </c>
      <c r="K172" s="71">
        <f t="shared" si="47"/>
        <v>1.3274789324834544</v>
      </c>
      <c r="L172" s="72">
        <f t="shared" si="48"/>
        <v>0.10384215991692626</v>
      </c>
      <c r="M172" s="72">
        <f t="shared" si="49"/>
        <v>0.15360983102918588</v>
      </c>
      <c r="N172" s="72">
        <f t="shared" si="50"/>
        <v>0.78616352201257855</v>
      </c>
      <c r="O172" s="72">
        <f t="shared" si="51"/>
        <v>9.9502315390588333E-2</v>
      </c>
      <c r="P172" s="72">
        <f t="shared" si="52"/>
        <v>0.14719006101557081</v>
      </c>
      <c r="Q172" s="72">
        <f t="shared" si="53"/>
        <v>0.75330762359384107</v>
      </c>
      <c r="R172" s="66"/>
      <c r="S172" s="56"/>
      <c r="T172" s="56"/>
      <c r="U172" s="66"/>
      <c r="V172" s="122">
        <v>44087</v>
      </c>
    </row>
    <row r="173" spans="1:22" x14ac:dyDescent="0.25">
      <c r="A173" s="129"/>
      <c r="B173" s="9" t="s">
        <v>307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2" x14ac:dyDescent="0.25">
      <c r="A174" s="129"/>
      <c r="B174" s="9" t="s">
        <v>308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2" x14ac:dyDescent="0.25">
      <c r="A175" s="129"/>
      <c r="B175" s="9" t="s">
        <v>309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2" x14ac:dyDescent="0.25">
      <c r="A176" s="129"/>
      <c r="B176" s="101" t="s">
        <v>310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9"/>
      <c r="B177" s="9" t="s">
        <v>311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9"/>
      <c r="B178" s="9" t="s">
        <v>312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9"/>
      <c r="B179" s="9" t="s">
        <v>314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9"/>
      <c r="B180" s="101" t="s">
        <v>313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9"/>
      <c r="B181" s="9" t="s">
        <v>315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9"/>
      <c r="B182" s="9" t="s">
        <v>320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9"/>
      <c r="B183" s="9" t="s">
        <v>317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9"/>
      <c r="B184" s="9" t="s">
        <v>323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9"/>
      <c r="B185" s="9" t="s">
        <v>321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9"/>
      <c r="B186" s="9" t="s">
        <v>318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9"/>
      <c r="B187" s="101" t="s">
        <v>319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9"/>
      <c r="B188" s="101" t="s">
        <v>322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9" t="s">
        <v>320</v>
      </c>
      <c r="B189" s="9" t="s">
        <v>306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30"/>
      <c r="B190" s="9" t="s">
        <v>307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30"/>
      <c r="B191" s="101" t="s">
        <v>308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30"/>
      <c r="B192" s="9" t="s">
        <v>309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2" x14ac:dyDescent="0.25">
      <c r="A193" s="130"/>
      <c r="B193" s="101" t="s">
        <v>310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2" s="55" customFormat="1" x14ac:dyDescent="0.25">
      <c r="A194" s="130"/>
      <c r="B194" s="54" t="s">
        <v>311</v>
      </c>
      <c r="C194" s="54">
        <v>1.833</v>
      </c>
      <c r="D194" s="54">
        <v>3.82</v>
      </c>
      <c r="E194" s="54">
        <v>4.29</v>
      </c>
      <c r="F194" s="54"/>
      <c r="G194" s="83">
        <f t="shared" si="43"/>
        <v>1.0404340748553738</v>
      </c>
      <c r="H194" s="70">
        <f t="shared" si="44"/>
        <v>4.0434074855373758E-2</v>
      </c>
      <c r="I194" s="71">
        <f t="shared" si="45"/>
        <v>1.9071156592099001</v>
      </c>
      <c r="J194" s="71">
        <f t="shared" si="46"/>
        <v>3.9744581659475275</v>
      </c>
      <c r="K194" s="71">
        <f t="shared" si="47"/>
        <v>4.4634621811295538</v>
      </c>
      <c r="L194" s="72">
        <f t="shared" si="48"/>
        <v>0.54555373704309873</v>
      </c>
      <c r="M194" s="72">
        <f t="shared" si="49"/>
        <v>0.26178010471204188</v>
      </c>
      <c r="N194" s="72">
        <f t="shared" si="50"/>
        <v>0.23310023310023309</v>
      </c>
      <c r="O194" s="72">
        <f t="shared" si="51"/>
        <v>0.52435204711930816</v>
      </c>
      <c r="P194" s="72">
        <f t="shared" si="52"/>
        <v>0.25160662365698744</v>
      </c>
      <c r="Q194" s="72">
        <f t="shared" si="53"/>
        <v>0.22404132922370437</v>
      </c>
      <c r="R194" s="66"/>
      <c r="S194" s="56"/>
      <c r="T194" s="56"/>
      <c r="U194" s="66"/>
      <c r="V194" s="122">
        <v>44086</v>
      </c>
    </row>
    <row r="195" spans="1:22" x14ac:dyDescent="0.25">
      <c r="A195" s="130"/>
      <c r="B195" s="9" t="s">
        <v>312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2" x14ac:dyDescent="0.25">
      <c r="A196" s="130"/>
      <c r="B196" s="9" t="s">
        <v>313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2" x14ac:dyDescent="0.25">
      <c r="A197" s="130"/>
      <c r="B197" s="9" t="s">
        <v>314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2" x14ac:dyDescent="0.25">
      <c r="A198" s="130"/>
      <c r="B198" s="9" t="s">
        <v>315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2" x14ac:dyDescent="0.25">
      <c r="A199" s="130"/>
      <c r="B199" s="9" t="s">
        <v>316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2" x14ac:dyDescent="0.25">
      <c r="A200" s="130"/>
      <c r="B200" s="9" t="s">
        <v>317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2" x14ac:dyDescent="0.25">
      <c r="A201" s="130"/>
      <c r="B201" s="9" t="s">
        <v>323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2" x14ac:dyDescent="0.25">
      <c r="A202" s="130"/>
      <c r="B202" s="101" t="s">
        <v>321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2" x14ac:dyDescent="0.25">
      <c r="A203" s="130"/>
      <c r="B203" s="9" t="s">
        <v>318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2" x14ac:dyDescent="0.25">
      <c r="A204" s="130"/>
      <c r="B204" s="9" t="s">
        <v>319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2" x14ac:dyDescent="0.25">
      <c r="A205" s="130"/>
      <c r="B205" s="9" t="s">
        <v>322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2" x14ac:dyDescent="0.25">
      <c r="A206" s="129" t="s">
        <v>317</v>
      </c>
      <c r="B206" s="101" t="s">
        <v>306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2" s="55" customFormat="1" x14ac:dyDescent="0.25">
      <c r="A207" s="129"/>
      <c r="B207" s="54" t="s">
        <v>307</v>
      </c>
      <c r="C207" s="54">
        <v>2.79</v>
      </c>
      <c r="D207" s="54">
        <v>3.58</v>
      </c>
      <c r="E207" s="54">
        <v>2.4900000000000002</v>
      </c>
      <c r="F207" s="54" t="s">
        <v>68</v>
      </c>
      <c r="G207" s="83">
        <f t="shared" si="54"/>
        <v>1.0393589737094591</v>
      </c>
      <c r="H207" s="70">
        <f t="shared" si="55"/>
        <v>3.9358973709459066E-2</v>
      </c>
      <c r="I207" s="71">
        <f t="shared" si="56"/>
        <v>2.8998115366493908</v>
      </c>
      <c r="J207" s="71">
        <f t="shared" si="57"/>
        <v>3.7209051258798636</v>
      </c>
      <c r="K207" s="71">
        <f t="shared" si="58"/>
        <v>2.5880038445365532</v>
      </c>
      <c r="L207" s="72">
        <f t="shared" si="59"/>
        <v>0.35842293906810035</v>
      </c>
      <c r="M207" s="72">
        <f t="shared" si="60"/>
        <v>0.27932960893854747</v>
      </c>
      <c r="N207" s="72">
        <f t="shared" si="61"/>
        <v>0.40160642570281119</v>
      </c>
      <c r="O207" s="72">
        <f t="shared" si="62"/>
        <v>0.34484999709858993</v>
      </c>
      <c r="P207" s="72">
        <f t="shared" si="63"/>
        <v>0.26875181338130333</v>
      </c>
      <c r="Q207" s="72">
        <f t="shared" si="64"/>
        <v>0.38639818952010674</v>
      </c>
      <c r="R207" s="66"/>
      <c r="S207" s="56"/>
      <c r="T207" s="56"/>
      <c r="U207" s="66"/>
      <c r="V207" s="122">
        <v>44086</v>
      </c>
    </row>
    <row r="208" spans="1:22" x14ac:dyDescent="0.25">
      <c r="A208" s="129"/>
      <c r="B208" s="9" t="s">
        <v>308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9"/>
      <c r="B209" s="9" t="s">
        <v>309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9"/>
      <c r="B210" s="9" t="s">
        <v>310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9"/>
      <c r="B211" s="9" t="s">
        <v>311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9"/>
      <c r="B212" s="101" t="s">
        <v>312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9"/>
      <c r="B213" s="101" t="s">
        <v>314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9"/>
      <c r="B214" s="101" t="s">
        <v>313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9"/>
      <c r="B215" s="9" t="s">
        <v>315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9"/>
      <c r="B216" s="9" t="s">
        <v>316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9"/>
      <c r="B217" s="9" t="s">
        <v>320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9"/>
      <c r="B218" s="101" t="s">
        <v>323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9"/>
      <c r="B219" s="9" t="s">
        <v>321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9"/>
      <c r="B220" s="9" t="s">
        <v>318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9"/>
      <c r="B221" s="9" t="s">
        <v>319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9"/>
      <c r="B222" s="9" t="s">
        <v>322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9" t="s">
        <v>323</v>
      </c>
      <c r="B223" s="9" t="s">
        <v>306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30"/>
      <c r="B224" s="9" t="s">
        <v>307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30"/>
      <c r="B225" s="9" t="s">
        <v>308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30"/>
      <c r="B226" s="9" t="s">
        <v>309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30"/>
      <c r="B227" s="9" t="s">
        <v>310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30"/>
      <c r="B228" s="9" t="s">
        <v>311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30"/>
      <c r="B229" s="9" t="s">
        <v>312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30"/>
      <c r="B230" s="101" t="s">
        <v>314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30"/>
      <c r="B231" s="9" t="s">
        <v>313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30"/>
      <c r="B232" s="9" t="s">
        <v>315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30"/>
      <c r="B233" s="101" t="s">
        <v>316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30"/>
      <c r="B234" s="9" t="s">
        <v>320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30"/>
      <c r="B235" s="9" t="s">
        <v>317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30"/>
      <c r="B236" s="9" t="s">
        <v>321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30"/>
      <c r="B237" s="101" t="s">
        <v>318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30"/>
      <c r="B238" s="101" t="s">
        <v>319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30"/>
      <c r="B239" s="9" t="s">
        <v>322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9" t="s">
        <v>321</v>
      </c>
      <c r="B240" s="9" t="s">
        <v>306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9"/>
      <c r="B241" s="101" t="s">
        <v>307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9"/>
      <c r="B242" s="101" t="s">
        <v>308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30"/>
      <c r="B243" s="9" t="s">
        <v>309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30"/>
      <c r="B244" s="9" t="s">
        <v>310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30"/>
      <c r="B245" s="9" t="s">
        <v>311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30"/>
      <c r="B246" s="9" t="s">
        <v>312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30"/>
      <c r="B247" s="9" t="s">
        <v>313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30"/>
      <c r="B248" s="9" t="s">
        <v>314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30"/>
      <c r="B249" s="9" t="s">
        <v>315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30"/>
      <c r="B250" s="101" t="s">
        <v>316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30"/>
      <c r="B251" s="9" t="s">
        <v>320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30"/>
      <c r="B252" s="9" t="s">
        <v>317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30"/>
      <c r="B253" s="9" t="s">
        <v>323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30"/>
      <c r="B254" s="9" t="s">
        <v>318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30"/>
      <c r="B255" s="101" t="s">
        <v>319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30"/>
      <c r="B256" s="9" t="s">
        <v>322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2" x14ac:dyDescent="0.25">
      <c r="A257" s="129" t="s">
        <v>318</v>
      </c>
      <c r="B257" s="9" t="s">
        <v>306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2" x14ac:dyDescent="0.25">
      <c r="A258" s="130"/>
      <c r="B258" s="9" t="s">
        <v>307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2" x14ac:dyDescent="0.25">
      <c r="A259" s="130"/>
      <c r="B259" s="9" t="s">
        <v>308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2" x14ac:dyDescent="0.25">
      <c r="A260" s="130"/>
      <c r="B260" s="9" t="s">
        <v>309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2" x14ac:dyDescent="0.25">
      <c r="A261" s="130"/>
      <c r="B261" s="101" t="s">
        <v>310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2" x14ac:dyDescent="0.25">
      <c r="A262" s="130"/>
      <c r="B262" s="101" t="s">
        <v>311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2" x14ac:dyDescent="0.25">
      <c r="A263" s="130"/>
      <c r="B263" s="101" t="s">
        <v>312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2" x14ac:dyDescent="0.25">
      <c r="A264" s="130"/>
      <c r="B264" s="9" t="s">
        <v>313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30"/>
      <c r="B265" s="9" t="s">
        <v>314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30"/>
      <c r="B266" s="9" t="s">
        <v>315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2" x14ac:dyDescent="0.25">
      <c r="A267" s="130"/>
      <c r="B267" s="9" t="s">
        <v>316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30"/>
      <c r="B268" s="9" t="s">
        <v>320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2" x14ac:dyDescent="0.25">
      <c r="A269" s="130"/>
      <c r="B269" s="9" t="s">
        <v>317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2" s="55" customFormat="1" x14ac:dyDescent="0.25">
      <c r="A270" s="130"/>
      <c r="B270" s="54" t="s">
        <v>323</v>
      </c>
      <c r="C270" s="54">
        <v>4.6500000000000004</v>
      </c>
      <c r="D270" s="54">
        <v>4.1399999999999997</v>
      </c>
      <c r="E270" s="54">
        <v>1.7090000000000001</v>
      </c>
      <c r="F270" s="54" t="s">
        <v>68</v>
      </c>
      <c r="G270" s="83">
        <f t="shared" si="65"/>
        <v>1.0417371644748856</v>
      </c>
      <c r="H270" s="70">
        <f t="shared" si="66"/>
        <v>4.1737164474885624E-2</v>
      </c>
      <c r="I270" s="71">
        <f t="shared" si="67"/>
        <v>4.8440778148082186</v>
      </c>
      <c r="J270" s="71">
        <f t="shared" si="68"/>
        <v>4.3127918609260263</v>
      </c>
      <c r="K270" s="71">
        <f t="shared" si="69"/>
        <v>1.7803288140875797</v>
      </c>
      <c r="L270" s="72">
        <f t="shared" si="70"/>
        <v>0.21505376344086019</v>
      </c>
      <c r="M270" s="72">
        <f t="shared" si="71"/>
        <v>0.24154589371980678</v>
      </c>
      <c r="N270" s="72">
        <f t="shared" si="72"/>
        <v>0.58513750731421876</v>
      </c>
      <c r="O270" s="72">
        <f t="shared" si="73"/>
        <v>0.20643764163800718</v>
      </c>
      <c r="P270" s="72">
        <f t="shared" si="74"/>
        <v>0.23186836560790666</v>
      </c>
      <c r="Q270" s="72">
        <f t="shared" si="75"/>
        <v>0.56169399275408627</v>
      </c>
      <c r="R270" s="66"/>
      <c r="S270" s="56"/>
      <c r="T270" s="56"/>
      <c r="U270" s="66"/>
      <c r="V270" s="122">
        <v>44087</v>
      </c>
    </row>
    <row r="271" spans="1:22" x14ac:dyDescent="0.25">
      <c r="A271" s="130"/>
      <c r="B271" s="9" t="s">
        <v>321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2" x14ac:dyDescent="0.25">
      <c r="A272" s="130"/>
      <c r="B272" s="101" t="s">
        <v>319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30"/>
      <c r="B273" s="9" t="s">
        <v>322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9" t="s">
        <v>319</v>
      </c>
      <c r="B274" s="101" t="s">
        <v>306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9"/>
      <c r="B275" s="9" t="s">
        <v>307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9"/>
      <c r="B276" s="101" t="s">
        <v>308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9"/>
      <c r="B277" s="9" t="s">
        <v>309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9"/>
      <c r="B278" s="9" t="s">
        <v>310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9"/>
      <c r="B279" s="9" t="s">
        <v>311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9"/>
      <c r="B280" s="9" t="s">
        <v>312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9"/>
      <c r="B281" s="9" t="s">
        <v>314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9"/>
      <c r="B282" s="101" t="s">
        <v>313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9"/>
      <c r="B283" s="9" t="s">
        <v>315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9"/>
      <c r="B284" s="9" t="s">
        <v>316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9"/>
      <c r="B285" s="101" t="s">
        <v>320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9"/>
      <c r="B286" s="9" t="s">
        <v>317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9"/>
      <c r="B287" s="9" t="s">
        <v>323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9"/>
      <c r="B288" s="9" t="s">
        <v>321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2" x14ac:dyDescent="0.25">
      <c r="A289" s="129"/>
      <c r="B289" s="9" t="s">
        <v>318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2" x14ac:dyDescent="0.25">
      <c r="A290" s="129"/>
      <c r="B290" s="9" t="s">
        <v>322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2" x14ac:dyDescent="0.25">
      <c r="A291" s="129" t="s">
        <v>322</v>
      </c>
      <c r="B291" s="9" t="s">
        <v>306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2" x14ac:dyDescent="0.25">
      <c r="A292" s="130"/>
      <c r="B292" s="9" t="s">
        <v>307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2" x14ac:dyDescent="0.25">
      <c r="A293" s="130"/>
      <c r="B293" s="9" t="s">
        <v>308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2" x14ac:dyDescent="0.25">
      <c r="A294" s="130"/>
      <c r="B294" s="101" t="s">
        <v>309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2" s="55" customFormat="1" x14ac:dyDescent="0.25">
      <c r="A295" s="130"/>
      <c r="B295" s="54" t="s">
        <v>310</v>
      </c>
      <c r="C295" s="54">
        <v>4.33</v>
      </c>
      <c r="D295" s="54">
        <v>4.05</v>
      </c>
      <c r="E295" s="54">
        <v>1.78</v>
      </c>
      <c r="F295" s="54" t="s">
        <v>68</v>
      </c>
      <c r="G295" s="83">
        <f t="shared" si="65"/>
        <v>1.0396582152729925</v>
      </c>
      <c r="H295" s="70">
        <f t="shared" si="66"/>
        <v>3.9658215272992514E-2</v>
      </c>
      <c r="I295" s="71">
        <f t="shared" si="67"/>
        <v>4.5017200721320574</v>
      </c>
      <c r="J295" s="71">
        <f t="shared" si="68"/>
        <v>4.2106157718556192</v>
      </c>
      <c r="K295" s="71">
        <f t="shared" si="69"/>
        <v>1.8505916231859267</v>
      </c>
      <c r="L295" s="72">
        <f t="shared" si="70"/>
        <v>0.23094688221709006</v>
      </c>
      <c r="M295" s="72">
        <f t="shared" si="71"/>
        <v>0.24691358024691359</v>
      </c>
      <c r="N295" s="72">
        <f t="shared" si="72"/>
        <v>0.5617977528089888</v>
      </c>
      <c r="O295" s="72">
        <f t="shared" si="73"/>
        <v>0.22213731284415258</v>
      </c>
      <c r="P295" s="72">
        <f t="shared" si="74"/>
        <v>0.23749495422597056</v>
      </c>
      <c r="Q295" s="72">
        <f t="shared" si="75"/>
        <v>0.54036773292987672</v>
      </c>
      <c r="R295" s="66"/>
      <c r="S295" s="56"/>
      <c r="T295" s="56"/>
      <c r="U295" s="66"/>
      <c r="V295" s="122">
        <v>44086</v>
      </c>
    </row>
    <row r="296" spans="1:22" x14ac:dyDescent="0.25">
      <c r="A296" s="130"/>
      <c r="B296" s="9" t="s">
        <v>311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2" x14ac:dyDescent="0.25">
      <c r="A297" s="130"/>
      <c r="B297" s="9" t="s">
        <v>312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2" x14ac:dyDescent="0.25">
      <c r="A298" s="130"/>
      <c r="B298" s="101" t="s">
        <v>314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2" x14ac:dyDescent="0.25">
      <c r="A299" s="130"/>
      <c r="B299" s="101" t="s">
        <v>313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2" x14ac:dyDescent="0.25">
      <c r="A300" s="130"/>
      <c r="B300" s="9" t="s">
        <v>315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2" x14ac:dyDescent="0.25">
      <c r="A301" s="130"/>
      <c r="B301" s="9" t="s">
        <v>316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2" x14ac:dyDescent="0.25">
      <c r="A302" s="130"/>
      <c r="B302" s="101" t="s">
        <v>320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2" x14ac:dyDescent="0.25">
      <c r="A303" s="130"/>
      <c r="B303" s="9" t="s">
        <v>317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2" x14ac:dyDescent="0.25">
      <c r="A304" s="130"/>
      <c r="B304" s="9" t="s">
        <v>323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30"/>
      <c r="B305" s="101" t="s">
        <v>321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30"/>
      <c r="B306" s="9" t="s">
        <v>318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30"/>
      <c r="B307" s="9" t="s">
        <v>319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87:A103"/>
    <mergeCell ref="A19:A35"/>
    <mergeCell ref="A2:A18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1" t="s">
        <v>449</v>
      </c>
      <c r="V1" s="67" t="s">
        <v>450</v>
      </c>
    </row>
    <row r="2" spans="1:22" x14ac:dyDescent="0.25">
      <c r="A2" s="129" t="s">
        <v>324</v>
      </c>
      <c r="B2" s="9" t="s">
        <v>325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9"/>
      <c r="B3" s="57" t="s">
        <v>338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9"/>
      <c r="B4" s="57" t="s">
        <v>337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30"/>
      <c r="B5" s="9" t="s">
        <v>326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30"/>
      <c r="B6" s="9" t="s">
        <v>327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30"/>
      <c r="B7" s="9" t="s">
        <v>328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30"/>
      <c r="B8" s="9" t="s">
        <v>329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30"/>
      <c r="B9" s="97" t="s">
        <v>341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30"/>
      <c r="B10" s="9" t="s">
        <v>330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30"/>
      <c r="B11" s="57" t="s">
        <v>339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30"/>
      <c r="B12" s="9" t="s">
        <v>331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30"/>
      <c r="B13" s="9" t="s">
        <v>332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30"/>
      <c r="B14" s="9" t="s">
        <v>333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30"/>
      <c r="B15" s="97" t="s">
        <v>340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30"/>
      <c r="B16" s="9" t="s">
        <v>334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30"/>
      <c r="B17" s="9" t="s">
        <v>335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30"/>
      <c r="B18" s="9" t="s">
        <v>336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9" t="s">
        <v>337</v>
      </c>
      <c r="B19" s="9" t="s">
        <v>324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9"/>
      <c r="B20" s="9" t="s">
        <v>338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9"/>
      <c r="B21" s="9" t="s">
        <v>325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9"/>
      <c r="B22" s="9" t="s">
        <v>326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9"/>
      <c r="B23" s="97" t="s">
        <v>327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9"/>
      <c r="B24" s="57" t="s">
        <v>328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9"/>
      <c r="B25" s="9" t="s">
        <v>329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9"/>
      <c r="B26" s="97" t="s">
        <v>341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9"/>
      <c r="B27" s="9" t="s">
        <v>330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9"/>
      <c r="B28" s="9" t="s">
        <v>331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9"/>
      <c r="B29" s="9" t="s">
        <v>339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9"/>
      <c r="B30" s="9" t="s">
        <v>332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9"/>
      <c r="B31" s="9" t="s">
        <v>333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9"/>
      <c r="B32" s="9" t="s">
        <v>340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9"/>
      <c r="B33" s="9" t="s">
        <v>334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9"/>
      <c r="B34" s="97" t="s">
        <v>335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9"/>
      <c r="B35" s="97" t="s">
        <v>336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9" t="s">
        <v>338</v>
      </c>
      <c r="B36" s="9" t="s">
        <v>324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30"/>
      <c r="B37" s="9" t="s">
        <v>337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30"/>
      <c r="B38" s="97" t="s">
        <v>325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30"/>
      <c r="B39" s="9" t="s">
        <v>326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30"/>
      <c r="B40" s="9" t="s">
        <v>327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30"/>
      <c r="B41" s="97" t="s">
        <v>328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30"/>
      <c r="B42" s="9" t="s">
        <v>329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30"/>
      <c r="B43" s="9" t="s">
        <v>341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30"/>
      <c r="B44" s="9" t="s">
        <v>330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30"/>
      <c r="B45" s="9" t="s">
        <v>331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30"/>
      <c r="B46" s="9" t="s">
        <v>339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30"/>
      <c r="B47" s="9" t="s">
        <v>332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30"/>
      <c r="B48" s="97" t="s">
        <v>333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30"/>
      <c r="B49" s="9" t="s">
        <v>340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30"/>
      <c r="B50" s="57" t="s">
        <v>336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30"/>
      <c r="B51" s="57" t="s">
        <v>335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30"/>
      <c r="B52" s="57" t="s">
        <v>334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9" t="s">
        <v>325</v>
      </c>
      <c r="B53" s="9" t="s">
        <v>324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30"/>
      <c r="B54" s="9" t="s">
        <v>337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30"/>
      <c r="B55" s="9" t="s">
        <v>338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30"/>
      <c r="B56" s="9" t="s">
        <v>326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30"/>
      <c r="B57" s="9" t="s">
        <v>327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30"/>
      <c r="B58" s="9" t="s">
        <v>328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30"/>
      <c r="B59" s="97" t="s">
        <v>329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30"/>
      <c r="B60" s="57" t="s">
        <v>341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30"/>
      <c r="B61" s="9" t="s">
        <v>330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30"/>
      <c r="B62" s="9" t="s">
        <v>331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30"/>
      <c r="B63" s="9" t="s">
        <v>339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30"/>
      <c r="B64" s="97" t="s">
        <v>332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30"/>
      <c r="B65" s="97" t="s">
        <v>333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30"/>
      <c r="B66" s="9" t="s">
        <v>334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30"/>
      <c r="B67" s="57" t="s">
        <v>340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30"/>
      <c r="B68" s="9" t="s">
        <v>335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30"/>
      <c r="B69" s="9" t="s">
        <v>336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9" t="s">
        <v>326</v>
      </c>
      <c r="B70" s="9" t="s">
        <v>324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30"/>
      <c r="B71" s="9" t="s">
        <v>337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30"/>
      <c r="B72" s="97" t="s">
        <v>338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30"/>
      <c r="B73" s="97" t="s">
        <v>325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30"/>
      <c r="B74" s="9" t="s">
        <v>327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30"/>
      <c r="B75" s="9" t="s">
        <v>328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30"/>
      <c r="B76" s="9" t="s">
        <v>329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30"/>
      <c r="B77" s="9" t="s">
        <v>341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30"/>
      <c r="B78" s="9" t="s">
        <v>330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30"/>
      <c r="B79" s="9" t="s">
        <v>332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30"/>
      <c r="B80" s="57" t="s">
        <v>339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30"/>
      <c r="B81" s="57" t="s">
        <v>331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30"/>
      <c r="B82" s="57" t="s">
        <v>333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30"/>
      <c r="B83" s="9" t="s">
        <v>340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30"/>
      <c r="B84" s="9" t="s">
        <v>335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30"/>
      <c r="B85" s="57" t="s">
        <v>334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30"/>
      <c r="B86" s="9" t="s">
        <v>336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9" t="s">
        <v>327</v>
      </c>
      <c r="B87" s="57" t="s">
        <v>337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9"/>
      <c r="B88" s="57" t="s">
        <v>324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9"/>
      <c r="B89" s="57" t="s">
        <v>338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9"/>
      <c r="B90" s="9" t="s">
        <v>325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9"/>
      <c r="B91" s="97" t="s">
        <v>326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9"/>
      <c r="B92" s="9" t="s">
        <v>328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9"/>
      <c r="B93" s="9" t="s">
        <v>329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9"/>
      <c r="B94" s="9" t="s">
        <v>341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9"/>
      <c r="B95" s="97" t="s">
        <v>330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9"/>
      <c r="B96" s="9" t="s">
        <v>331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9"/>
      <c r="B97" s="9" t="s">
        <v>339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9"/>
      <c r="B98" s="97" t="s">
        <v>332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9"/>
      <c r="B99" s="9" t="s">
        <v>333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9"/>
      <c r="B100" s="9" t="s">
        <v>340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9"/>
      <c r="B101" s="9" t="s">
        <v>334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9"/>
      <c r="B102" s="9" t="s">
        <v>335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9"/>
      <c r="B103" s="97" t="s">
        <v>336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9" t="s">
        <v>328</v>
      </c>
      <c r="B104" s="9" t="s">
        <v>324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30"/>
      <c r="B105" s="9" t="s">
        <v>337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30"/>
      <c r="B106" s="9" t="s">
        <v>338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30"/>
      <c r="B107" s="9" t="s">
        <v>325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30"/>
      <c r="B108" s="9" t="s">
        <v>326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30"/>
      <c r="B109" s="97" t="s">
        <v>327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30"/>
      <c r="B110" s="97" t="s">
        <v>329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30"/>
      <c r="B111" s="57" t="s">
        <v>341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30"/>
      <c r="B112" s="9" t="s">
        <v>330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30"/>
      <c r="B113" s="9" t="s">
        <v>331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30"/>
      <c r="B114" s="9" t="s">
        <v>339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30"/>
      <c r="B115" s="9" t="s">
        <v>332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30"/>
      <c r="B116" s="9" t="s">
        <v>333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30"/>
      <c r="B117" s="97" t="s">
        <v>340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30"/>
      <c r="B118" s="9" t="s">
        <v>334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30"/>
      <c r="B119" s="57" t="s">
        <v>335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30"/>
      <c r="B120" s="9" t="s">
        <v>336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9" t="s">
        <v>329</v>
      </c>
      <c r="B121" s="9" t="s">
        <v>324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30"/>
      <c r="B122" s="9" t="s">
        <v>337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30"/>
      <c r="B123" s="97" t="s">
        <v>338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30"/>
      <c r="B124" s="9" t="s">
        <v>325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30"/>
      <c r="B125" s="57" t="s">
        <v>326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30"/>
      <c r="B126" s="57" t="s">
        <v>327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30"/>
      <c r="B127" s="57" t="s">
        <v>328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30"/>
      <c r="B128" s="9" t="s">
        <v>341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30"/>
      <c r="B129" s="9" t="s">
        <v>330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30"/>
      <c r="B130" s="9" t="s">
        <v>331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30"/>
      <c r="B131" s="9" t="s">
        <v>339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30"/>
      <c r="B132" s="97" t="s">
        <v>332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30"/>
      <c r="B133" s="9" t="s">
        <v>333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30"/>
      <c r="B134" s="73" t="s">
        <v>340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30"/>
      <c r="B135" s="9" t="s">
        <v>334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30"/>
      <c r="B136" s="9" t="s">
        <v>335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30"/>
      <c r="B137" s="9" t="s">
        <v>336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9" t="s">
        <v>341</v>
      </c>
      <c r="B138" s="9" t="s">
        <v>324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9"/>
      <c r="B139" s="9" t="s">
        <v>337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9"/>
      <c r="B140" s="9" t="s">
        <v>338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9"/>
      <c r="B141" s="9" t="s">
        <v>325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9"/>
      <c r="B142" s="57" t="s">
        <v>326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9"/>
      <c r="B143" s="9" t="s">
        <v>327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9"/>
      <c r="B144" s="9" t="s">
        <v>328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9"/>
      <c r="B145" s="9" t="s">
        <v>329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9"/>
      <c r="B146" s="97" t="s">
        <v>330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9"/>
      <c r="B147" s="9" t="s">
        <v>331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9"/>
      <c r="B148" s="9" t="s">
        <v>339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9"/>
      <c r="B149" s="97" t="s">
        <v>332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9"/>
      <c r="B150" s="9" t="s">
        <v>333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9"/>
      <c r="B151" s="9" t="s">
        <v>340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9"/>
      <c r="B152" s="9" t="s">
        <v>334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9"/>
      <c r="B153" s="97" t="s">
        <v>335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9"/>
      <c r="B154" s="97" t="s">
        <v>336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9" t="s">
        <v>330</v>
      </c>
      <c r="B155" s="9" t="s">
        <v>324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30"/>
      <c r="B156" s="9" t="s">
        <v>338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30"/>
      <c r="B157" s="97" t="s">
        <v>337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30"/>
      <c r="B158" s="9" t="s">
        <v>325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30"/>
      <c r="B159" s="9" t="s">
        <v>326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30"/>
      <c r="B160" s="9" t="s">
        <v>327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30"/>
      <c r="B161" s="9" t="s">
        <v>328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30"/>
      <c r="B162" s="9" t="s">
        <v>329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30"/>
      <c r="B163" s="9" t="s">
        <v>341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30"/>
      <c r="B164" s="97" t="s">
        <v>331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30"/>
      <c r="B165" s="97" t="s">
        <v>339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30"/>
      <c r="B166" s="9" t="s">
        <v>332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30"/>
      <c r="B167" s="9" t="s">
        <v>333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30"/>
      <c r="B168" s="9" t="s">
        <v>340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30"/>
      <c r="B169" s="97" t="s">
        <v>334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30"/>
      <c r="B170" s="9" t="s">
        <v>335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30"/>
      <c r="B171" s="9" t="s">
        <v>336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9" t="s">
        <v>331</v>
      </c>
      <c r="B172" s="97" t="s">
        <v>324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9"/>
      <c r="B173" s="9" t="s">
        <v>337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9"/>
      <c r="B174" s="97" t="s">
        <v>338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9"/>
      <c r="B175" s="97" t="s">
        <v>325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9"/>
      <c r="B176" s="9" t="s">
        <v>326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9"/>
      <c r="B177" s="57" t="s">
        <v>327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9"/>
      <c r="B178" s="57" t="s">
        <v>328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9"/>
      <c r="B179" s="57" t="s">
        <v>329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9"/>
      <c r="B180" s="57" t="s">
        <v>341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9"/>
      <c r="B181" s="9" t="s">
        <v>330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9"/>
      <c r="B182" s="9" t="s">
        <v>339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9"/>
      <c r="B183" s="9" t="s">
        <v>332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9"/>
      <c r="B184" s="9" t="s">
        <v>333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9"/>
      <c r="B185" s="9" t="s">
        <v>340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9"/>
      <c r="B186" s="9" t="s">
        <v>334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9"/>
      <c r="B187" s="9" t="s">
        <v>335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9"/>
      <c r="B188" s="9" t="s">
        <v>336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9" t="s">
        <v>339</v>
      </c>
      <c r="B189" s="9" t="s">
        <v>324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30"/>
      <c r="B190" s="9" t="s">
        <v>338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30"/>
      <c r="B191" s="97" t="s">
        <v>337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30"/>
      <c r="B192" s="97" t="s">
        <v>325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30"/>
      <c r="B193" s="9" t="s">
        <v>326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30"/>
      <c r="B194" s="9" t="s">
        <v>327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30"/>
      <c r="B195" s="9" t="s">
        <v>328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30"/>
      <c r="B196" s="97" t="s">
        <v>329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30"/>
      <c r="B197" s="97" t="s">
        <v>341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30"/>
      <c r="B198" s="9" t="s">
        <v>330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30"/>
      <c r="B199" s="9" t="s">
        <v>331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30"/>
      <c r="B200" s="9" t="s">
        <v>332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30"/>
      <c r="B201" s="9" t="s">
        <v>333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30"/>
      <c r="B202" s="9" t="s">
        <v>340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30"/>
      <c r="B203" s="9" t="s">
        <v>334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30"/>
      <c r="B204" s="97" t="s">
        <v>335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30"/>
      <c r="B205" s="9" t="s">
        <v>336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9" t="s">
        <v>332</v>
      </c>
      <c r="B206" s="9" t="s">
        <v>324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30"/>
      <c r="B207" s="9" t="s">
        <v>337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30"/>
      <c r="B208" s="97" t="s">
        <v>338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30"/>
      <c r="B209" s="9" t="s">
        <v>325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30"/>
      <c r="B210" s="9" t="s">
        <v>326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30"/>
      <c r="B211" s="9" t="s">
        <v>327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30"/>
      <c r="B212" s="9" t="s">
        <v>328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30"/>
      <c r="B213" s="9" t="s">
        <v>329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30"/>
      <c r="B214" s="9" t="s">
        <v>341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30"/>
      <c r="B215" s="57" t="s">
        <v>330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30"/>
      <c r="B216" s="57" t="s">
        <v>331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30"/>
      <c r="B217" s="9" t="s">
        <v>339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30"/>
      <c r="B218" s="97" t="s">
        <v>333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30"/>
      <c r="B219" s="9" t="s">
        <v>340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30"/>
      <c r="B220" s="9" t="s">
        <v>335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30"/>
      <c r="B221" s="97" t="s">
        <v>334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30"/>
      <c r="B222" s="9" t="s">
        <v>336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9" t="s">
        <v>333</v>
      </c>
      <c r="B223" s="97" t="s">
        <v>324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9"/>
      <c r="B224" s="9" t="s">
        <v>337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9"/>
      <c r="B225" s="9" t="s">
        <v>338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9"/>
      <c r="B226" s="9" t="s">
        <v>325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9"/>
      <c r="B227" s="9" t="s">
        <v>326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9"/>
      <c r="B228" s="9" t="s">
        <v>327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9"/>
      <c r="B229" s="97" t="s">
        <v>328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9"/>
      <c r="B230" s="97" t="s">
        <v>329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9"/>
      <c r="B231" s="9" t="s">
        <v>341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9"/>
      <c r="B232" s="9" t="s">
        <v>330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9"/>
      <c r="B233" s="9" t="s">
        <v>339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9"/>
      <c r="B234" s="73" t="s">
        <v>331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9"/>
      <c r="B235" s="9" t="s">
        <v>332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9"/>
      <c r="B236" s="9" t="s">
        <v>340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9"/>
      <c r="B237" s="9" t="s">
        <v>335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9"/>
      <c r="B238" s="57" t="s">
        <v>334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9"/>
      <c r="B239" s="9" t="s">
        <v>336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9" t="s">
        <v>340</v>
      </c>
      <c r="B240" s="9" t="s">
        <v>324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30"/>
      <c r="B241" s="9" t="s">
        <v>338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30"/>
      <c r="B242" s="97" t="s">
        <v>337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30"/>
      <c r="B243" s="9" t="s">
        <v>325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30"/>
      <c r="B244" s="97" t="s">
        <v>326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30"/>
      <c r="B245" s="9" t="s">
        <v>327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30"/>
      <c r="B246" s="9" t="s">
        <v>328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30"/>
      <c r="B247" s="9" t="s">
        <v>329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30"/>
      <c r="B248" s="9" t="s">
        <v>341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30"/>
      <c r="B249" s="97" t="s">
        <v>330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30"/>
      <c r="B250" s="9" t="s">
        <v>331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30"/>
      <c r="B251" s="9" t="s">
        <v>339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30"/>
      <c r="B252" s="97" t="s">
        <v>332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30"/>
      <c r="B253" s="97" t="s">
        <v>333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30"/>
      <c r="B254" s="9" t="s">
        <v>334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30"/>
      <c r="B255" s="9" t="s">
        <v>335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30"/>
      <c r="B256" s="9" t="s">
        <v>336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9" t="s">
        <v>334</v>
      </c>
      <c r="B257" s="97" t="s">
        <v>324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9"/>
      <c r="B258" s="9" t="s">
        <v>338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9"/>
      <c r="B259" s="97" t="s">
        <v>337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9"/>
      <c r="B260" s="97" t="s">
        <v>325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9"/>
      <c r="B261" s="9" t="s">
        <v>326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9"/>
      <c r="B262" s="9" t="s">
        <v>327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9"/>
      <c r="B263" s="97" t="s">
        <v>328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9"/>
      <c r="B264" s="9" t="s">
        <v>329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9"/>
      <c r="B265" s="9" t="s">
        <v>341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9"/>
      <c r="B266" s="9" t="s">
        <v>330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9"/>
      <c r="B267" s="9" t="s">
        <v>331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9"/>
      <c r="B268" s="97" t="s">
        <v>339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9"/>
      <c r="B269" s="9" t="s">
        <v>332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9"/>
      <c r="B270" s="9" t="s">
        <v>333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9"/>
      <c r="B271" s="9" t="s">
        <v>340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9"/>
      <c r="B272" s="9" t="s">
        <v>335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9"/>
      <c r="B273" s="9" t="s">
        <v>336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9" t="s">
        <v>335</v>
      </c>
      <c r="B274" s="9" t="s">
        <v>324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30"/>
      <c r="B275" s="9" t="s">
        <v>337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30"/>
      <c r="B276" s="9" t="s">
        <v>338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30"/>
      <c r="B277" s="9" t="s">
        <v>325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30"/>
      <c r="B278" s="9" t="s">
        <v>326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30"/>
      <c r="B279" s="97" t="s">
        <v>327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30"/>
      <c r="B280" s="9" t="s">
        <v>328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30"/>
      <c r="B281" s="9" t="s">
        <v>329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30"/>
      <c r="B282" s="9" t="s">
        <v>341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30"/>
      <c r="B283" s="97" t="s">
        <v>330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30"/>
      <c r="B284" s="9" t="s">
        <v>331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30"/>
      <c r="B285" s="9" t="s">
        <v>339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30"/>
      <c r="B286" s="9" t="s">
        <v>332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30"/>
      <c r="B287" s="97" t="s">
        <v>333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30"/>
      <c r="B288" s="57" t="s">
        <v>340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30"/>
      <c r="B289" s="57" t="s">
        <v>336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30"/>
      <c r="B290" s="9" t="s">
        <v>334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9" t="s">
        <v>336</v>
      </c>
      <c r="B291" s="9" t="s">
        <v>337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9"/>
      <c r="B292" s="57" t="s">
        <v>324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30"/>
      <c r="B293" s="9" t="s">
        <v>338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30"/>
      <c r="B294" s="9" t="s">
        <v>325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30"/>
      <c r="B295" s="97" t="s">
        <v>326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30"/>
      <c r="B296" s="9" t="s">
        <v>327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30"/>
      <c r="B297" s="9" t="s">
        <v>328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30"/>
      <c r="B298" s="9" t="s">
        <v>329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30"/>
      <c r="B299" s="9" t="s">
        <v>341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30"/>
      <c r="B300" s="57" t="s">
        <v>330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30"/>
      <c r="B301" s="9" t="s">
        <v>331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30"/>
      <c r="B302" s="97" t="s">
        <v>339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30"/>
      <c r="B303" s="9" t="s">
        <v>332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30"/>
      <c r="B304" s="9" t="s">
        <v>333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30"/>
      <c r="B305" s="9" t="s">
        <v>340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30"/>
      <c r="B306" s="97" t="s">
        <v>334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30"/>
      <c r="B307" s="9" t="s">
        <v>335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87:A103"/>
    <mergeCell ref="A2:A18"/>
    <mergeCell ref="A36:A52"/>
    <mergeCell ref="A53:A69"/>
    <mergeCell ref="A70:A86"/>
    <mergeCell ref="A19:A35"/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16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9" t="s">
        <v>342</v>
      </c>
      <c r="B2" s="129" t="s">
        <v>343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130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30"/>
      <c r="B4" s="9" t="s">
        <v>344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345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129" t="s">
        <v>346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30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9" t="s">
        <v>347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348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9" t="s">
        <v>349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9" t="s">
        <v>350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30"/>
      <c r="B12" s="129" t="s">
        <v>351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30"/>
      <c r="B13" s="130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30"/>
      <c r="B14" s="129" t="s">
        <v>352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30"/>
      <c r="B15" s="130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30"/>
      <c r="B16" s="9" t="s">
        <v>353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 t="s">
        <v>343</v>
      </c>
      <c r="B17" s="9" t="s">
        <v>342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30"/>
      <c r="B18" s="9" t="s">
        <v>344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129" t="s">
        <v>345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130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30"/>
      <c r="B21" s="9" t="s">
        <v>346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30"/>
      <c r="B22" s="129" t="s">
        <v>347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30"/>
      <c r="B23" s="130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30"/>
      <c r="B24" s="9" t="s">
        <v>348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30"/>
      <c r="B25" s="9" t="s">
        <v>349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30"/>
      <c r="B26" s="9" t="s">
        <v>350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30"/>
      <c r="B27" s="129" t="s">
        <v>351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30"/>
      <c r="B28" s="130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30"/>
      <c r="B29" s="9" t="s">
        <v>352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30"/>
      <c r="B30" s="129" t="s">
        <v>353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30"/>
      <c r="B31" s="130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 t="s">
        <v>344</v>
      </c>
      <c r="B32" s="129" t="s">
        <v>342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30"/>
      <c r="B33" s="130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30"/>
      <c r="B34" s="129" t="s">
        <v>343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30"/>
      <c r="B35" s="130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30"/>
      <c r="B36" s="9" t="s">
        <v>345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30"/>
      <c r="B37" s="9" t="s">
        <v>346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30"/>
      <c r="B38" s="129" t="s">
        <v>347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30"/>
      <c r="B39" s="130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30"/>
      <c r="B40" s="129" t="s">
        <v>348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30"/>
      <c r="B41" s="130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30"/>
      <c r="B42" s="129" t="s">
        <v>349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30"/>
      <c r="B43" s="130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30"/>
      <c r="B44" s="9" t="s">
        <v>350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30"/>
      <c r="B45" s="9" t="s">
        <v>351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30"/>
      <c r="B46" s="9" t="s">
        <v>352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30"/>
      <c r="B47" s="9" t="s">
        <v>353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 t="s">
        <v>345</v>
      </c>
      <c r="B48" s="9" t="s">
        <v>342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30"/>
      <c r="B49" s="9" t="s">
        <v>343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30"/>
      <c r="B50" s="129" t="s">
        <v>344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30"/>
      <c r="B51" s="130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30"/>
      <c r="B52" s="9" t="s">
        <v>346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30"/>
      <c r="B53" s="129" t="s">
        <v>347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30"/>
      <c r="B54" s="130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30"/>
      <c r="B55" s="9" t="s">
        <v>348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30"/>
      <c r="B56" s="129" t="s">
        <v>349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30"/>
      <c r="B57" s="130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30"/>
      <c r="B58" s="129" t="s">
        <v>350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30"/>
      <c r="B59" s="130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30"/>
      <c r="B60" s="9" t="s">
        <v>351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30"/>
      <c r="B61" s="9" t="s">
        <v>352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30"/>
      <c r="B62" s="9" t="s">
        <v>353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 t="s">
        <v>346</v>
      </c>
      <c r="B63" s="9" t="s">
        <v>342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30"/>
      <c r="B64" s="9" t="s">
        <v>343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30"/>
      <c r="B65" s="9" t="s">
        <v>344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30"/>
      <c r="B66" s="129" t="s">
        <v>345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30"/>
      <c r="B67" s="130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30"/>
      <c r="B68" s="9" t="s">
        <v>347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30"/>
      <c r="B69" s="129" t="s">
        <v>348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30"/>
      <c r="B70" s="130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30"/>
      <c r="B71" s="9" t="s">
        <v>349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30"/>
      <c r="B72" s="9" t="s">
        <v>350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30"/>
      <c r="B73" s="129" t="s">
        <v>351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30"/>
      <c r="B74" s="130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30"/>
      <c r="B75" s="9" t="s">
        <v>352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30"/>
      <c r="B76" s="129" t="s">
        <v>353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30"/>
      <c r="B77" s="130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9" t="s">
        <v>347</v>
      </c>
      <c r="B78" s="129" t="s">
        <v>342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30"/>
      <c r="B79" s="130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30"/>
      <c r="B80" s="9" t="s">
        <v>343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30"/>
      <c r="B81" s="9" t="s">
        <v>344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30"/>
      <c r="B82" s="9" t="s">
        <v>345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30"/>
      <c r="B83" s="129" t="s">
        <v>346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30"/>
      <c r="B84" s="130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30"/>
      <c r="B85" s="9" t="s">
        <v>348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30"/>
      <c r="B86" s="9" t="s">
        <v>349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30"/>
      <c r="B87" s="129" t="s">
        <v>350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30"/>
      <c r="B88" s="130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30"/>
      <c r="B89" s="129" t="s">
        <v>351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30"/>
      <c r="B90" s="130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30"/>
      <c r="B91" s="9" t="s">
        <v>352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30"/>
      <c r="B92" s="9" t="s">
        <v>353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 t="s">
        <v>348</v>
      </c>
      <c r="B93" s="9" t="s">
        <v>342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30"/>
      <c r="B94" s="129" t="s">
        <v>343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30"/>
      <c r="B95" s="130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30"/>
      <c r="B96" s="9" t="s">
        <v>344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30"/>
      <c r="B97" s="9" t="s">
        <v>345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30"/>
      <c r="B98" s="9" t="s">
        <v>346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30"/>
      <c r="B99" s="9" t="s">
        <v>347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30"/>
      <c r="B100" s="129" t="s">
        <v>349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30"/>
      <c r="B101" s="130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30"/>
      <c r="B102" s="9" t="s">
        <v>350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30"/>
      <c r="B103" s="9" t="s">
        <v>351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30"/>
      <c r="B104" s="9" t="s">
        <v>352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30"/>
      <c r="B105" s="129" t="s">
        <v>353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30"/>
      <c r="B106" s="130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9" t="s">
        <v>349</v>
      </c>
      <c r="B107" s="9" t="s">
        <v>342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30"/>
      <c r="B108" s="129" t="s">
        <v>343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30"/>
      <c r="B109" s="130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30"/>
      <c r="B110" s="57" t="s">
        <v>344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462</v>
      </c>
      <c r="T110" s="63"/>
      <c r="U110" s="62"/>
    </row>
    <row r="111" spans="1:21" x14ac:dyDescent="0.25">
      <c r="A111" s="130"/>
      <c r="B111" s="9" t="s">
        <v>345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30"/>
      <c r="B112" s="129" t="s">
        <v>346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30"/>
      <c r="B113" s="130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30"/>
      <c r="B114" s="9" t="s">
        <v>347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30"/>
      <c r="B115" s="9" t="s">
        <v>348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30"/>
      <c r="B116" s="9" t="s">
        <v>350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30"/>
      <c r="B117" s="129" t="s">
        <v>351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30"/>
      <c r="B118" s="130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30"/>
      <c r="B119" s="9" t="s">
        <v>352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30"/>
      <c r="B120" s="129" t="s">
        <v>353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30"/>
      <c r="B121" s="130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 t="s">
        <v>350</v>
      </c>
      <c r="B122" s="129" t="s">
        <v>342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30"/>
      <c r="B123" s="130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30"/>
      <c r="B124" s="9" t="s">
        <v>343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30"/>
      <c r="B125" s="129" t="s">
        <v>344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30"/>
      <c r="B126" s="130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30"/>
      <c r="B127" s="9" t="s">
        <v>345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30"/>
      <c r="B128" s="129" t="s">
        <v>346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30"/>
      <c r="B129" s="130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30"/>
      <c r="B130" s="57" t="s">
        <v>347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460</v>
      </c>
      <c r="T130" s="63" t="s">
        <v>461</v>
      </c>
      <c r="U130" s="62"/>
    </row>
    <row r="131" spans="1:21" x14ac:dyDescent="0.25">
      <c r="A131" s="130"/>
      <c r="B131" s="129" t="s">
        <v>348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30"/>
      <c r="B132" s="130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30"/>
      <c r="B133" s="9" t="s">
        <v>349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30"/>
      <c r="B134" s="9" t="s">
        <v>351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30"/>
      <c r="B135" s="9" t="s">
        <v>353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9" t="s">
        <v>351</v>
      </c>
      <c r="B136" s="9" t="s">
        <v>342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30"/>
      <c r="B137" s="9" t="s">
        <v>343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30"/>
      <c r="B138" s="9" t="s">
        <v>344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30"/>
      <c r="B139" s="9" t="s">
        <v>345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30"/>
      <c r="B140" s="9" t="s">
        <v>346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30"/>
      <c r="B141" s="9" t="s">
        <v>347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30"/>
      <c r="B142" s="129" t="s">
        <v>348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30"/>
      <c r="B143" s="130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30"/>
      <c r="B144" s="9" t="s">
        <v>349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30"/>
      <c r="B145" s="129" t="s">
        <v>350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30"/>
      <c r="B146" s="130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30"/>
      <c r="B147" s="129" t="s">
        <v>352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30"/>
      <c r="B148" s="130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30"/>
      <c r="B149" s="9" t="s">
        <v>353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9" t="s">
        <v>352</v>
      </c>
      <c r="B150" s="9" t="s">
        <v>342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30"/>
      <c r="B151" s="9" t="s">
        <v>343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30"/>
      <c r="B152" s="9" t="s">
        <v>344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30"/>
      <c r="B153" s="129" t="s">
        <v>345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30"/>
      <c r="B154" s="130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30"/>
      <c r="B155" s="9" t="s">
        <v>346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30"/>
      <c r="B156" s="129" t="s">
        <v>347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30"/>
      <c r="B157" s="130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30"/>
      <c r="B158" s="129" t="s">
        <v>348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30"/>
      <c r="B159" s="130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30"/>
      <c r="B160" s="129" t="s">
        <v>349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30"/>
      <c r="B161" s="130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30"/>
      <c r="B162" s="129" t="s">
        <v>350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30"/>
      <c r="B163" s="130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30"/>
      <c r="B164" s="9" t="s">
        <v>351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30"/>
      <c r="B165" s="9" t="s">
        <v>353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9" t="s">
        <v>353</v>
      </c>
      <c r="B166" s="129" t="s">
        <v>342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30"/>
      <c r="B167" s="130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30"/>
      <c r="B168" s="9" t="s">
        <v>343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30"/>
      <c r="B169" s="129" t="s">
        <v>344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30"/>
      <c r="B170" s="130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30"/>
      <c r="B171" s="129" t="s">
        <v>345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30"/>
      <c r="B172" s="130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30"/>
      <c r="B173" s="9" t="s">
        <v>346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30"/>
      <c r="B174" s="9" t="s">
        <v>347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30"/>
      <c r="B175" s="9" t="s">
        <v>348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30"/>
      <c r="B176" s="9" t="s">
        <v>349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30"/>
      <c r="B177" s="9" t="s">
        <v>350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30"/>
      <c r="B178" s="9" t="s">
        <v>351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30"/>
      <c r="B179" s="129" t="s">
        <v>352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30"/>
      <c r="B180" s="130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7:A31"/>
    <mergeCell ref="B19:B20"/>
    <mergeCell ref="B22:B23"/>
    <mergeCell ref="B27:B28"/>
    <mergeCell ref="B30:B31"/>
    <mergeCell ref="A2:A16"/>
    <mergeCell ref="B2:B3"/>
    <mergeCell ref="B6:B7"/>
    <mergeCell ref="B12:B13"/>
    <mergeCell ref="B14:B15"/>
    <mergeCell ref="B89:B90"/>
    <mergeCell ref="A32:A47"/>
    <mergeCell ref="B32:B33"/>
    <mergeCell ref="B34:B35"/>
    <mergeCell ref="B38:B39"/>
    <mergeCell ref="B40:B41"/>
    <mergeCell ref="B42:B43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A150:A165"/>
    <mergeCell ref="B153:B154"/>
    <mergeCell ref="B156:B157"/>
    <mergeCell ref="B158:B159"/>
    <mergeCell ref="B160:B161"/>
    <mergeCell ref="B162:B163"/>
    <mergeCell ref="A166:A180"/>
    <mergeCell ref="B166:B167"/>
    <mergeCell ref="B169:B170"/>
    <mergeCell ref="B171:B172"/>
    <mergeCell ref="B179:B18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9" t="s">
        <v>354</v>
      </c>
      <c r="B2" s="129" t="s">
        <v>355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30"/>
      <c r="B3" s="130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30"/>
      <c r="B4" s="129" t="s">
        <v>356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130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" t="s">
        <v>357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29" t="s">
        <v>358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130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9" t="s">
        <v>359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129" t="s">
        <v>360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130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30"/>
      <c r="B12" s="9" t="s">
        <v>361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30"/>
      <c r="B13" s="129" t="s">
        <v>362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30"/>
      <c r="B14" s="130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30"/>
      <c r="B15" s="9" t="s">
        <v>363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9" t="s">
        <v>355</v>
      </c>
      <c r="B16" s="9" t="s">
        <v>354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30"/>
      <c r="B17" s="9" t="s">
        <v>356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30"/>
      <c r="B18" s="9" t="s">
        <v>357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9" t="s">
        <v>358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129" t="s">
        <v>359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30"/>
      <c r="B21" s="130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30"/>
      <c r="B22" s="9" t="s">
        <v>360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30"/>
      <c r="B23" s="129" t="s">
        <v>361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30"/>
      <c r="B24" s="130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30"/>
      <c r="B25" s="129" t="s">
        <v>362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30"/>
      <c r="B26" s="130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30"/>
      <c r="B27" s="129" t="s">
        <v>363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30"/>
      <c r="B28" s="130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 t="s">
        <v>356</v>
      </c>
      <c r="B29" s="9" t="s">
        <v>354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30"/>
      <c r="B30" s="9" t="s">
        <v>355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30"/>
      <c r="B31" s="129" t="s">
        <v>357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30"/>
      <c r="B32" s="130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30"/>
      <c r="B33" s="129" t="s">
        <v>358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30"/>
      <c r="B34" s="130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30"/>
      <c r="B35" s="9" t="s">
        <v>359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30"/>
      <c r="B36" s="129" t="s">
        <v>360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30"/>
      <c r="B37" s="130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30"/>
      <c r="B38" s="129" t="s">
        <v>361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30"/>
      <c r="B39" s="130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30"/>
      <c r="B40" s="9" t="s">
        <v>362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30"/>
      <c r="B41" s="129" t="s">
        <v>363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30"/>
      <c r="B42" s="130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 t="s">
        <v>357</v>
      </c>
      <c r="B43" s="129" t="s">
        <v>354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30"/>
      <c r="B44" s="130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30"/>
      <c r="B45" s="9" t="s">
        <v>355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30"/>
      <c r="B46" s="129" t="s">
        <v>356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30"/>
      <c r="B47" s="130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30"/>
      <c r="B48" s="9" t="s">
        <v>358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30"/>
      <c r="B49" s="9" t="s">
        <v>359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30"/>
      <c r="B50" s="129" t="s">
        <v>360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30"/>
      <c r="B51" s="130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30"/>
      <c r="B52" s="9" t="s">
        <v>361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30"/>
      <c r="B53" s="129" t="s">
        <v>362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30"/>
      <c r="B54" s="130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30"/>
      <c r="B55" s="9" t="s">
        <v>363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 t="s">
        <v>358</v>
      </c>
      <c r="B56" s="9" t="s">
        <v>354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30"/>
      <c r="B57" s="129" t="s">
        <v>355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30"/>
      <c r="B58" s="130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30"/>
      <c r="B59" s="9" t="s">
        <v>356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30"/>
      <c r="B60" s="129" t="s">
        <v>357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30"/>
      <c r="B61" s="130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30"/>
      <c r="B62" s="9" t="s">
        <v>359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30"/>
      <c r="B63" s="129" t="s">
        <v>360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30"/>
      <c r="B64" s="130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30"/>
      <c r="B65" s="129" t="s">
        <v>361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30"/>
      <c r="B66" s="130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30"/>
      <c r="B67" s="129" t="s">
        <v>362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30"/>
      <c r="B68" s="130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30"/>
      <c r="B69" s="9" t="s">
        <v>363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 t="s">
        <v>359</v>
      </c>
      <c r="B70" s="129" t="s">
        <v>354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30"/>
      <c r="B71" s="130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30"/>
      <c r="B72" s="9" t="s">
        <v>355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30"/>
      <c r="B73" s="129" t="s">
        <v>356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30"/>
      <c r="B74" s="130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30"/>
      <c r="B75" s="129" t="s">
        <v>357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30"/>
      <c r="B76" s="130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30"/>
      <c r="B77" s="129" t="s">
        <v>358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30"/>
      <c r="B78" s="130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30"/>
      <c r="B79" s="129" t="s">
        <v>360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30"/>
      <c r="B80" s="130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30"/>
      <c r="B81" s="9" t="s">
        <v>361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30"/>
      <c r="B82" s="9" t="s">
        <v>362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30"/>
      <c r="B83" s="129" t="s">
        <v>363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30"/>
      <c r="B84" s="130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 t="s">
        <v>360</v>
      </c>
      <c r="B85" s="129" t="s">
        <v>354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30"/>
      <c r="B86" s="130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30"/>
      <c r="B87" s="129" t="s">
        <v>355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30"/>
      <c r="B88" s="130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30"/>
      <c r="B89" s="9" t="s">
        <v>356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30"/>
      <c r="B90" s="9" t="s">
        <v>357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30"/>
      <c r="B91" s="9" t="s">
        <v>358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30"/>
      <c r="B92" s="9" t="s">
        <v>359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30"/>
      <c r="B93" s="129" t="s">
        <v>361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30"/>
      <c r="B94" s="130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30"/>
      <c r="B95" s="9" t="s">
        <v>362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30"/>
      <c r="B96" s="129" t="s">
        <v>363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30"/>
      <c r="B97" s="130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9" t="s">
        <v>361</v>
      </c>
      <c r="B98" s="129" t="s">
        <v>354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30"/>
      <c r="B99" s="130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30"/>
      <c r="B100" s="129" t="s">
        <v>355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30"/>
      <c r="B101" s="130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30"/>
      <c r="B102" s="9" t="s">
        <v>356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30"/>
      <c r="B103" s="129" t="s">
        <v>357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30"/>
      <c r="B104" s="130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30"/>
      <c r="B105" s="9" t="s">
        <v>358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30"/>
      <c r="B106" s="129" t="s">
        <v>359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30"/>
      <c r="B107" s="130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30"/>
      <c r="B108" s="9" t="s">
        <v>360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30"/>
      <c r="B109" s="129" t="s">
        <v>362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30"/>
      <c r="B110" s="130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30"/>
      <c r="B111" s="9" t="s">
        <v>363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9" t="s">
        <v>362</v>
      </c>
      <c r="B112" s="9" t="s">
        <v>354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30"/>
      <c r="B113" s="9" t="s">
        <v>355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30"/>
      <c r="B114" s="129" t="s">
        <v>356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30"/>
      <c r="B115" s="130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30"/>
      <c r="B116" s="9" t="s">
        <v>357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30"/>
      <c r="B117" s="129" t="s">
        <v>358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30"/>
      <c r="B118" s="130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30"/>
      <c r="B119" s="129" t="s">
        <v>359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30"/>
      <c r="B120" s="130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30"/>
      <c r="B121" s="9" t="s">
        <v>360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30"/>
      <c r="B122" s="9" t="s">
        <v>361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30"/>
      <c r="B123" s="129" t="s">
        <v>363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30"/>
      <c r="B124" s="130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 t="s">
        <v>363</v>
      </c>
      <c r="B125" s="129" t="s">
        <v>354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30"/>
      <c r="B126" s="130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30"/>
      <c r="B127" s="9" t="s">
        <v>355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30"/>
      <c r="B128" s="9" t="s">
        <v>356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30"/>
      <c r="B129" s="129" t="s">
        <v>357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30"/>
      <c r="B130" s="130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30"/>
      <c r="B131" s="129" t="s">
        <v>358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30"/>
      <c r="B132" s="130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30"/>
      <c r="B133" s="129" t="s">
        <v>359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30"/>
      <c r="B134" s="130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30"/>
      <c r="B135" s="9" t="s">
        <v>360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30"/>
      <c r="B136" s="129" t="s">
        <v>361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30"/>
      <c r="B137" s="130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30"/>
      <c r="B138" s="9" t="s">
        <v>362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2:A15"/>
    <mergeCell ref="B2:B3"/>
    <mergeCell ref="B4:B5"/>
    <mergeCell ref="B7:B8"/>
    <mergeCell ref="B10:B11"/>
    <mergeCell ref="B13:B14"/>
    <mergeCell ref="A16:A28"/>
    <mergeCell ref="B20:B21"/>
    <mergeCell ref="B23:B24"/>
    <mergeCell ref="B25:B26"/>
    <mergeCell ref="B27:B2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56:A69"/>
    <mergeCell ref="B57:B58"/>
    <mergeCell ref="B60:B61"/>
    <mergeCell ref="B63:B64"/>
    <mergeCell ref="B65:B66"/>
    <mergeCell ref="B67:B68"/>
    <mergeCell ref="A70:A84"/>
    <mergeCell ref="B70:B71"/>
    <mergeCell ref="B73:B74"/>
    <mergeCell ref="B75:B76"/>
    <mergeCell ref="B77:B78"/>
    <mergeCell ref="B79:B80"/>
    <mergeCell ref="B83:B84"/>
    <mergeCell ref="A85:A97"/>
    <mergeCell ref="B85:B86"/>
    <mergeCell ref="B87:B88"/>
    <mergeCell ref="B93:B94"/>
    <mergeCell ref="B96:B9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125:A138"/>
    <mergeCell ref="B125:B126"/>
    <mergeCell ref="B129:B130"/>
    <mergeCell ref="B131:B132"/>
    <mergeCell ref="B133:B134"/>
    <mergeCell ref="B136:B1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9" t="s">
        <v>364</v>
      </c>
      <c r="B2" s="129" t="s">
        <v>365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130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30"/>
      <c r="B4" s="9" t="s">
        <v>366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129" t="s">
        <v>367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130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30"/>
      <c r="B7" s="129" t="s">
        <v>368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30"/>
      <c r="B8" s="130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30"/>
      <c r="B9" s="129" t="s">
        <v>369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30"/>
      <c r="B10" s="130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30"/>
      <c r="B11" s="9" t="s">
        <v>370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30"/>
      <c r="B12" s="9" t="s">
        <v>371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30"/>
      <c r="B13" s="129" t="s">
        <v>372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30"/>
      <c r="B14" s="130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30"/>
      <c r="B15" s="129" t="s">
        <v>373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30"/>
      <c r="B16" s="130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 t="s">
        <v>365</v>
      </c>
      <c r="B17" s="9" t="s">
        <v>364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30"/>
      <c r="B18" s="129" t="s">
        <v>366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30"/>
      <c r="B19" s="130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30"/>
      <c r="B20" s="129" t="s">
        <v>367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30"/>
      <c r="B21" s="130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30"/>
      <c r="B22" s="129" t="s">
        <v>368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30"/>
      <c r="B23" s="130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30"/>
      <c r="B24" s="9" t="s">
        <v>369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30"/>
      <c r="B25" s="129" t="s">
        <v>370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30"/>
      <c r="B26" s="130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30"/>
      <c r="B27" s="9" t="s">
        <v>371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30"/>
      <c r="B28" s="9" t="s">
        <v>372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30"/>
      <c r="B29" s="129" t="s">
        <v>373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30"/>
      <c r="B30" s="130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 t="s">
        <v>366</v>
      </c>
      <c r="B31" s="129" t="s">
        <v>364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30"/>
      <c r="B32" s="130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30"/>
      <c r="B33" s="129" t="s">
        <v>365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30"/>
      <c r="B34" s="130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30"/>
      <c r="B35" s="9" t="s">
        <v>367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30"/>
      <c r="B36" s="9" t="s">
        <v>368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30"/>
      <c r="B37" s="129" t="s">
        <v>369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30"/>
      <c r="B38" s="130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30"/>
      <c r="B39" s="9" t="s">
        <v>370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30"/>
      <c r="B40" s="9" t="s">
        <v>371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30"/>
      <c r="B41" s="129" t="s">
        <v>372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30"/>
      <c r="B42" s="130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30"/>
      <c r="B43" s="129" t="s">
        <v>373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30"/>
      <c r="B44" s="130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 t="s">
        <v>367</v>
      </c>
      <c r="B45" s="129" t="s">
        <v>364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30"/>
      <c r="B46" s="130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30"/>
      <c r="B47" s="9" t="s">
        <v>365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30"/>
      <c r="B48" s="129" t="s">
        <v>366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30"/>
      <c r="B49" s="130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30"/>
      <c r="B50" s="9" t="s">
        <v>368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30"/>
      <c r="B51" s="9" t="s">
        <v>369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30"/>
      <c r="B52" s="9" t="s">
        <v>370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30"/>
      <c r="B53" s="129" t="s">
        <v>371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30"/>
      <c r="B54" s="130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30"/>
      <c r="B55" s="129" t="s">
        <v>372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30"/>
      <c r="B56" s="130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30"/>
      <c r="B57" s="129" t="s">
        <v>373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30"/>
      <c r="B58" s="130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 t="s">
        <v>368</v>
      </c>
      <c r="B59" s="9" t="s">
        <v>364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30"/>
      <c r="B60" s="9" t="s">
        <v>365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30"/>
      <c r="B61" s="129" t="s">
        <v>366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30"/>
      <c r="B62" s="130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30"/>
      <c r="B63" s="129" t="s">
        <v>367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30"/>
      <c r="B64" s="130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30"/>
      <c r="B65" s="129" t="s">
        <v>369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30"/>
      <c r="B66" s="130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30"/>
      <c r="B67" s="129" t="s">
        <v>370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30"/>
      <c r="B68" s="130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30"/>
      <c r="B69" s="129" t="s">
        <v>371</v>
      </c>
      <c r="C69" s="129"/>
      <c r="D69" s="129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30"/>
      <c r="B70" s="130"/>
      <c r="C70" s="130"/>
      <c r="D70" s="130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30"/>
      <c r="B71" s="9" t="s">
        <v>372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30"/>
      <c r="B72" s="9" t="s">
        <v>373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 t="s">
        <v>369</v>
      </c>
      <c r="B73" s="9" t="s">
        <v>364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30"/>
      <c r="B74" s="129" t="s">
        <v>365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30"/>
      <c r="B75" s="130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30"/>
      <c r="B76" s="9" t="s">
        <v>366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30"/>
      <c r="B77" s="129" t="s">
        <v>367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30"/>
      <c r="B78" s="130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30"/>
      <c r="B79" s="9" t="s">
        <v>368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30"/>
      <c r="B80" s="129" t="s">
        <v>370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30"/>
      <c r="B81" s="130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30"/>
      <c r="B82" s="9" t="s">
        <v>371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30"/>
      <c r="B83" s="129" t="s">
        <v>372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30"/>
      <c r="B84" s="130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30"/>
      <c r="B85" s="129" t="s">
        <v>373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30"/>
      <c r="B86" s="130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 t="s">
        <v>370</v>
      </c>
      <c r="B87" s="129" t="s">
        <v>364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30"/>
      <c r="B88" s="130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30"/>
      <c r="B89" s="9" t="s">
        <v>365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30"/>
      <c r="B90" s="129" t="s">
        <v>366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30"/>
      <c r="B91" s="130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30"/>
      <c r="B92" s="129" t="s">
        <v>367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30"/>
      <c r="B93" s="130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30"/>
      <c r="B94" s="9" t="s">
        <v>368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30"/>
      <c r="B95" s="9" t="s">
        <v>369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30"/>
      <c r="B96" s="129" t="s">
        <v>371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30"/>
      <c r="B97" s="130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30"/>
      <c r="B98" s="9" t="s">
        <v>372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30"/>
      <c r="B99" s="129" t="s">
        <v>373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30"/>
      <c r="B100" s="130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9" t="s">
        <v>371</v>
      </c>
      <c r="B101" s="129" t="s">
        <v>364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30"/>
      <c r="B102" s="130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30"/>
      <c r="B103" s="129" t="s">
        <v>365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30"/>
      <c r="B104" s="130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30"/>
      <c r="B105" s="129" t="s">
        <v>366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30"/>
      <c r="B106" s="130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30"/>
      <c r="B107" s="9" t="s">
        <v>367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30"/>
      <c r="B108" s="129" t="s">
        <v>368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30"/>
      <c r="B109" s="130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30"/>
      <c r="B110" s="129" t="s">
        <v>369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30"/>
      <c r="B111" s="130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30"/>
      <c r="B112" s="9" t="s">
        <v>370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30"/>
      <c r="B113" s="9" t="s">
        <v>372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30"/>
      <c r="B114" s="9" t="s">
        <v>373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 t="s">
        <v>372</v>
      </c>
      <c r="B115" s="9" t="s">
        <v>364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30"/>
      <c r="B116" s="129" t="s">
        <v>365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30"/>
      <c r="B117" s="130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30"/>
      <c r="B118" s="9" t="s">
        <v>366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30"/>
      <c r="B119" s="9" t="s">
        <v>367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30"/>
      <c r="B120" s="129" t="s">
        <v>368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30"/>
      <c r="B121" s="130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30"/>
      <c r="B122" s="129" t="s">
        <v>369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30"/>
      <c r="B123" s="130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30"/>
      <c r="B124" s="129" t="s">
        <v>370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30"/>
      <c r="B125" s="130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30"/>
      <c r="B126" s="129" t="s">
        <v>371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30"/>
      <c r="B127" s="130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30"/>
      <c r="B128" s="9" t="s">
        <v>373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9" t="s">
        <v>373</v>
      </c>
      <c r="B129" s="9" t="s">
        <v>364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30"/>
      <c r="B130" s="9" t="s">
        <v>365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30"/>
      <c r="B131" s="9" t="s">
        <v>366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30"/>
      <c r="B132" s="9" t="s">
        <v>367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30"/>
      <c r="B133" s="129" t="s">
        <v>368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30"/>
      <c r="B134" s="130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30"/>
      <c r="B135" s="9" t="s">
        <v>369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30"/>
      <c r="B136" s="129" t="s">
        <v>370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30"/>
      <c r="B137" s="130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30"/>
      <c r="B138" s="9" t="s">
        <v>371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30"/>
      <c r="B139" s="129" t="s">
        <v>372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30"/>
      <c r="B140" s="130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2:A16"/>
    <mergeCell ref="B2:B3"/>
    <mergeCell ref="B5:B6"/>
    <mergeCell ref="B7:B8"/>
    <mergeCell ref="B9:B10"/>
    <mergeCell ref="B13:B14"/>
    <mergeCell ref="B15:B16"/>
    <mergeCell ref="A17:A30"/>
    <mergeCell ref="B18:B19"/>
    <mergeCell ref="B20:B21"/>
    <mergeCell ref="B22:B23"/>
    <mergeCell ref="B25:B26"/>
    <mergeCell ref="B29:B30"/>
    <mergeCell ref="A31:A44"/>
    <mergeCell ref="B31:B32"/>
    <mergeCell ref="B33:B34"/>
    <mergeCell ref="B37:B38"/>
    <mergeCell ref="B41:B42"/>
    <mergeCell ref="B43:B44"/>
    <mergeCell ref="A45:A58"/>
    <mergeCell ref="B45:B46"/>
    <mergeCell ref="B48:B49"/>
    <mergeCell ref="B53:B54"/>
    <mergeCell ref="B55:B56"/>
    <mergeCell ref="B57:B58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87:A100"/>
    <mergeCell ref="B87:B88"/>
    <mergeCell ref="B90:B91"/>
    <mergeCell ref="B92:B93"/>
    <mergeCell ref="B96:B97"/>
    <mergeCell ref="B99:B100"/>
    <mergeCell ref="A101:A114"/>
    <mergeCell ref="B101:B102"/>
    <mergeCell ref="B103:B104"/>
    <mergeCell ref="B105:B106"/>
    <mergeCell ref="B108:B109"/>
    <mergeCell ref="B110:B111"/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</row>
    <row r="2" spans="1:21" x14ac:dyDescent="0.25">
      <c r="A2" s="129" t="s">
        <v>374</v>
      </c>
      <c r="B2" s="9" t="s">
        <v>375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30"/>
      <c r="B3" s="129" t="s">
        <v>376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30"/>
      <c r="B4" s="130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30"/>
      <c r="B5" s="129" t="s">
        <v>377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30"/>
      <c r="B6" s="130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30"/>
      <c r="B7" s="9" t="s">
        <v>378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30"/>
      <c r="B8" s="129" t="s">
        <v>379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30"/>
      <c r="B9" s="130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30"/>
      <c r="B10" s="9" t="s">
        <v>380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30"/>
      <c r="B11" s="9" t="s">
        <v>381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30"/>
      <c r="B12" s="129" t="s">
        <v>382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30"/>
      <c r="B13" s="130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9" t="s">
        <v>375</v>
      </c>
      <c r="B14" s="129" t="s">
        <v>374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30"/>
      <c r="B15" s="130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30"/>
      <c r="B16" s="9" t="s">
        <v>376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30"/>
      <c r="B17" s="9" t="s">
        <v>377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30"/>
      <c r="B18" s="129" t="s">
        <v>383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30"/>
      <c r="B19" s="130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30"/>
      <c r="B20" s="9" t="s">
        <v>378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30"/>
      <c r="B21" s="129" t="s">
        <v>379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30"/>
      <c r="B22" s="130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30"/>
      <c r="B23" s="9" t="s">
        <v>380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30"/>
      <c r="B24" s="129" t="s">
        <v>381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30"/>
      <c r="B25" s="130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30"/>
      <c r="B26" s="129" t="s">
        <v>382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30"/>
      <c r="B27" s="130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9" t="s">
        <v>376</v>
      </c>
      <c r="B28" s="9" t="s">
        <v>374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30"/>
      <c r="B29" s="9" t="s">
        <v>375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30"/>
      <c r="B30" s="129" t="s">
        <v>377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30"/>
      <c r="B31" s="130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30"/>
      <c r="B32" s="9" t="s">
        <v>383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30"/>
      <c r="B33" s="9" t="s">
        <v>378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30"/>
      <c r="B34" s="129" t="s">
        <v>379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30"/>
      <c r="B35" s="130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30"/>
      <c r="B36" s="129" t="s">
        <v>380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30"/>
      <c r="B37" s="130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30"/>
      <c r="B38" s="9" t="s">
        <v>381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30"/>
      <c r="B39" s="129" t="s">
        <v>382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30"/>
      <c r="B40" s="130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9" t="s">
        <v>377</v>
      </c>
      <c r="B41" s="9" t="s">
        <v>374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30"/>
      <c r="B42" s="129" t="s">
        <v>375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30"/>
      <c r="B43" s="130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30"/>
      <c r="B44" s="129" t="s">
        <v>376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30"/>
      <c r="B45" s="130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30"/>
      <c r="B46" s="129" t="s">
        <v>383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30"/>
      <c r="B47" s="130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30"/>
      <c r="B48" s="129" t="s">
        <v>378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30"/>
      <c r="B49" s="130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30"/>
      <c r="B50" s="9" t="s">
        <v>379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30"/>
      <c r="B51" s="129" t="s">
        <v>380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30"/>
      <c r="B52" s="130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30"/>
      <c r="B53" s="9" t="s">
        <v>381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30"/>
      <c r="B54" s="9" t="s">
        <v>382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9" t="s">
        <v>383</v>
      </c>
      <c r="B55" s="129" t="s">
        <v>374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30"/>
      <c r="B56" s="130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30"/>
      <c r="B57" s="129" t="s">
        <v>375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30"/>
      <c r="B58" s="130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30"/>
      <c r="B59" s="129" t="s">
        <v>376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30"/>
      <c r="B60" s="130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30"/>
      <c r="B61" s="9" t="s">
        <v>377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30"/>
      <c r="B62" s="129" t="s">
        <v>378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30"/>
      <c r="B63" s="130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30"/>
      <c r="B64" s="9" t="s">
        <v>379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30"/>
      <c r="B65" s="9" t="s">
        <v>380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30"/>
      <c r="B66" s="9" t="s">
        <v>381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30"/>
      <c r="B67" s="129" t="s">
        <v>382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30"/>
      <c r="B68" s="130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9" t="s">
        <v>378</v>
      </c>
      <c r="B69" s="129" t="s">
        <v>374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30"/>
      <c r="B70" s="130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30"/>
      <c r="B71" s="129" t="s">
        <v>375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30"/>
      <c r="B72" s="130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30"/>
      <c r="B73" s="129" t="s">
        <v>376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30"/>
      <c r="B74" s="130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30"/>
      <c r="B75" s="9" t="s">
        <v>377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30"/>
      <c r="B76" s="9" t="s">
        <v>383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30"/>
      <c r="B77" s="9" t="s">
        <v>379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30"/>
      <c r="B78" s="129" t="s">
        <v>380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30"/>
      <c r="B79" s="130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30"/>
      <c r="B80" s="9" t="s">
        <v>381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30"/>
      <c r="B81" s="129" t="s">
        <v>382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30"/>
      <c r="B82" s="130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9" t="s">
        <v>379</v>
      </c>
      <c r="B83" s="9" t="s">
        <v>374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30"/>
      <c r="B84" s="9" t="s">
        <v>375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30"/>
      <c r="B85" s="9" t="s">
        <v>376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30"/>
      <c r="B86" s="129" t="s">
        <v>377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30"/>
      <c r="B87" s="130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30"/>
      <c r="B88" s="129" t="s">
        <v>383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30"/>
      <c r="B89" s="130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30"/>
      <c r="B90" s="129" t="s">
        <v>378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30"/>
      <c r="B91" s="130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30"/>
      <c r="B92" s="9" t="s">
        <v>380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30"/>
      <c r="B93" s="129" t="s">
        <v>381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30"/>
      <c r="B94" s="130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30"/>
      <c r="B95" s="129" t="s">
        <v>382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30"/>
      <c r="B96" s="130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9" t="s">
        <v>380</v>
      </c>
      <c r="B97" s="129" t="s">
        <v>374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30"/>
      <c r="B98" s="130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30"/>
      <c r="B99" s="129" t="s">
        <v>375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30"/>
      <c r="B100" s="130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30"/>
      <c r="B101" s="9" t="s">
        <v>376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30"/>
      <c r="B102" s="9" t="s">
        <v>377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30"/>
      <c r="B103" s="129" t="s">
        <v>383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30"/>
      <c r="B104" s="130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30"/>
      <c r="B105" s="9" t="s">
        <v>378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30"/>
      <c r="B106" s="129" t="s">
        <v>379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30"/>
      <c r="B107" s="130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30"/>
      <c r="B108" s="129" t="s">
        <v>381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30"/>
      <c r="B109" s="130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30"/>
      <c r="B110" s="9" t="s">
        <v>382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9" t="s">
        <v>381</v>
      </c>
      <c r="B111" s="129" t="s">
        <v>374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30"/>
      <c r="B112" s="130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30"/>
      <c r="B113" s="9" t="s">
        <v>375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30"/>
      <c r="B114" s="129" t="s">
        <v>376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30"/>
      <c r="B115" s="130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30"/>
      <c r="B116" s="129" t="s">
        <v>377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30"/>
      <c r="B117" s="130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30"/>
      <c r="B118" s="129" t="s">
        <v>383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30"/>
      <c r="B119" s="130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30"/>
      <c r="B120" s="129" t="s">
        <v>378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30"/>
      <c r="B121" s="130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30"/>
      <c r="B122" s="9" t="s">
        <v>379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30"/>
      <c r="B123" s="129" t="s">
        <v>380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30"/>
      <c r="B124" s="130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30"/>
      <c r="B125" s="9" t="s">
        <v>382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9" t="s">
        <v>382</v>
      </c>
      <c r="B126" s="9" t="s">
        <v>374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30"/>
      <c r="B127" s="9" t="s">
        <v>375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30"/>
      <c r="B128" s="9" t="s">
        <v>376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30"/>
      <c r="B129" s="129" t="s">
        <v>377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30"/>
      <c r="B130" s="130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30"/>
      <c r="B131" s="9" t="s">
        <v>383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30"/>
      <c r="B132" s="9" t="s">
        <v>378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30"/>
      <c r="B133" s="129" t="s">
        <v>379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30"/>
      <c r="B134" s="130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30"/>
      <c r="B135" s="129" t="s">
        <v>380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30"/>
      <c r="B136" s="130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30"/>
      <c r="B137" s="129" t="s">
        <v>381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30"/>
      <c r="B138" s="130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2:A13"/>
    <mergeCell ref="B3:B4"/>
    <mergeCell ref="B5:B6"/>
    <mergeCell ref="B8:B9"/>
    <mergeCell ref="B12:B13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41:A54"/>
    <mergeCell ref="B42:B43"/>
    <mergeCell ref="B44:B45"/>
    <mergeCell ref="B46:B47"/>
    <mergeCell ref="B48:B49"/>
    <mergeCell ref="B51:B52"/>
    <mergeCell ref="A55:A68"/>
    <mergeCell ref="B55:B56"/>
    <mergeCell ref="B57:B58"/>
    <mergeCell ref="B59:B60"/>
    <mergeCell ref="B62:B63"/>
    <mergeCell ref="B67:B68"/>
    <mergeCell ref="A69:A82"/>
    <mergeCell ref="B69:B70"/>
    <mergeCell ref="B71:B72"/>
    <mergeCell ref="B73:B74"/>
    <mergeCell ref="B78:B79"/>
    <mergeCell ref="B81:B82"/>
    <mergeCell ref="A83:A96"/>
    <mergeCell ref="B86:B87"/>
    <mergeCell ref="B88:B89"/>
    <mergeCell ref="B90:B91"/>
    <mergeCell ref="B93:B94"/>
    <mergeCell ref="B95:B96"/>
    <mergeCell ref="A97:A110"/>
    <mergeCell ref="B97:B98"/>
    <mergeCell ref="B99:B100"/>
    <mergeCell ref="B103:B104"/>
    <mergeCell ref="B106:B107"/>
    <mergeCell ref="B108:B109"/>
    <mergeCell ref="A111:A125"/>
    <mergeCell ref="B111:B112"/>
    <mergeCell ref="B114:B115"/>
    <mergeCell ref="B116:B117"/>
    <mergeCell ref="B118:B119"/>
    <mergeCell ref="B120:B121"/>
    <mergeCell ref="B123:B124"/>
    <mergeCell ref="A126:A138"/>
    <mergeCell ref="B129:B130"/>
    <mergeCell ref="B133:B134"/>
    <mergeCell ref="B135:B136"/>
    <mergeCell ref="B137:B1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s="67" t="s">
        <v>450</v>
      </c>
    </row>
    <row r="2" spans="1:23" x14ac:dyDescent="0.25">
      <c r="A2" s="129" t="s">
        <v>384</v>
      </c>
      <c r="B2" s="9" t="s">
        <v>385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30"/>
      <c r="B3" s="9" t="s">
        <v>386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30"/>
      <c r="B4" s="89" t="s">
        <v>397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30"/>
      <c r="B5" s="9" t="s">
        <v>387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30"/>
      <c r="B6" s="9" t="s">
        <v>388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30"/>
      <c r="B7" s="9" t="s">
        <v>389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30"/>
      <c r="B8" s="124" t="s">
        <v>403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30"/>
      <c r="B9" s="57" t="s">
        <v>398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30"/>
      <c r="B10" s="89" t="s">
        <v>399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30"/>
      <c r="B11" s="124" t="s">
        <v>417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30"/>
      <c r="B12" s="9" t="s">
        <v>391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30"/>
      <c r="B13" s="57" t="s">
        <v>404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30"/>
      <c r="B14" s="57" t="s">
        <v>400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30"/>
      <c r="B15" s="57" t="s">
        <v>392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30"/>
      <c r="B16" s="57" t="s">
        <v>401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30"/>
      <c r="B17" s="57" t="s">
        <v>393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30"/>
      <c r="B18" s="57" t="s">
        <v>394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30"/>
      <c r="B19" s="9" t="s">
        <v>395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30"/>
      <c r="B20" s="9" t="s">
        <v>396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9" t="s">
        <v>385</v>
      </c>
      <c r="B21" s="57" t="s">
        <v>384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9"/>
      <c r="B22" s="57" t="s">
        <v>386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30"/>
      <c r="B23" s="57" t="s">
        <v>397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30"/>
      <c r="B24" s="57" t="s">
        <v>387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30"/>
      <c r="B25" s="57" t="s">
        <v>388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30"/>
      <c r="B26" s="57" t="s">
        <v>389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30"/>
      <c r="B27" s="57" t="s">
        <v>403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30"/>
      <c r="B28" s="57" t="s">
        <v>398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30"/>
      <c r="B29" s="57" t="s">
        <v>399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30"/>
      <c r="B30" s="57" t="s">
        <v>417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30"/>
      <c r="B31" s="57" t="s">
        <v>391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30"/>
      <c r="B32" s="57" t="s">
        <v>404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30"/>
      <c r="B33" s="57" t="s">
        <v>400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30"/>
      <c r="B34" s="57" t="s">
        <v>392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30"/>
      <c r="B35" s="57" t="s">
        <v>401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30"/>
      <c r="B36" s="57" t="s">
        <v>393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30"/>
      <c r="B37" s="57" t="s">
        <v>394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30"/>
      <c r="B38" s="57" t="s">
        <v>395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30"/>
      <c r="B39" s="57" t="s">
        <v>396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9" t="s">
        <v>386</v>
      </c>
      <c r="B40" s="57" t="s">
        <v>385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9"/>
      <c r="B41" s="57" t="s">
        <v>384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30"/>
      <c r="B42" s="57" t="s">
        <v>397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30"/>
      <c r="B43" s="57" t="s">
        <v>387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30"/>
      <c r="B44" s="57" t="s">
        <v>388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30"/>
      <c r="B45" s="57" t="s">
        <v>389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30"/>
      <c r="B46" s="57" t="s">
        <v>403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30"/>
      <c r="B47" s="57" t="s">
        <v>398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30"/>
      <c r="B48" s="57" t="s">
        <v>399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30"/>
      <c r="B49" s="57" t="s">
        <v>417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30"/>
      <c r="B50" s="57" t="s">
        <v>391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30"/>
      <c r="B51" s="57" t="s">
        <v>404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30"/>
      <c r="B52" s="57" t="s">
        <v>400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30"/>
      <c r="B53" s="57" t="s">
        <v>392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30"/>
      <c r="B54" s="57" t="s">
        <v>401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30"/>
      <c r="B55" s="57" t="s">
        <v>393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30"/>
      <c r="B56" s="57" t="s">
        <v>394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30"/>
      <c r="B57" s="57" t="s">
        <v>395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30"/>
      <c r="B58" s="57" t="s">
        <v>396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9" t="s">
        <v>397</v>
      </c>
      <c r="B59" s="57" t="s">
        <v>384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9"/>
      <c r="B60" s="57" t="s">
        <v>385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9"/>
      <c r="B61" s="57" t="s">
        <v>386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30"/>
      <c r="B62" s="57" t="s">
        <v>387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30"/>
      <c r="B63" s="57" t="s">
        <v>388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30"/>
      <c r="B64" s="57" t="s">
        <v>389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30"/>
      <c r="B65" s="57" t="s">
        <v>403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30"/>
      <c r="B66" s="57" t="s">
        <v>398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30"/>
      <c r="B67" s="57" t="s">
        <v>399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30"/>
      <c r="B68" s="57" t="s">
        <v>391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30"/>
      <c r="B69" s="57" t="s">
        <v>417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30"/>
      <c r="B70" s="57" t="s">
        <v>404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30"/>
      <c r="B71" s="57" t="s">
        <v>400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30"/>
      <c r="B72" s="57" t="s">
        <v>392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30"/>
      <c r="B73" s="57" t="s">
        <v>393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30"/>
      <c r="B74" s="57" t="s">
        <v>401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30"/>
      <c r="B75" s="57" t="s">
        <v>394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30"/>
      <c r="B76" s="57" t="s">
        <v>395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30"/>
      <c r="B77" s="57" t="s">
        <v>396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9" t="s">
        <v>387</v>
      </c>
      <c r="B78" s="57" t="s">
        <v>385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9"/>
      <c r="B79" s="57" t="s">
        <v>384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30"/>
      <c r="B80" s="57" t="s">
        <v>386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30"/>
      <c r="B81" s="57" t="s">
        <v>397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30"/>
      <c r="B82" s="57" t="s">
        <v>388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30"/>
      <c r="B83" s="57" t="s">
        <v>389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30"/>
      <c r="B84" s="57" t="s">
        <v>403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30"/>
      <c r="B85" s="57" t="s">
        <v>399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30"/>
      <c r="B86" s="57" t="s">
        <v>398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30"/>
      <c r="B87" s="57" t="s">
        <v>417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30"/>
      <c r="B88" s="57" t="s">
        <v>391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30"/>
      <c r="B89" s="57" t="s">
        <v>404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30"/>
      <c r="B90" s="57" t="s">
        <v>400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30"/>
      <c r="B91" s="57" t="s">
        <v>392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30"/>
      <c r="B92" s="57" t="s">
        <v>393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30"/>
      <c r="B93" s="57" t="s">
        <v>401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30"/>
      <c r="B94" s="57" t="s">
        <v>394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30"/>
      <c r="B95" s="57" t="s">
        <v>396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30"/>
      <c r="B96" s="57" t="s">
        <v>395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9" t="s">
        <v>388</v>
      </c>
      <c r="B97" s="57" t="s">
        <v>385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9"/>
      <c r="B98" s="57" t="s">
        <v>386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9"/>
      <c r="B99" s="57" t="s">
        <v>384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9"/>
      <c r="B100" s="57" t="s">
        <v>397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9"/>
      <c r="B101" s="57" t="s">
        <v>387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30"/>
      <c r="B102" s="57" t="s">
        <v>389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30"/>
      <c r="B103" s="57" t="s">
        <v>403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30"/>
      <c r="B104" s="57" t="s">
        <v>398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30"/>
      <c r="B105" s="57" t="s">
        <v>399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30"/>
      <c r="B106" s="57" t="s">
        <v>417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30"/>
      <c r="B107" s="57" t="s">
        <v>391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30"/>
      <c r="B108" s="57" t="s">
        <v>404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30"/>
      <c r="B109" s="57" t="s">
        <v>400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30"/>
      <c r="B110" s="57" t="s">
        <v>392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30"/>
      <c r="B111" s="57" t="s">
        <v>393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30"/>
      <c r="B112" s="57" t="s">
        <v>401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30"/>
      <c r="B113" s="57" t="s">
        <v>394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30"/>
      <c r="B114" s="57" t="s">
        <v>396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30"/>
      <c r="B115" s="57" t="s">
        <v>395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9" t="s">
        <v>389</v>
      </c>
      <c r="B116" s="57" t="s">
        <v>384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30"/>
      <c r="B117" s="57" t="s">
        <v>386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30"/>
      <c r="B118" s="57" t="s">
        <v>385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30"/>
      <c r="B119" s="57" t="s">
        <v>397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30"/>
      <c r="B120" s="57" t="s">
        <v>387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30"/>
      <c r="B121" s="57" t="s">
        <v>388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30"/>
      <c r="B122" s="57" t="s">
        <v>403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30"/>
      <c r="B123" s="57" t="s">
        <v>398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30"/>
      <c r="B124" s="57" t="s">
        <v>399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30"/>
      <c r="B125" s="57" t="s">
        <v>417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30"/>
      <c r="B126" s="57" t="s">
        <v>391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30"/>
      <c r="B127" s="57" t="s">
        <v>404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30"/>
      <c r="B128" s="57" t="s">
        <v>400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30"/>
      <c r="B129" s="57" t="s">
        <v>392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30"/>
      <c r="B130" s="57" t="s">
        <v>393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30"/>
      <c r="B131" s="57" t="s">
        <v>401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30"/>
      <c r="B132" s="57" t="s">
        <v>394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30"/>
      <c r="B133" s="57" t="s">
        <v>395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30"/>
      <c r="B134" s="57" t="s">
        <v>396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9" t="s">
        <v>403</v>
      </c>
      <c r="B135" s="57" t="s">
        <v>385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30"/>
      <c r="B136" s="57" t="s">
        <v>386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30"/>
      <c r="B137" s="57" t="s">
        <v>397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30"/>
      <c r="B138" s="57" t="s">
        <v>387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30"/>
      <c r="B139" s="57" t="s">
        <v>388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30"/>
      <c r="B140" s="57" t="s">
        <v>384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30"/>
      <c r="B141" s="57" t="s">
        <v>389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30"/>
      <c r="B142" s="57" t="s">
        <v>398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30"/>
      <c r="B143" s="57" t="s">
        <v>399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30"/>
      <c r="B144" s="57" t="s">
        <v>417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30"/>
      <c r="B145" s="57" t="s">
        <v>391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30"/>
      <c r="B146" s="57" t="s">
        <v>404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30"/>
      <c r="B147" s="57" t="s">
        <v>400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30"/>
      <c r="B148" s="57" t="s">
        <v>392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30"/>
      <c r="B149" s="57" t="s">
        <v>393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30"/>
      <c r="B150" s="57" t="s">
        <v>401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30"/>
      <c r="B151" s="57" t="s">
        <v>394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30"/>
      <c r="B152" s="57" t="s">
        <v>395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30"/>
      <c r="B153" s="57" t="s">
        <v>396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9" t="s">
        <v>398</v>
      </c>
      <c r="B154" s="57" t="s">
        <v>384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30"/>
      <c r="B155" s="57" t="s">
        <v>385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30"/>
      <c r="B156" s="57" t="s">
        <v>386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30"/>
      <c r="B157" s="57" t="s">
        <v>397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30"/>
      <c r="B158" s="57" t="s">
        <v>387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30"/>
      <c r="B159" s="57" t="s">
        <v>389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30"/>
      <c r="B160" s="57" t="s">
        <v>388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30"/>
      <c r="B161" s="57" t="s">
        <v>403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30"/>
      <c r="B162" s="57" t="s">
        <v>398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30"/>
      <c r="B163" s="57" t="s">
        <v>399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30"/>
      <c r="B164" s="57" t="s">
        <v>417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30"/>
      <c r="B165" s="57" t="s">
        <v>391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30"/>
      <c r="B166" s="57" t="s">
        <v>404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30"/>
      <c r="B167" s="57" t="s">
        <v>400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30"/>
      <c r="B168" s="57" t="s">
        <v>392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30"/>
      <c r="B169" s="57" t="s">
        <v>393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30"/>
      <c r="B170" s="57" t="s">
        <v>394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30"/>
      <c r="B171" s="57" t="s">
        <v>396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30"/>
      <c r="B172" s="57" t="s">
        <v>395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9" t="s">
        <v>399</v>
      </c>
      <c r="B173" s="57" t="s">
        <v>384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9"/>
      <c r="B174" s="57" t="s">
        <v>385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30"/>
      <c r="B175" s="57" t="s">
        <v>386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30"/>
      <c r="B176" s="57" t="s">
        <v>397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30"/>
      <c r="B177" s="57" t="s">
        <v>387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30"/>
      <c r="B178" s="57" t="s">
        <v>388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30"/>
      <c r="B179" s="57" t="s">
        <v>403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30"/>
      <c r="B180" s="57" t="s">
        <v>389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30"/>
      <c r="B181" s="57" t="s">
        <v>398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30"/>
      <c r="B182" s="57" t="s">
        <v>417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30"/>
      <c r="B183" s="57" t="s">
        <v>391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30"/>
      <c r="B184" s="57" t="s">
        <v>404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30"/>
      <c r="B185" s="57" t="s">
        <v>400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30"/>
      <c r="B186" s="57" t="s">
        <v>392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30"/>
      <c r="B187" s="57" t="s">
        <v>393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30"/>
      <c r="B188" s="57" t="s">
        <v>401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30"/>
      <c r="B189" s="57" t="s">
        <v>394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30"/>
      <c r="B190" s="57" t="s">
        <v>396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30"/>
      <c r="B191" s="57" t="s">
        <v>395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9" t="s">
        <v>417</v>
      </c>
      <c r="B192" s="57" t="s">
        <v>384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30"/>
      <c r="B193" s="57" t="s">
        <v>385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30"/>
      <c r="B194" s="57" t="s">
        <v>386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30"/>
      <c r="B195" s="57" t="s">
        <v>397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30"/>
      <c r="B196" s="57" t="s">
        <v>387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30"/>
      <c r="B197" s="57" t="s">
        <v>388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30"/>
      <c r="B198" s="57" t="s">
        <v>389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30"/>
      <c r="B199" s="57" t="s">
        <v>403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30"/>
      <c r="B200" s="57" t="s">
        <v>399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30"/>
      <c r="B201" s="57" t="s">
        <v>398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30"/>
      <c r="B202" s="57" t="s">
        <v>391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30"/>
      <c r="B203" s="57" t="s">
        <v>404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30"/>
      <c r="B204" s="57" t="s">
        <v>400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30"/>
      <c r="B205" s="57" t="s">
        <v>392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30"/>
      <c r="B206" s="57" t="s">
        <v>393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30"/>
      <c r="B207" s="57" t="s">
        <v>401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30"/>
      <c r="B208" s="57" t="s">
        <v>394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30"/>
      <c r="B209" s="57" t="s">
        <v>395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30"/>
      <c r="B210" s="57" t="s">
        <v>396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9" t="s">
        <v>391</v>
      </c>
      <c r="B211" s="57" t="s">
        <v>384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9"/>
      <c r="B212" s="57" t="s">
        <v>385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9"/>
      <c r="B213" s="57" t="s">
        <v>386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30"/>
      <c r="B214" s="57" t="s">
        <v>397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30"/>
      <c r="B215" s="57" t="s">
        <v>387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30"/>
      <c r="B216" s="57" t="s">
        <v>388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30"/>
      <c r="B217" s="57" t="s">
        <v>389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30"/>
      <c r="B218" s="57" t="s">
        <v>403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30"/>
      <c r="B219" s="57" t="s">
        <v>399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30"/>
      <c r="B220" s="57" t="s">
        <v>398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30"/>
      <c r="B221" s="57" t="s">
        <v>417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30"/>
      <c r="B222" s="57" t="s">
        <v>404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30"/>
      <c r="B223" s="57" t="s">
        <v>400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30"/>
      <c r="B224" s="57" t="s">
        <v>392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30"/>
      <c r="B225" s="57" t="s">
        <v>393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30"/>
      <c r="B226" s="57" t="s">
        <v>401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30"/>
      <c r="B227" s="57" t="s">
        <v>394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30"/>
      <c r="B228" s="57" t="s">
        <v>395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30"/>
      <c r="B229" s="57" t="s">
        <v>396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9" t="s">
        <v>404</v>
      </c>
      <c r="B230" s="57" t="s">
        <v>384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30"/>
      <c r="B231" s="57" t="s">
        <v>385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30"/>
      <c r="B232" s="57" t="s">
        <v>386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30"/>
      <c r="B233" s="57" t="s">
        <v>387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30"/>
      <c r="B234" s="57" t="s">
        <v>397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30"/>
      <c r="B235" s="57" t="s">
        <v>388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30"/>
      <c r="B236" s="57" t="s">
        <v>389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30"/>
      <c r="B237" s="57" t="s">
        <v>403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30"/>
      <c r="B238" s="57" t="s">
        <v>399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30"/>
      <c r="B239" s="57" t="s">
        <v>398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30"/>
      <c r="B240" s="57" t="s">
        <v>417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30"/>
      <c r="B241" s="57" t="s">
        <v>391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30"/>
      <c r="B242" s="57" t="s">
        <v>400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30"/>
      <c r="B243" s="57" t="s">
        <v>392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30"/>
      <c r="B244" s="57" t="s">
        <v>393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30"/>
      <c r="B245" s="57" t="s">
        <v>401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30"/>
      <c r="B246" s="57" t="s">
        <v>394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30"/>
      <c r="B247" s="57" t="s">
        <v>395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30"/>
      <c r="B248" s="57" t="s">
        <v>396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9" t="s">
        <v>400</v>
      </c>
      <c r="B249" s="57" t="s">
        <v>384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30"/>
      <c r="B250" s="57" t="s">
        <v>385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30"/>
      <c r="B251" s="57" t="s">
        <v>386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30"/>
      <c r="B252" s="57" t="s">
        <v>397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30"/>
      <c r="B253" s="57" t="s">
        <v>387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30"/>
      <c r="B254" s="57" t="s">
        <v>388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30"/>
      <c r="B255" s="57" t="s">
        <v>389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30"/>
      <c r="B256" s="57" t="s">
        <v>403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30"/>
      <c r="B257" s="57" t="s">
        <v>399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30"/>
      <c r="B258" s="57" t="s">
        <v>398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30"/>
      <c r="B259" s="57" t="s">
        <v>417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30"/>
      <c r="B260" s="57" t="s">
        <v>391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30"/>
      <c r="B261" s="57" t="s">
        <v>404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30"/>
      <c r="B262" s="57" t="s">
        <v>392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30"/>
      <c r="B263" s="57" t="s">
        <v>393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30"/>
      <c r="B264" s="57" t="s">
        <v>401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30"/>
      <c r="B265" s="57" t="s">
        <v>394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30"/>
      <c r="B266" s="57" t="s">
        <v>395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30"/>
      <c r="B267" s="57" t="s">
        <v>396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9" t="s">
        <v>392</v>
      </c>
      <c r="B268" s="57" t="s">
        <v>385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9"/>
      <c r="B269" s="57" t="s">
        <v>384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30"/>
      <c r="B270" s="57" t="s">
        <v>386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30"/>
      <c r="B271" s="57" t="s">
        <v>397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30"/>
      <c r="B272" s="57" t="s">
        <v>387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30"/>
      <c r="B273" s="57" t="s">
        <v>388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30"/>
      <c r="B274" s="57" t="s">
        <v>403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30"/>
      <c r="B275" s="57" t="s">
        <v>389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30"/>
      <c r="B276" s="57" t="s">
        <v>399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30"/>
      <c r="B277" s="57" t="s">
        <v>398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30"/>
      <c r="B278" s="57" t="s">
        <v>417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30"/>
      <c r="B279" s="57" t="s">
        <v>391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30"/>
      <c r="B280" s="57" t="s">
        <v>404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30"/>
      <c r="B281" s="57" t="s">
        <v>400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30"/>
      <c r="B282" s="57" t="s">
        <v>393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30"/>
      <c r="B283" s="57" t="s">
        <v>401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30"/>
      <c r="B284" s="57" t="s">
        <v>394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30"/>
      <c r="B285" s="57" t="s">
        <v>396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30"/>
      <c r="B286" s="57" t="s">
        <v>395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9" t="s">
        <v>393</v>
      </c>
      <c r="B287" s="57" t="s">
        <v>384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30"/>
      <c r="B288" s="57" t="s">
        <v>385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30"/>
      <c r="B289" s="57" t="s">
        <v>386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30"/>
      <c r="B290" s="57" t="s">
        <v>397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30"/>
      <c r="B291" s="57" t="s">
        <v>388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30"/>
      <c r="B292" s="57" t="s">
        <v>403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30"/>
      <c r="B293" s="57" t="s">
        <v>389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30"/>
      <c r="B294" s="57" t="s">
        <v>398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30"/>
      <c r="B295" s="57" t="s">
        <v>399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30"/>
      <c r="B296" s="57" t="s">
        <v>417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30"/>
      <c r="B297" s="57" t="s">
        <v>391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30"/>
      <c r="B298" s="57" t="s">
        <v>404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30"/>
      <c r="B299" s="57" t="s">
        <v>400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30"/>
      <c r="B300" s="57" t="s">
        <v>392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30"/>
      <c r="B301" s="57" t="s">
        <v>387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30"/>
      <c r="B302" s="57" t="s">
        <v>401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30"/>
      <c r="B303" s="57" t="s">
        <v>394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30"/>
      <c r="B304" s="57" t="s">
        <v>395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30"/>
      <c r="B305" s="57" t="s">
        <v>396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9" t="s">
        <v>401</v>
      </c>
      <c r="B306" s="57" t="s">
        <v>384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30"/>
      <c r="B307" s="57" t="s">
        <v>385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30"/>
      <c r="B308" s="57" t="s">
        <v>386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30"/>
      <c r="B309" s="57" t="s">
        <v>397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30"/>
      <c r="B310" s="57" t="s">
        <v>387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30"/>
      <c r="B311" s="57" t="s">
        <v>451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30"/>
      <c r="B312" s="57" t="s">
        <v>389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30"/>
      <c r="B313" s="57" t="s">
        <v>403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30"/>
      <c r="B314" s="57" t="s">
        <v>399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30"/>
      <c r="B315" s="57" t="s">
        <v>398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30"/>
      <c r="B316" s="57" t="s">
        <v>417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30"/>
      <c r="B317" s="57" t="s">
        <v>391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30"/>
      <c r="B318" s="57" t="s">
        <v>404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30"/>
      <c r="B319" s="57" t="s">
        <v>400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30"/>
      <c r="B320" s="57" t="s">
        <v>392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30"/>
      <c r="B321" s="57" t="s">
        <v>393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30"/>
      <c r="B322" s="57" t="s">
        <v>394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30"/>
      <c r="B323" s="57" t="s">
        <v>395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30"/>
      <c r="B324" s="57" t="s">
        <v>396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9" t="s">
        <v>394</v>
      </c>
      <c r="B325" s="57" t="s">
        <v>384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9"/>
      <c r="B326" s="57" t="s">
        <v>385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30"/>
      <c r="B327" s="57" t="s">
        <v>386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30"/>
      <c r="B328" s="57" t="s">
        <v>397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30"/>
      <c r="B329" s="57" t="s">
        <v>387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30"/>
      <c r="B330" s="57" t="s">
        <v>388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30"/>
      <c r="B331" s="57" t="s">
        <v>389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30"/>
      <c r="B332" s="57" t="s">
        <v>403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30"/>
      <c r="B333" s="57" t="s">
        <v>398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30"/>
      <c r="B334" s="57" t="s">
        <v>399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30"/>
      <c r="B335" s="57" t="s">
        <v>417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30"/>
      <c r="B336" s="57" t="s">
        <v>391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30"/>
      <c r="B337" s="57" t="s">
        <v>404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30"/>
      <c r="B338" s="57" t="s">
        <v>400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30"/>
      <c r="B339" s="57" t="s">
        <v>392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30"/>
      <c r="B340" s="57" t="s">
        <v>393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30"/>
      <c r="B341" s="57" t="s">
        <v>401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30"/>
      <c r="B342" s="57" t="s">
        <v>395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30"/>
      <c r="B343" s="57" t="s">
        <v>396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9" t="s">
        <v>395</v>
      </c>
      <c r="B344" s="57" t="s">
        <v>385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30"/>
      <c r="B345" s="57" t="s">
        <v>386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30"/>
      <c r="B346" s="57" t="s">
        <v>384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30"/>
      <c r="B347" s="57" t="s">
        <v>397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30"/>
      <c r="B348" s="57" t="s">
        <v>387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30"/>
      <c r="B349" s="57" t="s">
        <v>388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30"/>
      <c r="B350" s="57" t="s">
        <v>389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30"/>
      <c r="B351" s="57" t="s">
        <v>403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30"/>
      <c r="B352" s="57" t="s">
        <v>398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30"/>
      <c r="B353" s="57" t="s">
        <v>399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30"/>
      <c r="B354" s="57" t="s">
        <v>417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30"/>
      <c r="B355" s="57" t="s">
        <v>391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30"/>
      <c r="B356" s="57" t="s">
        <v>404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30"/>
      <c r="B357" s="57" t="s">
        <v>400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30"/>
      <c r="B358" s="57" t="s">
        <v>392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30"/>
      <c r="B359" s="57" t="s">
        <v>393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30"/>
      <c r="B360" s="57" t="s">
        <v>401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30"/>
      <c r="B361" s="57" t="s">
        <v>394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30"/>
      <c r="B362" s="57" t="s">
        <v>396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6" t="s">
        <v>396</v>
      </c>
      <c r="B363" s="57" t="s">
        <v>384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6"/>
      <c r="B364" s="57" t="s">
        <v>385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6"/>
      <c r="B365" s="57" t="s">
        <v>386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6"/>
      <c r="B366" s="57" t="s">
        <v>397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6"/>
      <c r="B367" s="57" t="s">
        <v>387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6"/>
      <c r="B368" s="57" t="s">
        <v>388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6"/>
      <c r="B369" s="57" t="s">
        <v>389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6"/>
      <c r="B370" s="57" t="s">
        <v>403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6"/>
      <c r="B371" s="57" t="s">
        <v>398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6"/>
      <c r="B372" s="57" t="s">
        <v>399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6"/>
      <c r="B373" s="57" t="s">
        <v>417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6"/>
      <c r="B374" s="57" t="s">
        <v>391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6"/>
      <c r="B375" s="57" t="s">
        <v>404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6"/>
      <c r="B376" s="57" t="s">
        <v>400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6"/>
      <c r="B377" s="57" t="s">
        <v>392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6"/>
      <c r="B378" s="57" t="s">
        <v>401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6"/>
      <c r="B379" s="57" t="s">
        <v>393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6"/>
      <c r="B380" s="57" t="s">
        <v>395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6"/>
      <c r="B381" s="119" t="s">
        <v>394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268:A286"/>
    <mergeCell ref="A287:A305"/>
    <mergeCell ref="A306:A324"/>
    <mergeCell ref="A325:A343"/>
    <mergeCell ref="A363:A381"/>
    <mergeCell ref="A344:A3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2" t="s">
        <v>449</v>
      </c>
      <c r="V1" s="67" t="s">
        <v>450</v>
      </c>
    </row>
    <row r="2" spans="1:23" x14ac:dyDescent="0.25">
      <c r="A2" s="129" t="s">
        <v>402</v>
      </c>
      <c r="B2" s="57" t="s">
        <v>480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9"/>
      <c r="B3" s="57" t="s">
        <v>415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9"/>
      <c r="B4" s="57" t="s">
        <v>416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30"/>
      <c r="B5" s="57" t="s">
        <v>481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30"/>
      <c r="B6" s="57" t="s">
        <v>390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30"/>
      <c r="B7" s="57" t="s">
        <v>405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30"/>
      <c r="B8" s="57" t="s">
        <v>406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30"/>
      <c r="B9" s="57" t="s">
        <v>417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30"/>
      <c r="B10" s="57" t="s">
        <v>479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30"/>
      <c r="B11" s="57" t="s">
        <v>418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30"/>
      <c r="B12" s="57" t="s">
        <v>407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30"/>
      <c r="B13" s="57" t="s">
        <v>408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30"/>
      <c r="B14" s="57" t="s">
        <v>409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30"/>
      <c r="B15" s="57" t="s">
        <v>410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30"/>
      <c r="B16" s="57" t="s">
        <v>411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30"/>
      <c r="B17" s="57" t="s">
        <v>412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30"/>
      <c r="B18" s="57" t="s">
        <v>478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30"/>
      <c r="B19" s="57" t="s">
        <v>420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30"/>
      <c r="B20" s="57" t="s">
        <v>413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30"/>
      <c r="B21" s="57" t="s">
        <v>414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419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9" t="s">
        <v>415</v>
      </c>
      <c r="B23" s="57" t="s">
        <v>402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30"/>
      <c r="B24" s="57" t="s">
        <v>416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30"/>
      <c r="B25" s="57" t="s">
        <v>480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30"/>
      <c r="B26" s="57" t="s">
        <v>481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30"/>
      <c r="B27" s="57" t="s">
        <v>390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30"/>
      <c r="B28" s="57" t="s">
        <v>405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30"/>
      <c r="B29" s="57" t="s">
        <v>406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30"/>
      <c r="B30" s="57" t="s">
        <v>417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30"/>
      <c r="B31" s="57" t="s">
        <v>479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30"/>
      <c r="B32" s="57" t="s">
        <v>418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30"/>
      <c r="B33" s="57" t="s">
        <v>407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30"/>
      <c r="B34" s="57" t="s">
        <v>408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30"/>
      <c r="B35" s="57" t="s">
        <v>409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30"/>
      <c r="B36" s="57" t="s">
        <v>410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30"/>
      <c r="B37" s="57" t="s">
        <v>411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30"/>
      <c r="B38" s="57" t="s">
        <v>412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30"/>
      <c r="B39" s="57" t="s">
        <v>478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30"/>
      <c r="B40" s="57" t="s">
        <v>420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30"/>
      <c r="B41" s="57" t="s">
        <v>413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30"/>
      <c r="B42" s="57" t="s">
        <v>414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30"/>
      <c r="B43" s="57" t="s">
        <v>419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9" t="s">
        <v>416</v>
      </c>
      <c r="B44" s="57" t="s">
        <v>402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9"/>
      <c r="B45" s="57" t="s">
        <v>415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30"/>
      <c r="B46" s="57" t="s">
        <v>480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30"/>
      <c r="B47" s="57" t="s">
        <v>481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30"/>
      <c r="B48" s="57" t="s">
        <v>390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30"/>
      <c r="B49" s="57" t="s">
        <v>405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30"/>
      <c r="B50" s="57" t="s">
        <v>406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30"/>
      <c r="B51" s="57" t="s">
        <v>417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30"/>
      <c r="B52" s="57" t="s">
        <v>418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30"/>
      <c r="B53" s="57" t="s">
        <v>479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30"/>
      <c r="B54" s="57" t="s">
        <v>407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30"/>
      <c r="B55" s="57" t="s">
        <v>408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30"/>
      <c r="B56" s="57" t="s">
        <v>409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30"/>
      <c r="B57" s="57" t="s">
        <v>410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30"/>
      <c r="B58" s="57" t="s">
        <v>411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30"/>
      <c r="B59" s="57" t="s">
        <v>412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30"/>
      <c r="B60" s="57" t="s">
        <v>478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30"/>
      <c r="B61" s="57" t="s">
        <v>420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30"/>
      <c r="B62" s="57" t="s">
        <v>413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30"/>
      <c r="B63" s="57" t="s">
        <v>414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30"/>
      <c r="B64" s="57" t="s">
        <v>419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9" t="s">
        <v>480</v>
      </c>
      <c r="B65" s="57" t="s">
        <v>416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9"/>
      <c r="B66" s="57" t="s">
        <v>415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9"/>
      <c r="B67" s="57" t="s">
        <v>402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30"/>
      <c r="B68" s="57" t="s">
        <v>481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30"/>
      <c r="B69" s="57" t="s">
        <v>390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30"/>
      <c r="B70" s="57" t="s">
        <v>405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30"/>
      <c r="B71" s="57" t="s">
        <v>406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30"/>
      <c r="B72" s="57" t="s">
        <v>417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30"/>
      <c r="B73" s="57" t="s">
        <v>479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30"/>
      <c r="B74" s="57" t="s">
        <v>418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30"/>
      <c r="B75" s="57" t="s">
        <v>407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30"/>
      <c r="B76" s="57" t="s">
        <v>408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30"/>
      <c r="B77" s="57" t="s">
        <v>409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30"/>
      <c r="B78" s="57" t="s">
        <v>410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30"/>
      <c r="B79" s="57" t="s">
        <v>411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30"/>
      <c r="B80" s="57" t="s">
        <v>412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30"/>
      <c r="B81" s="57" t="s">
        <v>478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30"/>
      <c r="B82" s="57" t="s">
        <v>420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30"/>
      <c r="B83" s="57" t="s">
        <v>413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30"/>
      <c r="B84" s="57" t="s">
        <v>414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30"/>
      <c r="B85" s="57" t="s">
        <v>419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9" t="s">
        <v>481</v>
      </c>
      <c r="B86" s="57" t="s">
        <v>415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9"/>
      <c r="B87" s="57" t="s">
        <v>402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9"/>
      <c r="B88" s="57" t="s">
        <v>480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9"/>
      <c r="B89" s="57" t="s">
        <v>390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30"/>
      <c r="B90" s="57" t="s">
        <v>416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30"/>
      <c r="B91" s="57" t="s">
        <v>405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30"/>
      <c r="B92" s="57" t="s">
        <v>406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30"/>
      <c r="B93" s="57" t="s">
        <v>417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30"/>
      <c r="B94" s="57" t="s">
        <v>479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30"/>
      <c r="B95" s="57" t="s">
        <v>418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30"/>
      <c r="B96" s="57" t="s">
        <v>407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30"/>
      <c r="B97" s="57" t="s">
        <v>408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30"/>
      <c r="B98" s="57" t="s">
        <v>409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30"/>
      <c r="B99" s="57" t="s">
        <v>410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30"/>
      <c r="B100" s="57" t="s">
        <v>411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30"/>
      <c r="B101" s="57" t="s">
        <v>412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30"/>
      <c r="B102" s="57" t="s">
        <v>478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30"/>
      <c r="B103" s="57" t="s">
        <v>420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30"/>
      <c r="B104" s="57" t="s">
        <v>413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30"/>
      <c r="B105" s="57" t="s">
        <v>414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30"/>
      <c r="B106" s="57" t="s">
        <v>419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9" t="s">
        <v>390</v>
      </c>
      <c r="B107" s="57" t="s">
        <v>415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9"/>
      <c r="B108" s="57" t="s">
        <v>416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9"/>
      <c r="B109" s="57" t="s">
        <v>402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9"/>
      <c r="B110" s="57" t="s">
        <v>480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9"/>
      <c r="B111" s="57" t="s">
        <v>481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9"/>
      <c r="B112" s="57" t="s">
        <v>405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9"/>
      <c r="B113" s="57" t="s">
        <v>406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9"/>
      <c r="B114" s="57" t="s">
        <v>417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9"/>
      <c r="B115" s="57" t="s">
        <v>479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9"/>
      <c r="B116" s="57" t="s">
        <v>418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9"/>
      <c r="B117" s="57" t="s">
        <v>407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9"/>
      <c r="B118" s="57" t="s">
        <v>408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9"/>
      <c r="B119" s="57" t="s">
        <v>409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9"/>
      <c r="B120" s="57" t="s">
        <v>410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9"/>
      <c r="B121" s="57" t="s">
        <v>411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9"/>
      <c r="B122" s="57" t="s">
        <v>412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9"/>
      <c r="B123" s="57" t="s">
        <v>478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9"/>
      <c r="B124" s="57" t="s">
        <v>420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9"/>
      <c r="B125" s="57" t="s">
        <v>413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9"/>
      <c r="B126" s="57" t="s">
        <v>414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9"/>
      <c r="B127" s="57" t="s">
        <v>419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9" t="s">
        <v>405</v>
      </c>
      <c r="B128" s="57" t="s">
        <v>402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30"/>
      <c r="B129" s="57" t="s">
        <v>415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30"/>
      <c r="B130" s="57" t="s">
        <v>416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30"/>
      <c r="B131" s="57" t="s">
        <v>480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30"/>
      <c r="B132" s="57" t="s">
        <v>481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30"/>
      <c r="B133" s="57" t="s">
        <v>390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30"/>
      <c r="B134" s="57" t="s">
        <v>406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30"/>
      <c r="B135" s="57" t="s">
        <v>417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30"/>
      <c r="B136" s="57" t="s">
        <v>479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30"/>
      <c r="B137" s="57" t="s">
        <v>418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30"/>
      <c r="B138" s="57" t="s">
        <v>407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30"/>
      <c r="B139" s="57" t="s">
        <v>408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30"/>
      <c r="B140" s="57" t="s">
        <v>409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30"/>
      <c r="B141" s="57" t="s">
        <v>410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30"/>
      <c r="B142" s="57" t="s">
        <v>411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30"/>
      <c r="B143" s="57" t="s">
        <v>412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30"/>
      <c r="B144" s="57" t="s">
        <v>478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30"/>
      <c r="B145" s="57" t="s">
        <v>420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30"/>
      <c r="B146" s="57" t="s">
        <v>413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30"/>
      <c r="B147" s="57" t="s">
        <v>414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30"/>
      <c r="B148" s="57" t="s">
        <v>419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9" t="s">
        <v>406</v>
      </c>
      <c r="B149" s="57" t="s">
        <v>402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9"/>
      <c r="B150" s="57" t="s">
        <v>416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9"/>
      <c r="B151" s="57" t="s">
        <v>415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9"/>
      <c r="B152" s="57" t="s">
        <v>480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9"/>
      <c r="B153" s="57" t="s">
        <v>481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9"/>
      <c r="B154" s="57" t="s">
        <v>390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9"/>
      <c r="B155" s="57" t="s">
        <v>405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9"/>
      <c r="B156" s="57" t="s">
        <v>417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9"/>
      <c r="B157" s="57" t="s">
        <v>479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9"/>
      <c r="B158" s="57" t="s">
        <v>418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9"/>
      <c r="B159" s="57" t="s">
        <v>407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9"/>
      <c r="B160" s="57" t="s">
        <v>408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9"/>
      <c r="B161" s="57" t="s">
        <v>409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9"/>
      <c r="B162" s="57" t="s">
        <v>410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9"/>
      <c r="B163" s="57" t="s">
        <v>411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9"/>
      <c r="B164" s="57" t="s">
        <v>412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9"/>
      <c r="B165" s="57" t="s">
        <v>478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9"/>
      <c r="B166" s="57" t="s">
        <v>420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9"/>
      <c r="B167" s="57" t="s">
        <v>413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9"/>
      <c r="B168" s="57" t="s">
        <v>414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9"/>
      <c r="B169" s="57" t="s">
        <v>419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9" t="s">
        <v>417</v>
      </c>
      <c r="B170" s="57" t="s">
        <v>402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30"/>
      <c r="B171" s="57" t="s">
        <v>416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30"/>
      <c r="B172" s="57" t="s">
        <v>415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30"/>
      <c r="B173" s="57" t="s">
        <v>480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30"/>
      <c r="B174" s="57" t="s">
        <v>481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30"/>
      <c r="B175" s="57" t="s">
        <v>390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30"/>
      <c r="B176" s="57" t="s">
        <v>405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30"/>
      <c r="B177" s="57" t="s">
        <v>406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30"/>
      <c r="B178" s="57" t="s">
        <v>479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30"/>
      <c r="B179" s="57" t="s">
        <v>418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30"/>
      <c r="B180" s="57" t="s">
        <v>407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30"/>
      <c r="B181" s="57" t="s">
        <v>409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30"/>
      <c r="B182" s="57" t="s">
        <v>408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30"/>
      <c r="B183" s="57" t="s">
        <v>410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30"/>
      <c r="B184" s="57" t="s">
        <v>411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30"/>
      <c r="B185" s="57" t="s">
        <v>412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30"/>
      <c r="B186" s="57" t="s">
        <v>478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30"/>
      <c r="B187" s="57" t="s">
        <v>420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30"/>
      <c r="B188" s="57" t="s">
        <v>413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30"/>
      <c r="B189" s="57" t="s">
        <v>414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30"/>
      <c r="B190" s="57" t="s">
        <v>419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9" t="s">
        <v>479</v>
      </c>
      <c r="B191" s="57" t="s">
        <v>402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30"/>
      <c r="B192" s="57" t="s">
        <v>415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30"/>
      <c r="B193" s="57" t="s">
        <v>416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30"/>
      <c r="B194" s="57" t="s">
        <v>480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30"/>
      <c r="B195" s="57" t="s">
        <v>481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30"/>
      <c r="B196" s="57" t="s">
        <v>390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30"/>
      <c r="B197" s="57" t="s">
        <v>405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30"/>
      <c r="B198" s="57" t="s">
        <v>406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30"/>
      <c r="B199" s="57" t="s">
        <v>417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30"/>
      <c r="B200" s="57" t="s">
        <v>418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30"/>
      <c r="B201" s="57" t="s">
        <v>407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30"/>
      <c r="B202" s="57" t="s">
        <v>408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30"/>
      <c r="B203" s="57" t="s">
        <v>409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30"/>
      <c r="B204" s="57" t="s">
        <v>410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30"/>
      <c r="B205" s="57" t="s">
        <v>411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30"/>
      <c r="B206" s="57" t="s">
        <v>412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30"/>
      <c r="B207" s="57" t="s">
        <v>478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30"/>
      <c r="B208" s="57" t="s">
        <v>420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30"/>
      <c r="B209" s="57" t="s">
        <v>413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30"/>
      <c r="B210" s="57" t="s">
        <v>414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30"/>
      <c r="B211" s="57" t="s">
        <v>419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9" t="s">
        <v>418</v>
      </c>
      <c r="B212" s="57" t="s">
        <v>402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30"/>
      <c r="B213" s="57" t="s">
        <v>415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30"/>
      <c r="B214" s="57" t="s">
        <v>416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30"/>
      <c r="B215" s="57" t="s">
        <v>480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30"/>
      <c r="B216" s="57" t="s">
        <v>481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30"/>
      <c r="B217" s="57" t="s">
        <v>390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30"/>
      <c r="B218" s="57" t="s">
        <v>405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30"/>
      <c r="B219" s="57" t="s">
        <v>406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30"/>
      <c r="B220" s="57" t="s">
        <v>417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30"/>
      <c r="B221" s="57" t="s">
        <v>479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30"/>
      <c r="B222" s="57" t="s">
        <v>407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30"/>
      <c r="B223" s="57" t="s">
        <v>408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30"/>
      <c r="B224" s="57" t="s">
        <v>409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30"/>
      <c r="B225" s="57" t="s">
        <v>410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30"/>
      <c r="B226" s="57" t="s">
        <v>411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30"/>
      <c r="B227" s="57" t="s">
        <v>412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30"/>
      <c r="B228" s="57" t="s">
        <v>478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30"/>
      <c r="B229" s="57" t="s">
        <v>420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30"/>
      <c r="B230" s="57" t="s">
        <v>413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30"/>
      <c r="B231" s="57" t="s">
        <v>414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30"/>
      <c r="B232" s="57" t="s">
        <v>419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9" t="s">
        <v>407</v>
      </c>
      <c r="B233" s="57" t="s">
        <v>402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30"/>
      <c r="B234" s="57" t="s">
        <v>415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30"/>
      <c r="B235" s="57" t="s">
        <v>416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30"/>
      <c r="B236" s="57" t="s">
        <v>480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30"/>
      <c r="B237" s="57" t="s">
        <v>481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30"/>
      <c r="B238" s="57" t="s">
        <v>390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30"/>
      <c r="B239" s="57" t="s">
        <v>405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30"/>
      <c r="B240" s="57" t="s">
        <v>406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30"/>
      <c r="B241" s="57" t="s">
        <v>417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30"/>
      <c r="B242" s="57" t="s">
        <v>479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30"/>
      <c r="B243" s="57" t="s">
        <v>418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30"/>
      <c r="B244" s="57" t="s">
        <v>408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30"/>
      <c r="B245" s="57" t="s">
        <v>409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30"/>
      <c r="B246" s="57" t="s">
        <v>410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30"/>
      <c r="B247" s="57" t="s">
        <v>411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30"/>
      <c r="B248" s="57" t="s">
        <v>412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30"/>
      <c r="B249" s="57" t="s">
        <v>478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30"/>
      <c r="B250" s="57" t="s">
        <v>420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30"/>
      <c r="B251" s="57" t="s">
        <v>413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30"/>
      <c r="B252" s="57" t="s">
        <v>419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30"/>
      <c r="B253" s="57" t="s">
        <v>414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9" t="s">
        <v>408</v>
      </c>
      <c r="B254" s="57" t="s">
        <v>416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9"/>
      <c r="B255" s="57" t="s">
        <v>415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9"/>
      <c r="B256" s="57" t="s">
        <v>402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30"/>
      <c r="B257" s="57" t="s">
        <v>480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30"/>
      <c r="B258" s="57" t="s">
        <v>481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30"/>
      <c r="B259" s="57" t="s">
        <v>390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30"/>
      <c r="B260" s="57" t="s">
        <v>405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30"/>
      <c r="B261" s="57" t="s">
        <v>406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30"/>
      <c r="B262" s="57" t="s">
        <v>417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30"/>
      <c r="B263" s="57" t="s">
        <v>479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30"/>
      <c r="B264" s="57" t="s">
        <v>418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30"/>
      <c r="B265" s="57" t="s">
        <v>407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30"/>
      <c r="B266" s="57" t="s">
        <v>409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30"/>
      <c r="B267" s="57" t="s">
        <v>410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30"/>
      <c r="B268" s="57" t="s">
        <v>411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30"/>
      <c r="B269" s="57" t="s">
        <v>412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30"/>
      <c r="B270" s="57" t="s">
        <v>478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30"/>
      <c r="B271" s="57" t="s">
        <v>420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30"/>
      <c r="B272" s="57" t="s">
        <v>413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30"/>
      <c r="B273" s="57" t="s">
        <v>414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30"/>
      <c r="B274" s="57" t="s">
        <v>419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9" t="s">
        <v>409</v>
      </c>
      <c r="B275" s="57" t="s">
        <v>402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30"/>
      <c r="B276" s="57" t="s">
        <v>415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30"/>
      <c r="B277" s="57" t="s">
        <v>416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30"/>
      <c r="B278" s="57" t="s">
        <v>480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30"/>
      <c r="B279" s="57" t="s">
        <v>481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30"/>
      <c r="B280" s="57" t="s">
        <v>390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30"/>
      <c r="B281" s="57" t="s">
        <v>405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30"/>
      <c r="B282" s="57" t="s">
        <v>406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30"/>
      <c r="B283" s="57" t="s">
        <v>417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30"/>
      <c r="B284" s="57" t="s">
        <v>479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30"/>
      <c r="B285" s="57" t="s">
        <v>418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30"/>
      <c r="B286" s="57" t="s">
        <v>407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30"/>
      <c r="B287" s="57" t="s">
        <v>408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30"/>
      <c r="B288" s="57" t="s">
        <v>410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30"/>
      <c r="B289" s="57" t="s">
        <v>411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30"/>
      <c r="B290" s="57" t="s">
        <v>412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30"/>
      <c r="B291" s="57" t="s">
        <v>478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30"/>
      <c r="B292" s="57" t="s">
        <v>420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30"/>
      <c r="B293" s="57" t="s">
        <v>413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30"/>
      <c r="B294" s="57" t="s">
        <v>414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30"/>
      <c r="B295" s="57" t="s">
        <v>419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9" t="s">
        <v>410</v>
      </c>
      <c r="B296" s="57" t="s">
        <v>402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30"/>
      <c r="B297" s="57" t="s">
        <v>415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30"/>
      <c r="B298" s="57" t="s">
        <v>416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30"/>
      <c r="B299" s="57" t="s">
        <v>480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30"/>
      <c r="B300" s="57" t="s">
        <v>481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30"/>
      <c r="B301" s="57" t="s">
        <v>390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30"/>
      <c r="B302" s="57" t="s">
        <v>405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30"/>
      <c r="B303" s="57" t="s">
        <v>406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30"/>
      <c r="B304" s="57" t="s">
        <v>417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30"/>
      <c r="B305" s="57" t="s">
        <v>479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30"/>
      <c r="B306" s="57" t="s">
        <v>418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30"/>
      <c r="B307" s="57" t="s">
        <v>407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30"/>
      <c r="B308" s="57" t="s">
        <v>408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30"/>
      <c r="B309" s="57" t="s">
        <v>409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30"/>
      <c r="B310" s="57" t="s">
        <v>411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30"/>
      <c r="B311" s="57" t="s">
        <v>412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30"/>
      <c r="B312" s="57" t="s">
        <v>478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30"/>
      <c r="B313" s="57" t="s">
        <v>420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30"/>
      <c r="B314" s="57" t="s">
        <v>413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30"/>
      <c r="B315" s="57" t="s">
        <v>414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30"/>
      <c r="B316" s="57" t="s">
        <v>419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9" t="s">
        <v>411</v>
      </c>
      <c r="B317" s="57" t="s">
        <v>402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30"/>
      <c r="B318" s="57" t="s">
        <v>415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30"/>
      <c r="B319" s="57" t="s">
        <v>416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30"/>
      <c r="B320" s="57" t="s">
        <v>480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30"/>
      <c r="B321" s="57" t="s">
        <v>481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30"/>
      <c r="B322" s="57" t="s">
        <v>390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30"/>
      <c r="B323" s="57" t="s">
        <v>405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30"/>
      <c r="B324" s="57" t="s">
        <v>406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30"/>
      <c r="B325" s="57" t="s">
        <v>417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30"/>
      <c r="B326" s="57" t="s">
        <v>479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30"/>
      <c r="B327" s="57" t="s">
        <v>418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30"/>
      <c r="B328" s="57" t="s">
        <v>407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30"/>
      <c r="B329" s="57" t="s">
        <v>408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30"/>
      <c r="B330" s="57" t="s">
        <v>409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30"/>
      <c r="B331" s="57" t="s">
        <v>410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30"/>
      <c r="B332" s="57" t="s">
        <v>412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30"/>
      <c r="B333" s="57" t="s">
        <v>478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30"/>
      <c r="B334" s="57" t="s">
        <v>420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30"/>
      <c r="B335" s="57" t="s">
        <v>413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30"/>
      <c r="B336" s="57" t="s">
        <v>414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30"/>
      <c r="B337" s="57" t="s">
        <v>419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9" t="s">
        <v>412</v>
      </c>
      <c r="B338" s="57" t="s">
        <v>402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30"/>
      <c r="B339" s="57" t="s">
        <v>415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30"/>
      <c r="B340" s="57" t="s">
        <v>416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30"/>
      <c r="B341" s="57" t="s">
        <v>480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30"/>
      <c r="B342" s="57" t="s">
        <v>481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30"/>
      <c r="B343" s="57" t="s">
        <v>390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30"/>
      <c r="B344" s="57" t="s">
        <v>405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30"/>
      <c r="B345" s="57" t="s">
        <v>406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30"/>
      <c r="B346" s="57" t="s">
        <v>417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30"/>
      <c r="B347" s="57" t="s">
        <v>479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30"/>
      <c r="B348" s="57" t="s">
        <v>418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30"/>
      <c r="B349" s="57" t="s">
        <v>407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30"/>
      <c r="B350" s="57" t="s">
        <v>408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30"/>
      <c r="B351" s="57" t="s">
        <v>409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30"/>
      <c r="B352" s="57" t="s">
        <v>410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30"/>
      <c r="B353" s="57" t="s">
        <v>411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30"/>
      <c r="B354" s="57" t="s">
        <v>478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30"/>
      <c r="B355" s="57" t="s">
        <v>420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30"/>
      <c r="B356" s="57" t="s">
        <v>413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30"/>
      <c r="B357" s="57" t="s">
        <v>414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30"/>
      <c r="B358" s="57" t="s">
        <v>419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9" t="s">
        <v>478</v>
      </c>
      <c r="B359" s="57" t="s">
        <v>415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9"/>
      <c r="B360" s="57" t="s">
        <v>402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30"/>
      <c r="B361" s="57" t="s">
        <v>416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30"/>
      <c r="B362" s="57" t="s">
        <v>480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30"/>
      <c r="B363" s="57" t="s">
        <v>481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30"/>
      <c r="B364" s="57" t="s">
        <v>390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30"/>
      <c r="B365" s="57" t="s">
        <v>405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30"/>
      <c r="B366" s="57" t="s">
        <v>406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30"/>
      <c r="B367" s="57" t="s">
        <v>417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30"/>
      <c r="B368" s="57" t="s">
        <v>479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30"/>
      <c r="B369" s="57" t="s">
        <v>418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30"/>
      <c r="B370" s="57" t="s">
        <v>407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30"/>
      <c r="B371" s="57" t="s">
        <v>408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30"/>
      <c r="B372" s="57" t="s">
        <v>409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30"/>
      <c r="B373" s="57" t="s">
        <v>410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30"/>
      <c r="B374" s="57" t="s">
        <v>411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30"/>
      <c r="B375" s="57" t="s">
        <v>412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30"/>
      <c r="B376" s="57" t="s">
        <v>420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30"/>
      <c r="B377" s="57" t="s">
        <v>413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30"/>
      <c r="B378" s="57" t="s">
        <v>414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30"/>
      <c r="B379" s="57" t="s">
        <v>419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9" t="s">
        <v>420</v>
      </c>
      <c r="B380" s="57" t="s">
        <v>402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30"/>
      <c r="B381" s="57" t="s">
        <v>415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30"/>
      <c r="B382" s="57" t="s">
        <v>416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30"/>
      <c r="B383" s="57" t="s">
        <v>480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30"/>
      <c r="B384" s="57" t="s">
        <v>481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30"/>
      <c r="B385" s="57" t="s">
        <v>390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30"/>
      <c r="B386" s="57" t="s">
        <v>405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30"/>
      <c r="B387" s="57" t="s">
        <v>406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30"/>
      <c r="B388" s="57" t="s">
        <v>417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30"/>
      <c r="B389" s="57" t="s">
        <v>479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30"/>
      <c r="B390" s="57" t="s">
        <v>418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30"/>
      <c r="B391" s="57" t="s">
        <v>407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30"/>
      <c r="B392" s="57" t="s">
        <v>408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30"/>
      <c r="B393" s="57" t="s">
        <v>409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30"/>
      <c r="B394" s="57" t="s">
        <v>410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30"/>
      <c r="B395" s="57" t="s">
        <v>411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30"/>
      <c r="B396" s="57" t="s">
        <v>412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30"/>
      <c r="B397" s="57" t="s">
        <v>478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30"/>
      <c r="B398" s="57" t="s">
        <v>413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30"/>
      <c r="B399" s="57" t="s">
        <v>414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30"/>
      <c r="B400" s="57" t="s">
        <v>419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9" t="s">
        <v>413</v>
      </c>
      <c r="B401" s="57" t="s">
        <v>402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9"/>
      <c r="B402" s="57" t="s">
        <v>415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9"/>
      <c r="B403" s="57" t="s">
        <v>416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9"/>
      <c r="B404" s="57" t="s">
        <v>480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9"/>
      <c r="B405" s="57" t="s">
        <v>481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9"/>
      <c r="B406" s="57" t="s">
        <v>390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9"/>
      <c r="B407" s="57" t="s">
        <v>405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9"/>
      <c r="B408" s="57" t="s">
        <v>406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9"/>
      <c r="B409" s="57" t="s">
        <v>417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9"/>
      <c r="B410" s="57" t="s">
        <v>479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9"/>
      <c r="B411" s="57" t="s">
        <v>418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9"/>
      <c r="B412" s="57" t="s">
        <v>407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9"/>
      <c r="B413" s="57" t="s">
        <v>408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9"/>
      <c r="B414" s="57" t="s">
        <v>409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9"/>
      <c r="B415" s="57" t="s">
        <v>410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9"/>
      <c r="B416" s="57" t="s">
        <v>411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9"/>
      <c r="B417" s="57" t="s">
        <v>412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9"/>
      <c r="B418" s="57" t="s">
        <v>478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9"/>
      <c r="B419" s="57" t="s">
        <v>420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9"/>
      <c r="B420" s="57" t="s">
        <v>414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9"/>
      <c r="B421" s="57" t="s">
        <v>419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9" t="s">
        <v>414</v>
      </c>
      <c r="B422" s="57" t="s">
        <v>415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9"/>
      <c r="B423" s="57" t="s">
        <v>402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30"/>
      <c r="B424" s="57" t="s">
        <v>416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30"/>
      <c r="B425" s="57" t="s">
        <v>480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30"/>
      <c r="B426" s="57" t="s">
        <v>481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30"/>
      <c r="B427" s="57" t="s">
        <v>390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30"/>
      <c r="B428" s="57" t="s">
        <v>405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30"/>
      <c r="B429" s="57" t="s">
        <v>406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30"/>
      <c r="B430" s="57" t="s">
        <v>417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30"/>
      <c r="B431" s="57" t="s">
        <v>479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30"/>
      <c r="B432" s="57" t="s">
        <v>418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30"/>
      <c r="B433" s="57" t="s">
        <v>407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30"/>
      <c r="B434" s="57" t="s">
        <v>408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30"/>
      <c r="B435" s="57" t="s">
        <v>409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30"/>
      <c r="B436" s="57" t="s">
        <v>410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30"/>
      <c r="B437" s="57" t="s">
        <v>411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30"/>
      <c r="B438" s="57" t="s">
        <v>412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30"/>
      <c r="B439" s="57" t="s">
        <v>478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30"/>
      <c r="B440" s="57" t="s">
        <v>420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30"/>
      <c r="B441" s="57" t="s">
        <v>413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30"/>
      <c r="B442" s="57" t="s">
        <v>419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9" t="s">
        <v>419</v>
      </c>
      <c r="B443" s="57" t="s">
        <v>402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9"/>
      <c r="B444" s="57" t="s">
        <v>415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9"/>
      <c r="B445" s="57" t="s">
        <v>402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9"/>
      <c r="B446" s="57" t="s">
        <v>480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9"/>
      <c r="B447" s="57" t="s">
        <v>481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9"/>
      <c r="B448" s="57" t="s">
        <v>390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9"/>
      <c r="B449" s="57" t="s">
        <v>405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9"/>
      <c r="B450" s="57" t="s">
        <v>406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9"/>
      <c r="B451" s="57" t="s">
        <v>417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9"/>
      <c r="B452" s="57" t="s">
        <v>479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9"/>
      <c r="B453" s="57" t="s">
        <v>418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9"/>
      <c r="B454" s="57" t="s">
        <v>407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9"/>
      <c r="B455" s="57" t="s">
        <v>408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9"/>
      <c r="B456" s="57" t="s">
        <v>409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9"/>
      <c r="B457" s="57" t="s">
        <v>410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9"/>
      <c r="B458" s="57" t="s">
        <v>411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9"/>
      <c r="B459" s="57" t="s">
        <v>412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9"/>
      <c r="B460" s="57" t="s">
        <v>478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9"/>
      <c r="B461" s="57" t="s">
        <v>420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9"/>
      <c r="B462" s="57" t="s">
        <v>413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9"/>
      <c r="B463" s="119" t="s">
        <v>414</v>
      </c>
      <c r="C463" s="58"/>
      <c r="D463" s="58"/>
      <c r="E463" s="58"/>
    </row>
  </sheetData>
  <mergeCells count="22"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  <mergeCell ref="A401:A421"/>
    <mergeCell ref="A275:A295"/>
    <mergeCell ref="A296:A316"/>
    <mergeCell ref="A317:A337"/>
    <mergeCell ref="A338:A358"/>
    <mergeCell ref="A359:A379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s="67" t="s">
        <v>450</v>
      </c>
    </row>
    <row r="2" spans="1:22" x14ac:dyDescent="0.25">
      <c r="A2" s="129" t="s">
        <v>421</v>
      </c>
      <c r="B2" s="9" t="s">
        <v>422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30"/>
      <c r="B3" s="9" t="s">
        <v>423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30"/>
      <c r="B4" s="9" t="s">
        <v>424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30"/>
      <c r="B5" s="9" t="s">
        <v>425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30"/>
      <c r="B6" s="97" t="s">
        <v>436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30"/>
      <c r="B7" s="9" t="s">
        <v>426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30"/>
      <c r="B8" s="97" t="s">
        <v>438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30"/>
      <c r="B9" s="9" t="s">
        <v>427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30"/>
      <c r="B10" s="9" t="s">
        <v>428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30"/>
      <c r="B11" s="9" t="s">
        <v>429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30"/>
      <c r="B12" s="9" t="s">
        <v>430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30"/>
      <c r="B13" s="9" t="s">
        <v>431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30"/>
      <c r="B14" s="9" t="s">
        <v>432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30"/>
      <c r="B15" s="9" t="s">
        <v>433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30"/>
      <c r="B16" s="9" t="s">
        <v>434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30"/>
      <c r="B17" s="57" t="s">
        <v>437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30"/>
      <c r="B18" s="9" t="s">
        <v>435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9" t="s">
        <v>422</v>
      </c>
      <c r="B19" s="97" t="s">
        <v>423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9"/>
      <c r="B20" s="97" t="s">
        <v>421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9"/>
      <c r="B21" s="9" t="s">
        <v>424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9"/>
      <c r="B22" s="57" t="s">
        <v>425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9"/>
      <c r="B23" s="9" t="s">
        <v>436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9"/>
      <c r="B24" s="9" t="s">
        <v>426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9"/>
      <c r="B25" s="97" t="s">
        <v>438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9"/>
      <c r="B26" s="9" t="s">
        <v>427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9"/>
      <c r="B27" s="9" t="s">
        <v>428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9"/>
      <c r="B28" s="9" t="s">
        <v>429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9"/>
      <c r="B29" s="9" t="s">
        <v>430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9"/>
      <c r="B30" s="9" t="s">
        <v>431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9"/>
      <c r="B31" s="9" t="s">
        <v>432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9"/>
      <c r="B32" s="9" t="s">
        <v>433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" t="s">
        <v>434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9"/>
      <c r="B34" s="9" t="s">
        <v>437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9" t="s">
        <v>435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9" t="s">
        <v>423</v>
      </c>
      <c r="B36" s="9" t="s">
        <v>422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9"/>
      <c r="B37" s="97" t="s">
        <v>421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30"/>
      <c r="B38" s="9" t="s">
        <v>424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30"/>
      <c r="B39" s="97" t="s">
        <v>425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30"/>
      <c r="B40" s="9" t="s">
        <v>436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30"/>
      <c r="B41" s="9" t="s">
        <v>426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30"/>
      <c r="B42" s="97" t="s">
        <v>438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30"/>
      <c r="B43" s="9" t="s">
        <v>427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30"/>
      <c r="B44" s="9" t="s">
        <v>428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30"/>
      <c r="B45" s="9" t="s">
        <v>429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30"/>
      <c r="B46" s="9" t="s">
        <v>430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30"/>
      <c r="B47" s="9" t="s">
        <v>431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30"/>
      <c r="B48" s="97" t="s">
        <v>432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30"/>
      <c r="B49" s="57" t="s">
        <v>433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30"/>
      <c r="B50" s="9" t="s">
        <v>432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30"/>
      <c r="B51" s="9" t="s">
        <v>437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30"/>
      <c r="B52" s="9" t="s">
        <v>435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9" t="s">
        <v>424</v>
      </c>
      <c r="B53" s="9" t="s">
        <v>421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30"/>
      <c r="B54" s="9" t="s">
        <v>422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30"/>
      <c r="B55" s="97" t="s">
        <v>423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30"/>
      <c r="B56" s="9" t="s">
        <v>425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30"/>
      <c r="B57" s="9" t="s">
        <v>436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30"/>
      <c r="B58" s="97" t="s">
        <v>426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30"/>
      <c r="B59" s="9" t="s">
        <v>438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30"/>
      <c r="B60" s="9" t="s">
        <v>427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30"/>
      <c r="B61" s="9" t="s">
        <v>428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30"/>
      <c r="B62" s="9" t="s">
        <v>429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30"/>
      <c r="B63" s="97" t="s">
        <v>430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30"/>
      <c r="B64" s="9" t="s">
        <v>431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30"/>
      <c r="B65" s="97" t="s">
        <v>432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30"/>
      <c r="B66" s="9" t="s">
        <v>433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30"/>
      <c r="B67" s="9" t="s">
        <v>434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30"/>
      <c r="B68" s="9" t="s">
        <v>437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30"/>
      <c r="B69" s="9" t="s">
        <v>435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9" t="s">
        <v>425</v>
      </c>
      <c r="B70" s="9" t="s">
        <v>422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9"/>
      <c r="B71" s="97" t="s">
        <v>421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30"/>
      <c r="B72" s="9" t="s">
        <v>423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30"/>
      <c r="B73" s="9" t="s">
        <v>424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30"/>
      <c r="B74" s="97" t="s">
        <v>436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30"/>
      <c r="B75" s="9" t="s">
        <v>426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30"/>
      <c r="B76" s="97" t="s">
        <v>438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30"/>
      <c r="B77" s="9" t="s">
        <v>427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30"/>
      <c r="B78" s="9" t="s">
        <v>428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30"/>
      <c r="B79" s="9" t="s">
        <v>429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30"/>
      <c r="B80" s="9" t="s">
        <v>430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30"/>
      <c r="B81" s="97" t="s">
        <v>431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30"/>
      <c r="B82" s="9" t="s">
        <v>432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30"/>
      <c r="B83" s="9" t="s">
        <v>433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30"/>
      <c r="B84" s="9" t="s">
        <v>434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30"/>
      <c r="B85" s="9" t="s">
        <v>437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30"/>
      <c r="B86" s="9" t="s">
        <v>435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9" t="s">
        <v>436</v>
      </c>
      <c r="B87" s="9" t="s">
        <v>421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30"/>
      <c r="B88" s="9" t="s">
        <v>423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30"/>
      <c r="B89" s="97" t="s">
        <v>421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30"/>
      <c r="B90" s="57" t="s">
        <v>424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30"/>
      <c r="B91" s="9" t="s">
        <v>425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30"/>
      <c r="B92" s="9" t="s">
        <v>426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30"/>
      <c r="B93" s="9" t="s">
        <v>438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30"/>
      <c r="B94" s="97" t="s">
        <v>427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30"/>
      <c r="B95" s="9" t="s">
        <v>428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30"/>
      <c r="B96" s="9" t="s">
        <v>429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30"/>
      <c r="B97" s="9" t="s">
        <v>430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30"/>
      <c r="B98" s="9" t="s">
        <v>431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30"/>
      <c r="B99" s="9" t="s">
        <v>432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30"/>
      <c r="B100" s="9" t="s">
        <v>433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30"/>
      <c r="B101" s="9" t="s">
        <v>434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30"/>
      <c r="B102" s="97" t="s">
        <v>437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30"/>
      <c r="B103" s="9" t="s">
        <v>435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9" t="s">
        <v>426</v>
      </c>
      <c r="B104" s="9" t="s">
        <v>421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422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9" t="s">
        <v>423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9" t="s">
        <v>424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9"/>
      <c r="B108" s="9" t="s">
        <v>425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9"/>
      <c r="B109" s="9" t="s">
        <v>436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438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427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428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9"/>
      <c r="B113" s="97" t="s">
        <v>429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9"/>
      <c r="B114" s="9" t="s">
        <v>430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9"/>
      <c r="B115" s="97" t="s">
        <v>431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9"/>
      <c r="B116" s="9" t="s">
        <v>432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9"/>
      <c r="B117" s="97" t="s">
        <v>433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9"/>
      <c r="B118" s="97" t="s">
        <v>434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9"/>
      <c r="B119" s="9" t="s">
        <v>437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9"/>
      <c r="B120" s="97" t="s">
        <v>435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9" t="s">
        <v>438</v>
      </c>
      <c r="B121" s="9" t="s">
        <v>421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30"/>
      <c r="B122" s="9" t="s">
        <v>422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30"/>
      <c r="B123" s="9" t="s">
        <v>423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30"/>
      <c r="B124" s="9" t="s">
        <v>424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30"/>
      <c r="B125" s="9" t="s">
        <v>425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30"/>
      <c r="B126" s="9" t="s">
        <v>436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30"/>
      <c r="B127" s="9" t="s">
        <v>426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30"/>
      <c r="B128" s="57" t="s">
        <v>427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30"/>
      <c r="B129" s="9" t="s">
        <v>428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30"/>
      <c r="B130" s="97" t="s">
        <v>429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30"/>
      <c r="B131" s="9" t="s">
        <v>430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30"/>
      <c r="B132" s="9" t="s">
        <v>431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30"/>
      <c r="B133" s="9" t="s">
        <v>432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30"/>
      <c r="B134" s="9" t="s">
        <v>433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30"/>
      <c r="B135" s="9" t="s">
        <v>434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30"/>
      <c r="B136" s="97" t="s">
        <v>437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30"/>
      <c r="B137" s="9" t="s">
        <v>435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9" t="s">
        <v>427</v>
      </c>
      <c r="B138" s="97" t="s">
        <v>423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9"/>
      <c r="B139" s="97" t="s">
        <v>422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9"/>
      <c r="B140" s="9" t="s">
        <v>421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424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9" t="s">
        <v>425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9" t="s">
        <v>436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9"/>
      <c r="B144" s="9" t="s">
        <v>426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9" t="s">
        <v>438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428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9" t="s">
        <v>429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9"/>
      <c r="B148" s="97" t="s">
        <v>430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9"/>
      <c r="B149" s="9" t="s">
        <v>431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9"/>
      <c r="B150" s="97" t="s">
        <v>432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9"/>
      <c r="B151" s="9" t="s">
        <v>433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9" t="s">
        <v>434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437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/>
      <c r="B154" s="9" t="s">
        <v>435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9" t="s">
        <v>428</v>
      </c>
      <c r="B155" s="9" t="s">
        <v>421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30"/>
      <c r="B156" s="9" t="s">
        <v>422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30"/>
      <c r="B157" s="9" t="s">
        <v>423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30"/>
      <c r="B158" s="97" t="s">
        <v>424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30"/>
      <c r="B159" s="9" t="s">
        <v>425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30"/>
      <c r="B160" s="9" t="s">
        <v>436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30"/>
      <c r="B161" s="97" t="s">
        <v>426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30"/>
      <c r="B162" s="9" t="s">
        <v>438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30"/>
      <c r="B163" s="9" t="s">
        <v>427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30"/>
      <c r="B164" s="9" t="s">
        <v>429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30"/>
      <c r="B165" s="97" t="s">
        <v>430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30"/>
      <c r="B166" s="9" t="s">
        <v>431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30"/>
      <c r="B167" s="97" t="s">
        <v>432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30"/>
      <c r="B168" s="9" t="s">
        <v>433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30"/>
      <c r="B169" s="9" t="s">
        <v>434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30"/>
      <c r="B170" s="9" t="s">
        <v>437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30"/>
      <c r="B171" s="9" t="s">
        <v>435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9" t="s">
        <v>429</v>
      </c>
      <c r="B172" s="9" t="s">
        <v>423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9"/>
      <c r="B173" s="97" t="s">
        <v>422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9"/>
      <c r="B174" s="97" t="s">
        <v>421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30"/>
      <c r="B175" s="9" t="s">
        <v>424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30"/>
      <c r="B176" s="9" t="s">
        <v>425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30"/>
      <c r="B177" s="9" t="s">
        <v>436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30"/>
      <c r="B178" s="9" t="s">
        <v>426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30"/>
      <c r="B179" s="9" t="s">
        <v>438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30"/>
      <c r="B180" s="9" t="s">
        <v>427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30"/>
      <c r="B181" s="97" t="s">
        <v>428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30"/>
      <c r="B182" s="9" t="s">
        <v>430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30"/>
      <c r="B183" s="9" t="s">
        <v>431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30"/>
      <c r="B184" s="9" t="s">
        <v>432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30"/>
      <c r="B185" s="97" t="s">
        <v>433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30"/>
      <c r="B186" s="97" t="s">
        <v>434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30"/>
      <c r="B187" s="97" t="s">
        <v>437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30"/>
      <c r="B188" s="9" t="s">
        <v>435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9" t="s">
        <v>430</v>
      </c>
      <c r="B189" s="9" t="s">
        <v>421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30"/>
      <c r="B190" s="9" t="s">
        <v>422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30"/>
      <c r="B191" s="9" t="s">
        <v>423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30"/>
      <c r="B192" s="9" t="s">
        <v>424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30"/>
      <c r="B193" s="97" t="s">
        <v>425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30"/>
      <c r="B194" s="57" t="s">
        <v>426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30"/>
      <c r="B195" s="9" t="s">
        <v>436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30"/>
      <c r="B196" s="9" t="s">
        <v>438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30"/>
      <c r="B197" s="9" t="s">
        <v>427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30"/>
      <c r="B198" s="9" t="s">
        <v>428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30"/>
      <c r="B199" s="9" t="s">
        <v>429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30"/>
      <c r="B200" s="9" t="s">
        <v>431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30"/>
      <c r="B201" s="9" t="s">
        <v>432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30"/>
      <c r="B202" s="97" t="s">
        <v>433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30"/>
      <c r="B203" s="97" t="s">
        <v>434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30"/>
      <c r="B204" s="9" t="s">
        <v>437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30"/>
      <c r="B205" s="9" t="s">
        <v>435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9" t="s">
        <v>431</v>
      </c>
      <c r="B206" s="9" t="s">
        <v>421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30"/>
      <c r="B207" s="9" t="s">
        <v>422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30"/>
      <c r="B208" s="9" t="s">
        <v>423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30"/>
      <c r="B209" s="97" t="s">
        <v>424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30"/>
      <c r="B210" s="9" t="s">
        <v>425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30"/>
      <c r="B211" s="9" t="s">
        <v>436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30"/>
      <c r="B212" s="9" t="s">
        <v>426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30"/>
      <c r="B213" s="9" t="s">
        <v>438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30"/>
      <c r="B214" s="97" t="s">
        <v>427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30"/>
      <c r="B215" s="57" t="s">
        <v>428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30"/>
      <c r="B216" s="9" t="s">
        <v>429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30"/>
      <c r="B217" s="9" t="s">
        <v>430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30"/>
      <c r="B218" s="9" t="s">
        <v>432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30"/>
      <c r="B219" s="9" t="s">
        <v>433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30"/>
      <c r="B220" s="9" t="s">
        <v>434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30"/>
      <c r="B221" s="97" t="s">
        <v>437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30"/>
      <c r="B222" s="9" t="s">
        <v>435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9" t="s">
        <v>432</v>
      </c>
      <c r="B223" s="9" t="s">
        <v>422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30"/>
      <c r="B224" s="9" t="s">
        <v>423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30"/>
      <c r="B225" s="97" t="s">
        <v>421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30"/>
      <c r="B226" s="9" t="s">
        <v>424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30"/>
      <c r="B227" s="97" t="s">
        <v>425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30"/>
      <c r="B228" s="9" t="s">
        <v>436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30"/>
      <c r="B229" s="9" t="s">
        <v>426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30"/>
      <c r="B230" s="9" t="s">
        <v>438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30"/>
      <c r="B231" s="9" t="s">
        <v>427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30"/>
      <c r="B232" s="9" t="s">
        <v>428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30"/>
      <c r="B233" s="9" t="s">
        <v>429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30"/>
      <c r="B234" s="9" t="s">
        <v>430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30"/>
      <c r="B235" s="9" t="s">
        <v>431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30"/>
      <c r="B236" s="97" t="s">
        <v>433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30"/>
      <c r="B237" s="57" t="s">
        <v>434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30"/>
      <c r="B238" s="9" t="s">
        <v>437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30"/>
      <c r="B239" s="9" t="s">
        <v>435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9" t="s">
        <v>433</v>
      </c>
      <c r="B240" s="9" t="s">
        <v>421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9"/>
      <c r="B241" s="9" t="s">
        <v>422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9"/>
      <c r="B242" s="9" t="s">
        <v>423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9"/>
      <c r="B243" s="9" t="s">
        <v>424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9"/>
      <c r="B244" s="9" t="s">
        <v>425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9"/>
      <c r="B245" s="97" t="s">
        <v>436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9"/>
      <c r="B246" s="9" t="s">
        <v>426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9"/>
      <c r="B247" s="97" t="s">
        <v>438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9"/>
      <c r="B248" s="9" t="s">
        <v>427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9"/>
      <c r="B249" s="9" t="s">
        <v>428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9"/>
      <c r="B250" s="9" t="s">
        <v>429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9"/>
      <c r="B251" s="9" t="s">
        <v>430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9"/>
      <c r="B252" s="97" t="s">
        <v>431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9"/>
      <c r="B253" s="9" t="s">
        <v>432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9"/>
      <c r="B254" s="9" t="s">
        <v>434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9"/>
      <c r="B255" s="9" t="s">
        <v>437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9"/>
      <c r="B256" s="97" t="s">
        <v>435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9" t="s">
        <v>434</v>
      </c>
      <c r="B257" s="9" t="s">
        <v>421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9"/>
      <c r="B258" s="9" t="s">
        <v>422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9"/>
      <c r="B259" s="9" t="s">
        <v>423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9"/>
      <c r="B260" s="9" t="s">
        <v>424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9"/>
      <c r="B261" s="9" t="s">
        <v>425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9"/>
      <c r="B262" s="73" t="s">
        <v>436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9"/>
      <c r="B263" s="9" t="s">
        <v>426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9"/>
      <c r="B264" s="9" t="s">
        <v>438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9"/>
      <c r="B265" s="9" t="s">
        <v>427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9"/>
      <c r="B266" s="97" t="s">
        <v>428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9"/>
      <c r="B267" s="9" t="s">
        <v>429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9"/>
      <c r="B268" s="9" t="s">
        <v>430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9"/>
      <c r="B269" s="97" t="s">
        <v>431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9"/>
      <c r="B270" s="9" t="s">
        <v>432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9"/>
      <c r="B271" s="9" t="s">
        <v>433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9"/>
      <c r="B272" s="9" t="s">
        <v>437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7" t="s">
        <v>435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9" t="s">
        <v>437</v>
      </c>
      <c r="B274" s="9" t="s">
        <v>421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9"/>
      <c r="B275" s="97" t="s">
        <v>423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9"/>
      <c r="B276" s="97" t="s">
        <v>422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30"/>
      <c r="B277" s="9" t="s">
        <v>424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30"/>
      <c r="B278" s="9" t="s">
        <v>425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30"/>
      <c r="B279" s="9" t="s">
        <v>436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30"/>
      <c r="B280" s="9" t="s">
        <v>426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30"/>
      <c r="B281" s="9" t="s">
        <v>438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30"/>
      <c r="B282" s="9" t="s">
        <v>427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30"/>
      <c r="B283" s="9" t="s">
        <v>428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30"/>
      <c r="B284" s="9" t="s">
        <v>429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30"/>
      <c r="B285" s="9" t="s">
        <v>430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30"/>
      <c r="B286" s="9" t="s">
        <v>431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30"/>
      <c r="B287" s="97" t="s">
        <v>432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30"/>
      <c r="B288" s="9" t="s">
        <v>433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30"/>
      <c r="B289" s="9" t="s">
        <v>434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30"/>
      <c r="B290" s="9" t="s">
        <v>435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9" t="s">
        <v>435</v>
      </c>
      <c r="B291" s="9" t="s">
        <v>421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30"/>
      <c r="B292" s="9" t="s">
        <v>422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30"/>
      <c r="B293" s="9" t="s">
        <v>423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30"/>
      <c r="B294" s="97" t="s">
        <v>424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30"/>
      <c r="B295" s="9" t="s">
        <v>425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30"/>
      <c r="B296" s="9" t="s">
        <v>436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30"/>
      <c r="B297" s="9" t="s">
        <v>426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30"/>
      <c r="B298" s="9" t="s">
        <v>438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30"/>
      <c r="B299" s="97" t="s">
        <v>427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30"/>
      <c r="B300" s="97" t="s">
        <v>428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30"/>
      <c r="B301" s="57" t="s">
        <v>429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30"/>
      <c r="B302" s="57" t="s">
        <v>430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30"/>
      <c r="B303" s="9" t="s">
        <v>431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30"/>
      <c r="B304" s="9" t="s">
        <v>432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30"/>
      <c r="B305" s="9" t="s">
        <v>433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30"/>
      <c r="B306" s="9" t="s">
        <v>434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30"/>
      <c r="B307" s="9" t="s">
        <v>437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:A18"/>
    <mergeCell ref="A36:A52"/>
    <mergeCell ref="A53:A69"/>
    <mergeCell ref="A70:A86"/>
    <mergeCell ref="A19:A35"/>
    <mergeCell ref="A104:A120"/>
    <mergeCell ref="A138:A154"/>
    <mergeCell ref="A240:A256"/>
    <mergeCell ref="A257:A273"/>
    <mergeCell ref="A87:A103"/>
    <mergeCell ref="A291:A307"/>
    <mergeCell ref="A121:A137"/>
    <mergeCell ref="A155:A171"/>
    <mergeCell ref="A172:A188"/>
    <mergeCell ref="A189:A205"/>
    <mergeCell ref="A206:A222"/>
    <mergeCell ref="A223:A239"/>
    <mergeCell ref="A274:A29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32" t="s">
        <v>53</v>
      </c>
      <c r="C1" s="130"/>
      <c r="D1" s="130"/>
      <c r="E1" s="130"/>
      <c r="G1" s="133" t="s">
        <v>440</v>
      </c>
      <c r="H1" s="133"/>
      <c r="I1" s="133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439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439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107" t="s">
        <v>449</v>
      </c>
      <c r="V1" s="67" t="s">
        <v>450</v>
      </c>
    </row>
    <row r="2" spans="1:22" x14ac:dyDescent="0.25">
      <c r="A2" s="105" t="s">
        <v>273</v>
      </c>
      <c r="B2" s="105" t="s">
        <v>221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116</v>
      </c>
      <c r="B3" s="105" t="s">
        <v>392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397</v>
      </c>
      <c r="B4" s="105" t="s">
        <v>284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113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269</v>
      </c>
      <c r="B6" s="105" t="s">
        <v>227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87</v>
      </c>
      <c r="B7" s="105" t="s">
        <v>386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9"/>
      <c r="B36" s="105"/>
      <c r="C36" s="105"/>
      <c r="D36" s="105"/>
      <c r="E36" s="105"/>
      <c r="F36" s="105"/>
    </row>
    <row r="37" spans="1:22" x14ac:dyDescent="0.25">
      <c r="A37" s="130"/>
      <c r="B37" s="105"/>
      <c r="C37" s="105"/>
      <c r="D37" s="105"/>
      <c r="E37" s="105"/>
      <c r="F37" s="105"/>
    </row>
    <row r="38" spans="1:22" x14ac:dyDescent="0.25">
      <c r="A38" s="130"/>
      <c r="B38" s="105"/>
      <c r="C38" s="105"/>
      <c r="D38" s="105"/>
      <c r="E38" s="105"/>
      <c r="F38" s="105"/>
    </row>
    <row r="39" spans="1:22" x14ac:dyDescent="0.25">
      <c r="A39" s="130"/>
      <c r="B39" s="105"/>
      <c r="C39" s="105"/>
      <c r="D39" s="105"/>
      <c r="E39" s="105"/>
      <c r="F39" s="105"/>
    </row>
    <row r="40" spans="1:22" x14ac:dyDescent="0.25">
      <c r="A40" s="130"/>
      <c r="B40" s="105"/>
      <c r="C40" s="105"/>
      <c r="D40" s="105"/>
      <c r="E40" s="105"/>
      <c r="F40" s="105"/>
    </row>
    <row r="41" spans="1:22" x14ac:dyDescent="0.25">
      <c r="A41" s="130"/>
      <c r="B41" s="105"/>
      <c r="C41" s="105"/>
      <c r="D41" s="105"/>
      <c r="E41" s="105"/>
      <c r="F41" s="105"/>
    </row>
    <row r="42" spans="1:22" x14ac:dyDescent="0.25">
      <c r="A42" s="130"/>
      <c r="B42" s="105"/>
      <c r="C42" s="105"/>
      <c r="D42" s="105"/>
      <c r="E42" s="105"/>
      <c r="F42" s="105"/>
    </row>
    <row r="43" spans="1:22" s="81" customFormat="1" x14ac:dyDescent="0.25">
      <c r="A43" s="130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30"/>
      <c r="B44" s="105"/>
      <c r="C44" s="105"/>
      <c r="D44" s="105"/>
      <c r="E44" s="105"/>
      <c r="F44" s="105"/>
    </row>
    <row r="45" spans="1:22" x14ac:dyDescent="0.25">
      <c r="A45" s="130"/>
      <c r="B45" s="105"/>
      <c r="C45" s="105"/>
      <c r="D45" s="105"/>
      <c r="E45" s="105"/>
      <c r="F45" s="105"/>
    </row>
    <row r="46" spans="1:22" x14ac:dyDescent="0.25">
      <c r="A46" s="130"/>
      <c r="B46" s="105"/>
      <c r="C46" s="105"/>
      <c r="D46" s="105"/>
      <c r="E46" s="105"/>
      <c r="F46" s="105"/>
    </row>
    <row r="47" spans="1:22" x14ac:dyDescent="0.25">
      <c r="A47" s="130"/>
      <c r="B47" s="105"/>
      <c r="C47" s="105"/>
      <c r="D47" s="105"/>
      <c r="E47" s="105"/>
      <c r="F47" s="105"/>
    </row>
    <row r="48" spans="1:22" x14ac:dyDescent="0.25">
      <c r="A48" s="130"/>
      <c r="B48" s="105"/>
      <c r="C48" s="105"/>
      <c r="D48" s="105"/>
      <c r="E48" s="105"/>
      <c r="F48" s="105"/>
    </row>
    <row r="49" spans="1:22" x14ac:dyDescent="0.25">
      <c r="A49" s="130"/>
      <c r="B49" s="105"/>
      <c r="C49" s="105"/>
      <c r="D49" s="105"/>
      <c r="E49" s="105"/>
      <c r="F49" s="105"/>
    </row>
    <row r="50" spans="1:22" s="81" customFormat="1" x14ac:dyDescent="0.25">
      <c r="A50" s="130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30"/>
      <c r="B51" s="105"/>
      <c r="C51" s="105"/>
      <c r="D51" s="105"/>
      <c r="E51" s="105"/>
      <c r="F51" s="105"/>
    </row>
    <row r="52" spans="1:22" x14ac:dyDescent="0.25">
      <c r="A52" s="130"/>
      <c r="B52" s="105"/>
      <c r="C52" s="105"/>
      <c r="D52" s="105"/>
      <c r="E52" s="105"/>
      <c r="F52" s="105"/>
    </row>
    <row r="53" spans="1:22" x14ac:dyDescent="0.25">
      <c r="A53" s="129"/>
      <c r="B53" s="105"/>
      <c r="C53" s="105"/>
      <c r="D53" s="105"/>
      <c r="E53" s="105"/>
      <c r="F53" s="105"/>
    </row>
    <row r="54" spans="1:22" x14ac:dyDescent="0.25">
      <c r="A54" s="130"/>
      <c r="B54" s="105"/>
      <c r="C54" s="105"/>
      <c r="D54" s="105"/>
      <c r="E54" s="105"/>
      <c r="F54" s="105"/>
    </row>
    <row r="55" spans="1:22" x14ac:dyDescent="0.25">
      <c r="A55" s="130"/>
      <c r="B55" s="105"/>
      <c r="C55" s="105"/>
      <c r="D55" s="105"/>
      <c r="E55" s="105"/>
      <c r="F55" s="105"/>
    </row>
    <row r="56" spans="1:22" x14ac:dyDescent="0.25">
      <c r="A56" s="130"/>
      <c r="B56" s="105"/>
      <c r="C56" s="105"/>
      <c r="D56" s="105"/>
      <c r="E56" s="105"/>
      <c r="F56" s="105"/>
    </row>
    <row r="57" spans="1:22" x14ac:dyDescent="0.25">
      <c r="A57" s="130"/>
      <c r="B57" s="105"/>
      <c r="C57" s="105"/>
      <c r="D57" s="105"/>
      <c r="E57" s="105"/>
      <c r="F57" s="105"/>
    </row>
    <row r="58" spans="1:22" x14ac:dyDescent="0.25">
      <c r="A58" s="130"/>
      <c r="B58" s="105"/>
      <c r="C58" s="105"/>
      <c r="D58" s="105"/>
      <c r="E58" s="105"/>
      <c r="F58" s="105"/>
    </row>
    <row r="59" spans="1:22" x14ac:dyDescent="0.25">
      <c r="A59" s="130"/>
      <c r="B59" s="105"/>
      <c r="C59" s="105"/>
      <c r="D59" s="105"/>
      <c r="E59" s="105"/>
      <c r="F59" s="105"/>
    </row>
    <row r="60" spans="1:22" x14ac:dyDescent="0.25">
      <c r="A60" s="130"/>
      <c r="B60" s="105"/>
      <c r="C60" s="105"/>
      <c r="D60" s="105"/>
      <c r="E60" s="105"/>
      <c r="F60" s="105"/>
    </row>
    <row r="61" spans="1:22" x14ac:dyDescent="0.25">
      <c r="A61" s="130"/>
      <c r="B61" s="105"/>
      <c r="C61" s="105"/>
      <c r="D61" s="105"/>
      <c r="E61" s="105"/>
      <c r="F61" s="105"/>
    </row>
    <row r="62" spans="1:22" x14ac:dyDescent="0.25">
      <c r="A62" s="130"/>
      <c r="B62" s="105"/>
      <c r="C62" s="105"/>
      <c r="D62" s="105"/>
      <c r="E62" s="105"/>
      <c r="F62" s="105"/>
    </row>
    <row r="63" spans="1:22" s="81" customFormat="1" x14ac:dyDescent="0.25">
      <c r="A63" s="130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30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30"/>
      <c r="B65" s="105"/>
      <c r="C65" s="105"/>
      <c r="D65" s="105"/>
      <c r="E65" s="105"/>
      <c r="F65" s="105"/>
    </row>
    <row r="66" spans="1:22" x14ac:dyDescent="0.25">
      <c r="A66" s="130"/>
      <c r="B66" s="105"/>
      <c r="C66" s="105"/>
      <c r="D66" s="105"/>
      <c r="E66" s="105"/>
      <c r="F66" s="105"/>
    </row>
    <row r="67" spans="1:22" x14ac:dyDescent="0.25">
      <c r="A67" s="130"/>
      <c r="B67" s="105"/>
      <c r="C67" s="105"/>
      <c r="D67" s="105"/>
      <c r="E67" s="105"/>
      <c r="F67" s="105"/>
    </row>
    <row r="68" spans="1:22" s="81" customFormat="1" x14ac:dyDescent="0.25">
      <c r="A68" s="130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30"/>
      <c r="B69" s="105"/>
      <c r="C69" s="105"/>
      <c r="D69" s="105"/>
      <c r="E69" s="105"/>
      <c r="F69" s="105"/>
    </row>
    <row r="70" spans="1:22" x14ac:dyDescent="0.25">
      <c r="A70" s="129"/>
      <c r="B70" s="105"/>
      <c r="C70" s="105"/>
      <c r="D70" s="105"/>
      <c r="E70" s="105"/>
      <c r="F70" s="105"/>
    </row>
    <row r="71" spans="1:22" s="81" customFormat="1" x14ac:dyDescent="0.25">
      <c r="A71" s="129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9"/>
      <c r="B72" s="105"/>
      <c r="C72" s="105"/>
      <c r="D72" s="105"/>
      <c r="E72" s="105"/>
      <c r="F72" s="105"/>
    </row>
    <row r="73" spans="1:22" x14ac:dyDescent="0.25">
      <c r="A73" s="129"/>
      <c r="B73" s="105"/>
      <c r="C73" s="105"/>
      <c r="D73" s="105"/>
      <c r="E73" s="105"/>
      <c r="F73" s="105"/>
    </row>
    <row r="74" spans="1:22" x14ac:dyDescent="0.25">
      <c r="A74" s="129"/>
      <c r="B74" s="105"/>
      <c r="C74" s="105"/>
      <c r="D74" s="105"/>
      <c r="E74" s="105"/>
      <c r="F74" s="105"/>
    </row>
    <row r="75" spans="1:22" x14ac:dyDescent="0.25">
      <c r="A75" s="129"/>
      <c r="B75" s="105"/>
      <c r="C75" s="105"/>
      <c r="D75" s="105"/>
      <c r="E75" s="105"/>
      <c r="F75" s="105"/>
    </row>
    <row r="76" spans="1:22" x14ac:dyDescent="0.25">
      <c r="A76" s="129"/>
      <c r="B76" s="105"/>
      <c r="C76" s="105"/>
      <c r="D76" s="105"/>
      <c r="E76" s="105"/>
      <c r="F76" s="105"/>
    </row>
    <row r="77" spans="1:22" x14ac:dyDescent="0.25">
      <c r="A77" s="129"/>
      <c r="B77" s="105"/>
      <c r="C77" s="105"/>
      <c r="D77" s="105"/>
      <c r="E77" s="105"/>
      <c r="F77" s="105"/>
    </row>
    <row r="78" spans="1:22" x14ac:dyDescent="0.25">
      <c r="A78" s="129"/>
      <c r="B78" s="105"/>
      <c r="C78" s="105"/>
      <c r="D78" s="105"/>
      <c r="E78" s="105"/>
      <c r="F78" s="105"/>
    </row>
    <row r="79" spans="1:22" x14ac:dyDescent="0.25">
      <c r="A79" s="129"/>
      <c r="B79" s="105"/>
      <c r="C79" s="105"/>
      <c r="D79" s="105"/>
      <c r="E79" s="105"/>
      <c r="F79" s="105"/>
    </row>
    <row r="80" spans="1:22" x14ac:dyDescent="0.25">
      <c r="A80" s="129"/>
      <c r="B80" s="105"/>
      <c r="C80" s="105"/>
      <c r="D80" s="105"/>
      <c r="E80" s="105"/>
      <c r="F80" s="105"/>
    </row>
    <row r="81" spans="1:22" x14ac:dyDescent="0.25">
      <c r="A81" s="129"/>
      <c r="B81" s="105"/>
      <c r="C81" s="105"/>
      <c r="D81" s="105"/>
      <c r="E81" s="105"/>
      <c r="F81" s="105"/>
    </row>
    <row r="82" spans="1:22" x14ac:dyDescent="0.25">
      <c r="A82" s="129"/>
      <c r="B82" s="105"/>
      <c r="C82" s="105"/>
      <c r="D82" s="105"/>
      <c r="E82" s="105"/>
      <c r="F82" s="105"/>
    </row>
    <row r="83" spans="1:22" x14ac:dyDescent="0.25">
      <c r="A83" s="129"/>
      <c r="B83" s="105"/>
      <c r="C83" s="105"/>
      <c r="D83" s="105"/>
      <c r="E83" s="105"/>
      <c r="F83" s="105"/>
    </row>
    <row r="84" spans="1:22" x14ac:dyDescent="0.25">
      <c r="A84" s="129"/>
      <c r="B84" s="105"/>
      <c r="C84" s="105"/>
      <c r="D84" s="105"/>
      <c r="E84" s="105"/>
      <c r="F84" s="105"/>
    </row>
    <row r="85" spans="1:22" x14ac:dyDescent="0.25">
      <c r="A85" s="129"/>
      <c r="B85" s="105"/>
      <c r="C85" s="105"/>
      <c r="D85" s="105"/>
      <c r="E85" s="105"/>
      <c r="F85" s="105"/>
    </row>
    <row r="86" spans="1:22" x14ac:dyDescent="0.25">
      <c r="A86" s="129"/>
      <c r="B86" s="105"/>
      <c r="C86" s="105"/>
      <c r="D86" s="105"/>
      <c r="E86" s="105"/>
      <c r="F86" s="105"/>
    </row>
    <row r="87" spans="1:22" x14ac:dyDescent="0.25">
      <c r="A87" s="129"/>
      <c r="B87" s="105"/>
      <c r="C87" s="105"/>
      <c r="D87" s="105"/>
      <c r="E87" s="105"/>
      <c r="F87" s="105"/>
    </row>
    <row r="88" spans="1:22" x14ac:dyDescent="0.25">
      <c r="A88" s="130"/>
      <c r="B88" s="105"/>
      <c r="C88" s="105"/>
      <c r="D88" s="105"/>
      <c r="E88" s="105"/>
      <c r="F88" s="105"/>
    </row>
    <row r="89" spans="1:22" x14ac:dyDescent="0.25">
      <c r="A89" s="130"/>
      <c r="B89" s="105"/>
      <c r="C89" s="105"/>
      <c r="D89" s="105"/>
      <c r="E89" s="105"/>
      <c r="F89" s="105"/>
    </row>
    <row r="90" spans="1:22" x14ac:dyDescent="0.25">
      <c r="A90" s="130"/>
      <c r="B90" s="105"/>
      <c r="C90" s="105"/>
      <c r="D90" s="105"/>
      <c r="E90" s="105"/>
      <c r="F90" s="105"/>
    </row>
    <row r="91" spans="1:22" x14ac:dyDescent="0.25">
      <c r="A91" s="130"/>
      <c r="B91" s="105"/>
      <c r="C91" s="105"/>
      <c r="D91" s="105"/>
      <c r="E91" s="105"/>
      <c r="F91" s="105"/>
    </row>
    <row r="92" spans="1:22" x14ac:dyDescent="0.25">
      <c r="A92" s="130"/>
      <c r="B92" s="105"/>
      <c r="C92" s="105"/>
      <c r="D92" s="105"/>
      <c r="E92" s="105"/>
      <c r="F92" s="105"/>
    </row>
    <row r="93" spans="1:22" x14ac:dyDescent="0.25">
      <c r="A93" s="130"/>
      <c r="B93" s="105"/>
      <c r="C93" s="105"/>
      <c r="D93" s="105"/>
      <c r="E93" s="105"/>
      <c r="F93" s="105"/>
    </row>
    <row r="94" spans="1:22" s="81" customFormat="1" x14ac:dyDescent="0.25">
      <c r="A94" s="130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30"/>
      <c r="B95" s="105"/>
      <c r="C95" s="105"/>
      <c r="D95" s="105"/>
      <c r="E95" s="105"/>
      <c r="F95" s="105"/>
    </row>
    <row r="96" spans="1:22" x14ac:dyDescent="0.25">
      <c r="A96" s="130"/>
      <c r="B96" s="105"/>
      <c r="C96" s="105"/>
      <c r="D96" s="105"/>
      <c r="E96" s="105"/>
      <c r="F96" s="105"/>
    </row>
    <row r="97" spans="1:22" x14ac:dyDescent="0.25">
      <c r="A97" s="130"/>
      <c r="B97" s="105"/>
      <c r="C97" s="105"/>
      <c r="D97" s="105"/>
      <c r="E97" s="105"/>
      <c r="F97" s="105"/>
    </row>
    <row r="98" spans="1:22" x14ac:dyDescent="0.25">
      <c r="A98" s="130"/>
      <c r="B98" s="105"/>
      <c r="C98" s="105"/>
      <c r="D98" s="105"/>
      <c r="E98" s="105"/>
      <c r="F98" s="105"/>
    </row>
    <row r="99" spans="1:22" x14ac:dyDescent="0.25">
      <c r="A99" s="130"/>
      <c r="B99" s="105"/>
      <c r="C99" s="105"/>
      <c r="D99" s="105"/>
      <c r="E99" s="105"/>
      <c r="F99" s="105"/>
    </row>
    <row r="100" spans="1:22" x14ac:dyDescent="0.25">
      <c r="A100" s="130"/>
      <c r="B100" s="105"/>
      <c r="C100" s="105"/>
      <c r="D100" s="105"/>
      <c r="E100" s="105"/>
      <c r="F100" s="105"/>
    </row>
    <row r="101" spans="1:22" x14ac:dyDescent="0.25">
      <c r="A101" s="130"/>
      <c r="B101" s="105"/>
      <c r="C101" s="105"/>
      <c r="D101" s="105"/>
      <c r="E101" s="105"/>
      <c r="F101" s="105"/>
    </row>
    <row r="102" spans="1:22" s="81" customFormat="1" x14ac:dyDescent="0.25">
      <c r="A102" s="130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30"/>
      <c r="B103" s="105"/>
      <c r="C103" s="105"/>
      <c r="D103" s="105"/>
      <c r="E103" s="105"/>
      <c r="F103" s="105"/>
    </row>
    <row r="104" spans="1:22" x14ac:dyDescent="0.25">
      <c r="A104" s="129"/>
      <c r="B104" s="105"/>
      <c r="C104" s="105"/>
      <c r="D104" s="105"/>
      <c r="E104" s="105"/>
      <c r="F104" s="105"/>
    </row>
    <row r="105" spans="1:22" x14ac:dyDescent="0.25">
      <c r="A105" s="130"/>
      <c r="B105" s="105"/>
      <c r="C105" s="105"/>
      <c r="D105" s="105"/>
      <c r="E105" s="105"/>
      <c r="F105" s="105"/>
    </row>
    <row r="106" spans="1:22" x14ac:dyDescent="0.25">
      <c r="A106" s="130"/>
      <c r="B106" s="105"/>
      <c r="C106" s="105"/>
      <c r="D106" s="105"/>
      <c r="E106" s="105"/>
      <c r="F106" s="105"/>
    </row>
    <row r="107" spans="1:22" x14ac:dyDescent="0.25">
      <c r="A107" s="130"/>
      <c r="B107" s="105"/>
      <c r="C107" s="105"/>
      <c r="D107" s="105"/>
      <c r="E107" s="105"/>
      <c r="F107" s="105"/>
    </row>
    <row r="108" spans="1:22" x14ac:dyDescent="0.25">
      <c r="A108" s="130"/>
      <c r="B108" s="105"/>
      <c r="C108" s="105"/>
      <c r="D108" s="105"/>
      <c r="E108" s="105"/>
      <c r="F108" s="105"/>
    </row>
    <row r="109" spans="1:22" s="81" customFormat="1" x14ac:dyDescent="0.25">
      <c r="A109" s="130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30"/>
      <c r="B110" s="105"/>
      <c r="C110" s="105"/>
      <c r="D110" s="105"/>
      <c r="E110" s="105"/>
      <c r="F110" s="105"/>
    </row>
    <row r="111" spans="1:22" x14ac:dyDescent="0.25">
      <c r="A111" s="130"/>
      <c r="B111" s="105"/>
      <c r="C111" s="105"/>
      <c r="D111" s="105"/>
      <c r="E111" s="105"/>
      <c r="F111" s="105"/>
    </row>
    <row r="112" spans="1:22" x14ac:dyDescent="0.25">
      <c r="A112" s="130"/>
      <c r="B112" s="105"/>
      <c r="C112" s="105"/>
      <c r="D112" s="105"/>
      <c r="E112" s="105"/>
      <c r="F112" s="105"/>
    </row>
    <row r="113" spans="1:22" x14ac:dyDescent="0.25">
      <c r="A113" s="130"/>
      <c r="B113" s="105"/>
      <c r="C113" s="105"/>
      <c r="D113" s="105"/>
      <c r="E113" s="105"/>
      <c r="F113" s="105"/>
    </row>
    <row r="114" spans="1:22" x14ac:dyDescent="0.25">
      <c r="A114" s="130"/>
      <c r="B114" s="105"/>
      <c r="C114" s="105"/>
      <c r="D114" s="105"/>
      <c r="E114" s="105"/>
      <c r="F114" s="105"/>
    </row>
    <row r="115" spans="1:22" x14ac:dyDescent="0.25">
      <c r="A115" s="130"/>
      <c r="B115" s="105"/>
      <c r="C115" s="105"/>
      <c r="D115" s="105"/>
      <c r="E115" s="105"/>
      <c r="F115" s="105"/>
    </row>
    <row r="116" spans="1:22" x14ac:dyDescent="0.25">
      <c r="A116" s="130"/>
      <c r="B116" s="105"/>
      <c r="C116" s="105"/>
      <c r="D116" s="105"/>
      <c r="E116" s="105"/>
      <c r="F116" s="105"/>
    </row>
    <row r="117" spans="1:22" s="81" customFormat="1" x14ac:dyDescent="0.25">
      <c r="A117" s="130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30"/>
      <c r="B118" s="105"/>
      <c r="C118" s="105"/>
      <c r="D118" s="105"/>
      <c r="E118" s="105"/>
      <c r="F118" s="105"/>
    </row>
    <row r="119" spans="1:22" x14ac:dyDescent="0.25">
      <c r="A119" s="130"/>
      <c r="B119" s="105"/>
      <c r="C119" s="105"/>
      <c r="D119" s="105"/>
      <c r="E119" s="105"/>
      <c r="F119" s="105"/>
    </row>
    <row r="120" spans="1:22" x14ac:dyDescent="0.25">
      <c r="A120" s="130"/>
      <c r="B120" s="105"/>
      <c r="C120" s="105"/>
      <c r="D120" s="105"/>
      <c r="E120" s="105"/>
      <c r="F120" s="105"/>
    </row>
    <row r="121" spans="1:22" x14ac:dyDescent="0.25">
      <c r="A121" s="129"/>
      <c r="B121" s="105"/>
      <c r="C121" s="105"/>
      <c r="D121" s="105"/>
      <c r="E121" s="105"/>
      <c r="F121" s="105"/>
    </row>
    <row r="122" spans="1:22" x14ac:dyDescent="0.25">
      <c r="A122" s="129"/>
      <c r="B122" s="105"/>
      <c r="C122" s="105"/>
      <c r="D122" s="105"/>
      <c r="E122" s="105"/>
      <c r="F122" s="105"/>
    </row>
    <row r="123" spans="1:22" x14ac:dyDescent="0.25">
      <c r="A123" s="129"/>
      <c r="B123" s="105"/>
      <c r="C123" s="105"/>
      <c r="D123" s="105"/>
      <c r="E123" s="105"/>
      <c r="F123" s="105"/>
    </row>
    <row r="124" spans="1:22" x14ac:dyDescent="0.25">
      <c r="A124" s="129"/>
      <c r="B124" s="105"/>
      <c r="C124" s="105"/>
      <c r="D124" s="105"/>
      <c r="E124" s="105"/>
      <c r="F124" s="105"/>
    </row>
    <row r="125" spans="1:22" s="55" customFormat="1" x14ac:dyDescent="0.25">
      <c r="A125" s="129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9"/>
      <c r="B126" s="105"/>
      <c r="C126" s="105"/>
      <c r="D126" s="105"/>
      <c r="E126" s="105"/>
      <c r="F126" s="105"/>
    </row>
    <row r="127" spans="1:22" x14ac:dyDescent="0.25">
      <c r="A127" s="129"/>
      <c r="B127" s="105"/>
      <c r="C127" s="105"/>
      <c r="D127" s="105"/>
      <c r="E127" s="105"/>
      <c r="F127" s="105"/>
    </row>
    <row r="128" spans="1:22" x14ac:dyDescent="0.25">
      <c r="A128" s="129"/>
      <c r="B128" s="105"/>
      <c r="C128" s="105"/>
      <c r="D128" s="105"/>
      <c r="E128" s="105"/>
      <c r="F128" s="105"/>
    </row>
    <row r="129" spans="1:6" x14ac:dyDescent="0.25">
      <c r="A129" s="129"/>
      <c r="B129" s="105"/>
      <c r="C129" s="105"/>
      <c r="D129" s="105"/>
      <c r="E129" s="105"/>
      <c r="F129" s="105"/>
    </row>
    <row r="130" spans="1:6" x14ac:dyDescent="0.25">
      <c r="A130" s="129"/>
      <c r="B130" s="105"/>
      <c r="C130" s="105"/>
      <c r="D130" s="105"/>
      <c r="E130" s="105"/>
      <c r="F130" s="105"/>
    </row>
    <row r="131" spans="1:6" x14ac:dyDescent="0.25">
      <c r="A131" s="129"/>
      <c r="B131" s="105"/>
      <c r="C131" s="105"/>
      <c r="D131" s="105"/>
      <c r="E131" s="105"/>
      <c r="F131" s="105"/>
    </row>
    <row r="132" spans="1:6" x14ac:dyDescent="0.25">
      <c r="A132" s="129"/>
      <c r="B132" s="105"/>
      <c r="C132" s="105"/>
      <c r="D132" s="105"/>
      <c r="E132" s="105"/>
      <c r="F132" s="105"/>
    </row>
    <row r="133" spans="1:6" x14ac:dyDescent="0.25">
      <c r="A133" s="129"/>
      <c r="B133" s="105"/>
      <c r="C133" s="105"/>
      <c r="D133" s="105"/>
      <c r="E133" s="105"/>
      <c r="F133" s="105"/>
    </row>
    <row r="134" spans="1:6" x14ac:dyDescent="0.25">
      <c r="A134" s="129"/>
      <c r="B134" s="105"/>
      <c r="C134" s="105"/>
      <c r="D134" s="105"/>
      <c r="E134" s="105"/>
      <c r="F134" s="105"/>
    </row>
    <row r="135" spans="1:6" x14ac:dyDescent="0.25">
      <c r="A135" s="129"/>
      <c r="B135" s="105"/>
      <c r="C135" s="105"/>
      <c r="D135" s="105"/>
      <c r="E135" s="105"/>
      <c r="F135" s="105"/>
    </row>
    <row r="136" spans="1:6" x14ac:dyDescent="0.25">
      <c r="A136" s="129"/>
      <c r="B136" s="105"/>
      <c r="C136" s="105"/>
      <c r="D136" s="105"/>
      <c r="E136" s="105"/>
      <c r="F136" s="105"/>
    </row>
    <row r="137" spans="1:6" x14ac:dyDescent="0.25">
      <c r="A137" s="129"/>
      <c r="B137" s="105"/>
      <c r="C137" s="105"/>
      <c r="D137" s="105"/>
      <c r="E137" s="105"/>
      <c r="F137" s="105"/>
    </row>
    <row r="138" spans="1:6" x14ac:dyDescent="0.25">
      <c r="A138" s="129"/>
      <c r="B138" s="105"/>
      <c r="C138" s="105"/>
      <c r="D138" s="105"/>
      <c r="E138" s="105"/>
      <c r="F138" s="105"/>
    </row>
    <row r="139" spans="1:6" x14ac:dyDescent="0.25">
      <c r="A139" s="130"/>
      <c r="B139" s="105"/>
      <c r="C139" s="105"/>
      <c r="D139" s="105"/>
      <c r="E139" s="105"/>
      <c r="F139" s="105"/>
    </row>
    <row r="140" spans="1:6" x14ac:dyDescent="0.25">
      <c r="A140" s="130"/>
      <c r="B140" s="105"/>
      <c r="C140" s="105"/>
      <c r="D140" s="105"/>
      <c r="E140" s="105"/>
      <c r="F140" s="105"/>
    </row>
    <row r="141" spans="1:6" x14ac:dyDescent="0.25">
      <c r="A141" s="130"/>
      <c r="B141" s="105"/>
      <c r="C141" s="105"/>
      <c r="D141" s="105"/>
      <c r="E141" s="105"/>
      <c r="F141" s="105"/>
    </row>
    <row r="142" spans="1:6" x14ac:dyDescent="0.25">
      <c r="A142" s="130"/>
      <c r="B142" s="105"/>
      <c r="C142" s="105"/>
      <c r="D142" s="105"/>
      <c r="E142" s="105"/>
      <c r="F142" s="105"/>
    </row>
    <row r="143" spans="1:6" x14ac:dyDescent="0.25">
      <c r="A143" s="130"/>
      <c r="B143" s="105"/>
      <c r="C143" s="105"/>
      <c r="D143" s="105"/>
      <c r="E143" s="105"/>
      <c r="F143" s="105"/>
    </row>
    <row r="144" spans="1:6" x14ac:dyDescent="0.25">
      <c r="A144" s="130"/>
      <c r="B144" s="105"/>
      <c r="C144" s="105"/>
      <c r="D144" s="105"/>
      <c r="E144" s="105"/>
      <c r="F144" s="105"/>
    </row>
    <row r="145" spans="1:22" x14ac:dyDescent="0.25">
      <c r="A145" s="130"/>
      <c r="B145" s="105"/>
      <c r="C145" s="105"/>
      <c r="D145" s="105"/>
      <c r="E145" s="105"/>
      <c r="F145" s="105"/>
    </row>
    <row r="146" spans="1:22" x14ac:dyDescent="0.25">
      <c r="A146" s="130"/>
      <c r="B146" s="105"/>
      <c r="C146" s="105"/>
      <c r="D146" s="105"/>
      <c r="E146" s="105"/>
      <c r="F146" s="105"/>
    </row>
    <row r="147" spans="1:22" x14ac:dyDescent="0.25">
      <c r="A147" s="130"/>
      <c r="B147" s="105"/>
      <c r="C147" s="105"/>
      <c r="D147" s="105"/>
      <c r="E147" s="105"/>
      <c r="F147" s="105"/>
    </row>
    <row r="148" spans="1:22" x14ac:dyDescent="0.25">
      <c r="A148" s="130"/>
      <c r="B148" s="105"/>
      <c r="C148" s="105"/>
      <c r="D148" s="105"/>
      <c r="E148" s="105"/>
      <c r="F148" s="105"/>
    </row>
    <row r="149" spans="1:22" x14ac:dyDescent="0.25">
      <c r="A149" s="130"/>
      <c r="B149" s="105"/>
      <c r="C149" s="105"/>
      <c r="D149" s="105"/>
      <c r="E149" s="105"/>
      <c r="F149" s="105"/>
    </row>
    <row r="150" spans="1:22" x14ac:dyDescent="0.25">
      <c r="A150" s="130"/>
      <c r="B150" s="105"/>
      <c r="C150" s="105"/>
      <c r="D150" s="105"/>
      <c r="E150" s="105"/>
      <c r="F150" s="105"/>
    </row>
    <row r="151" spans="1:22" x14ac:dyDescent="0.25">
      <c r="A151" s="130"/>
      <c r="B151" s="105"/>
      <c r="C151" s="105"/>
      <c r="D151" s="105"/>
      <c r="E151" s="105"/>
      <c r="F151" s="105"/>
    </row>
    <row r="152" spans="1:22" x14ac:dyDescent="0.25">
      <c r="A152" s="130"/>
      <c r="B152" s="105"/>
      <c r="C152" s="105"/>
      <c r="D152" s="105"/>
      <c r="E152" s="105"/>
      <c r="F152" s="105"/>
    </row>
    <row r="153" spans="1:22" x14ac:dyDescent="0.25">
      <c r="A153" s="130"/>
      <c r="B153" s="105"/>
      <c r="C153" s="105"/>
      <c r="D153" s="105"/>
      <c r="E153" s="105"/>
      <c r="F153" s="105"/>
    </row>
    <row r="154" spans="1:22" x14ac:dyDescent="0.25">
      <c r="A154" s="130"/>
      <c r="B154" s="105"/>
      <c r="C154" s="105"/>
      <c r="D154" s="105"/>
      <c r="E154" s="105"/>
      <c r="F154" s="105"/>
    </row>
    <row r="155" spans="1:22" x14ac:dyDescent="0.25">
      <c r="A155" s="129"/>
      <c r="B155" s="105"/>
      <c r="C155" s="105"/>
      <c r="D155" s="105"/>
      <c r="E155" s="105"/>
      <c r="F155" s="105"/>
    </row>
    <row r="156" spans="1:22" x14ac:dyDescent="0.25">
      <c r="A156" s="129"/>
      <c r="B156" s="105"/>
      <c r="C156" s="105"/>
      <c r="D156" s="105"/>
      <c r="E156" s="105"/>
      <c r="F156" s="105"/>
    </row>
    <row r="157" spans="1:22" x14ac:dyDescent="0.25">
      <c r="A157" s="129"/>
      <c r="B157" s="105"/>
      <c r="C157" s="105"/>
      <c r="D157" s="105"/>
      <c r="E157" s="105"/>
      <c r="F157" s="105"/>
    </row>
    <row r="158" spans="1:22" x14ac:dyDescent="0.25">
      <c r="A158" s="129"/>
      <c r="B158" s="105"/>
      <c r="C158" s="105"/>
      <c r="D158" s="105"/>
      <c r="E158" s="105"/>
      <c r="F158" s="105"/>
    </row>
    <row r="159" spans="1:22" x14ac:dyDescent="0.25">
      <c r="A159" s="129"/>
      <c r="B159" s="105"/>
      <c r="C159" s="105"/>
      <c r="D159" s="105"/>
      <c r="E159" s="105"/>
      <c r="F159" s="105"/>
    </row>
    <row r="160" spans="1:22" s="81" customFormat="1" x14ac:dyDescent="0.25">
      <c r="A160" s="129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9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9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9"/>
      <c r="B163" s="105"/>
      <c r="C163" s="105"/>
      <c r="D163" s="105"/>
      <c r="E163" s="105"/>
      <c r="F163" s="105"/>
    </row>
    <row r="164" spans="1:22" x14ac:dyDescent="0.25">
      <c r="A164" s="129"/>
      <c r="B164" s="105"/>
      <c r="C164" s="105"/>
      <c r="D164" s="105"/>
      <c r="E164" s="105"/>
      <c r="F164" s="105"/>
    </row>
    <row r="165" spans="1:22" x14ac:dyDescent="0.25">
      <c r="A165" s="129"/>
      <c r="B165" s="105"/>
      <c r="C165" s="105"/>
      <c r="D165" s="105"/>
      <c r="E165" s="105"/>
      <c r="F165" s="105"/>
    </row>
    <row r="166" spans="1:22" x14ac:dyDescent="0.25">
      <c r="A166" s="129"/>
      <c r="B166" s="105"/>
      <c r="C166" s="105"/>
      <c r="D166" s="105"/>
      <c r="E166" s="105"/>
      <c r="F166" s="105"/>
    </row>
    <row r="167" spans="1:22" x14ac:dyDescent="0.25">
      <c r="A167" s="129"/>
      <c r="B167" s="105"/>
      <c r="C167" s="105"/>
      <c r="D167" s="105"/>
      <c r="E167" s="105"/>
      <c r="F167" s="105"/>
    </row>
    <row r="168" spans="1:22" x14ac:dyDescent="0.25">
      <c r="A168" s="129"/>
      <c r="B168" s="105"/>
      <c r="C168" s="105"/>
      <c r="D168" s="105"/>
      <c r="E168" s="105"/>
      <c r="F168" s="105"/>
    </row>
    <row r="169" spans="1:22" x14ac:dyDescent="0.25">
      <c r="A169" s="129"/>
      <c r="B169" s="105"/>
      <c r="C169" s="105"/>
      <c r="D169" s="105"/>
      <c r="E169" s="105"/>
      <c r="F169" s="105"/>
    </row>
    <row r="170" spans="1:22" x14ac:dyDescent="0.25">
      <c r="A170" s="129"/>
      <c r="B170" s="105"/>
      <c r="C170" s="105"/>
      <c r="D170" s="105"/>
      <c r="E170" s="105"/>
      <c r="F170" s="105"/>
    </row>
    <row r="171" spans="1:22" x14ac:dyDescent="0.25">
      <c r="A171" s="129"/>
      <c r="B171" s="105"/>
      <c r="C171" s="105"/>
      <c r="D171" s="105"/>
      <c r="E171" s="105"/>
      <c r="F171" s="105"/>
    </row>
    <row r="172" spans="1:22" x14ac:dyDescent="0.25">
      <c r="A172" s="129"/>
      <c r="B172" s="105"/>
      <c r="C172" s="105"/>
      <c r="D172" s="105"/>
      <c r="E172" s="105"/>
      <c r="F172" s="105"/>
    </row>
    <row r="173" spans="1:22" x14ac:dyDescent="0.25">
      <c r="A173" s="130"/>
      <c r="B173" s="105"/>
      <c r="C173" s="105"/>
      <c r="D173" s="105"/>
      <c r="E173" s="105"/>
      <c r="F173" s="105"/>
    </row>
    <row r="174" spans="1:22" x14ac:dyDescent="0.25">
      <c r="A174" s="130"/>
      <c r="B174" s="105"/>
      <c r="C174" s="105"/>
      <c r="D174" s="105"/>
      <c r="E174" s="105"/>
      <c r="F174" s="105"/>
    </row>
    <row r="175" spans="1:22" x14ac:dyDescent="0.25">
      <c r="A175" s="130"/>
      <c r="B175" s="105"/>
      <c r="C175" s="105"/>
      <c r="D175" s="105"/>
      <c r="E175" s="105"/>
      <c r="F175" s="105"/>
    </row>
    <row r="176" spans="1:22" x14ac:dyDescent="0.25">
      <c r="A176" s="130"/>
      <c r="B176" s="105"/>
      <c r="C176" s="105"/>
      <c r="D176" s="105"/>
      <c r="E176" s="105"/>
      <c r="F176" s="105"/>
    </row>
    <row r="177" spans="1:6" x14ac:dyDescent="0.25">
      <c r="A177" s="130"/>
      <c r="B177" s="105"/>
      <c r="C177" s="105"/>
      <c r="D177" s="105"/>
      <c r="E177" s="105"/>
      <c r="F177" s="105"/>
    </row>
    <row r="178" spans="1:6" x14ac:dyDescent="0.25">
      <c r="A178" s="130"/>
      <c r="B178" s="105"/>
      <c r="C178" s="105"/>
      <c r="D178" s="105"/>
      <c r="E178" s="105"/>
      <c r="F178" s="105"/>
    </row>
    <row r="179" spans="1:6" x14ac:dyDescent="0.25">
      <c r="A179" s="130"/>
      <c r="B179" s="105"/>
      <c r="C179" s="105"/>
      <c r="D179" s="105"/>
      <c r="E179" s="105"/>
      <c r="F179" s="105"/>
    </row>
    <row r="180" spans="1:6" x14ac:dyDescent="0.25">
      <c r="A180" s="130"/>
      <c r="B180" s="105"/>
      <c r="C180" s="105"/>
      <c r="D180" s="105"/>
      <c r="E180" s="105"/>
      <c r="F180" s="105"/>
    </row>
    <row r="181" spans="1:6" x14ac:dyDescent="0.25">
      <c r="A181" s="130"/>
      <c r="B181" s="105"/>
      <c r="C181" s="105"/>
      <c r="D181" s="105"/>
      <c r="E181" s="105"/>
      <c r="F181" s="105"/>
    </row>
    <row r="182" spans="1:6" x14ac:dyDescent="0.25">
      <c r="A182" s="130"/>
      <c r="B182" s="105"/>
      <c r="C182" s="105"/>
      <c r="D182" s="105"/>
      <c r="E182" s="105"/>
      <c r="F182" s="105"/>
    </row>
    <row r="183" spans="1:6" x14ac:dyDescent="0.25">
      <c r="A183" s="130"/>
      <c r="B183" s="105"/>
      <c r="C183" s="105"/>
      <c r="D183" s="105"/>
      <c r="E183" s="105"/>
      <c r="F183" s="105"/>
    </row>
    <row r="184" spans="1:6" x14ac:dyDescent="0.25">
      <c r="A184" s="130"/>
      <c r="B184" s="105"/>
      <c r="C184" s="105"/>
      <c r="D184" s="105"/>
      <c r="E184" s="105"/>
      <c r="F184" s="105"/>
    </row>
    <row r="185" spans="1:6" x14ac:dyDescent="0.25">
      <c r="A185" s="130"/>
      <c r="B185" s="105"/>
      <c r="C185" s="105"/>
      <c r="D185" s="105"/>
      <c r="E185" s="105"/>
      <c r="F185" s="105"/>
    </row>
    <row r="186" spans="1:6" x14ac:dyDescent="0.25">
      <c r="A186" s="130"/>
      <c r="B186" s="105"/>
      <c r="C186" s="105"/>
      <c r="D186" s="105"/>
      <c r="E186" s="105"/>
      <c r="F186" s="105"/>
    </row>
    <row r="187" spans="1:6" x14ac:dyDescent="0.25">
      <c r="A187" s="130"/>
      <c r="B187" s="105"/>
      <c r="C187" s="105"/>
      <c r="D187" s="105"/>
      <c r="E187" s="105"/>
      <c r="F187" s="105"/>
    </row>
    <row r="188" spans="1:6" x14ac:dyDescent="0.25">
      <c r="A188" s="130"/>
      <c r="B188" s="105"/>
      <c r="C188" s="105"/>
      <c r="D188" s="105"/>
      <c r="E188" s="105"/>
      <c r="F188" s="105"/>
    </row>
    <row r="189" spans="1:6" x14ac:dyDescent="0.25">
      <c r="A189" s="129"/>
      <c r="B189" s="105"/>
      <c r="C189" s="105"/>
      <c r="D189" s="105"/>
      <c r="E189" s="105"/>
      <c r="F189" s="105"/>
    </row>
    <row r="190" spans="1:6" x14ac:dyDescent="0.25">
      <c r="A190" s="130"/>
      <c r="B190" s="105"/>
      <c r="C190" s="105"/>
      <c r="D190" s="105"/>
      <c r="E190" s="105"/>
      <c r="F190" s="105"/>
    </row>
    <row r="191" spans="1:6" x14ac:dyDescent="0.25">
      <c r="A191" s="130"/>
      <c r="B191" s="105"/>
      <c r="C191" s="105"/>
      <c r="D191" s="105"/>
      <c r="E191" s="105"/>
      <c r="F191" s="105"/>
    </row>
    <row r="192" spans="1:6" x14ac:dyDescent="0.25">
      <c r="A192" s="130"/>
      <c r="B192" s="105"/>
      <c r="C192" s="105"/>
      <c r="D192" s="105"/>
      <c r="E192" s="105"/>
      <c r="F192" s="105"/>
    </row>
    <row r="193" spans="1:22" x14ac:dyDescent="0.25">
      <c r="A193" s="130"/>
      <c r="B193" s="105"/>
      <c r="C193" s="105"/>
      <c r="D193" s="105"/>
      <c r="E193" s="105"/>
      <c r="F193" s="105"/>
    </row>
    <row r="194" spans="1:22" x14ac:dyDescent="0.25">
      <c r="A194" s="130"/>
      <c r="B194" s="105"/>
      <c r="C194" s="105"/>
      <c r="D194" s="105"/>
      <c r="E194" s="105"/>
      <c r="F194" s="105"/>
    </row>
    <row r="195" spans="1:22" x14ac:dyDescent="0.25">
      <c r="A195" s="130"/>
      <c r="B195" s="105"/>
      <c r="C195" s="105"/>
      <c r="D195" s="105"/>
      <c r="E195" s="105"/>
      <c r="F195" s="105"/>
    </row>
    <row r="196" spans="1:22" x14ac:dyDescent="0.25">
      <c r="A196" s="130"/>
      <c r="B196" s="105"/>
      <c r="C196" s="105"/>
      <c r="D196" s="105"/>
      <c r="E196" s="105"/>
      <c r="F196" s="105"/>
    </row>
    <row r="197" spans="1:22" x14ac:dyDescent="0.25">
      <c r="A197" s="130"/>
      <c r="B197" s="105"/>
      <c r="C197" s="105"/>
      <c r="D197" s="105"/>
      <c r="E197" s="105"/>
      <c r="F197" s="105"/>
    </row>
    <row r="198" spans="1:22" s="58" customFormat="1" x14ac:dyDescent="0.25">
      <c r="A198" s="130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30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30"/>
      <c r="B200" s="105"/>
      <c r="C200" s="105"/>
      <c r="D200" s="105"/>
      <c r="E200" s="105"/>
      <c r="F200" s="105"/>
    </row>
    <row r="201" spans="1:22" x14ac:dyDescent="0.25">
      <c r="A201" s="130"/>
      <c r="B201" s="105"/>
      <c r="C201" s="105"/>
      <c r="D201" s="105"/>
      <c r="E201" s="105"/>
      <c r="F201" s="105"/>
    </row>
    <row r="202" spans="1:22" x14ac:dyDescent="0.25">
      <c r="A202" s="130"/>
      <c r="B202" s="105"/>
      <c r="C202" s="105"/>
      <c r="D202" s="105"/>
      <c r="E202" s="105"/>
      <c r="F202" s="105"/>
    </row>
    <row r="203" spans="1:22" x14ac:dyDescent="0.25">
      <c r="A203" s="130"/>
      <c r="B203" s="105"/>
      <c r="C203" s="105"/>
      <c r="D203" s="105"/>
      <c r="E203" s="105"/>
      <c r="F203" s="105"/>
    </row>
    <row r="204" spans="1:22" x14ac:dyDescent="0.25">
      <c r="A204" s="130"/>
      <c r="B204" s="105"/>
      <c r="C204" s="105"/>
      <c r="D204" s="105"/>
      <c r="E204" s="105"/>
      <c r="F204" s="105"/>
    </row>
    <row r="205" spans="1:22" x14ac:dyDescent="0.25">
      <c r="A205" s="130"/>
      <c r="B205" s="105"/>
      <c r="C205" s="105"/>
      <c r="D205" s="105"/>
      <c r="E205" s="105"/>
      <c r="F205" s="105"/>
    </row>
    <row r="206" spans="1:22" x14ac:dyDescent="0.25">
      <c r="A206" s="129"/>
      <c r="B206" s="105"/>
      <c r="C206" s="105"/>
      <c r="D206" s="105"/>
      <c r="E206" s="105"/>
      <c r="F206" s="105"/>
    </row>
    <row r="207" spans="1:22" x14ac:dyDescent="0.25">
      <c r="A207" s="129"/>
      <c r="B207" s="105"/>
      <c r="C207" s="105"/>
      <c r="D207" s="105"/>
      <c r="E207" s="105"/>
      <c r="F207" s="105"/>
    </row>
    <row r="208" spans="1:22" x14ac:dyDescent="0.25">
      <c r="A208" s="129"/>
      <c r="B208" s="105"/>
      <c r="C208" s="105"/>
      <c r="D208" s="105"/>
      <c r="E208" s="105"/>
      <c r="F208" s="105"/>
    </row>
    <row r="209" spans="1:22" x14ac:dyDescent="0.25">
      <c r="A209" s="129"/>
      <c r="B209" s="105"/>
      <c r="C209" s="105"/>
      <c r="D209" s="105"/>
      <c r="E209" s="105"/>
      <c r="F209" s="105"/>
    </row>
    <row r="210" spans="1:22" x14ac:dyDescent="0.25">
      <c r="A210" s="129"/>
      <c r="B210" s="105"/>
      <c r="C210" s="105"/>
      <c r="D210" s="105"/>
      <c r="E210" s="105"/>
      <c r="F210" s="105"/>
    </row>
    <row r="211" spans="1:22" x14ac:dyDescent="0.25">
      <c r="A211" s="129"/>
      <c r="B211" s="105"/>
      <c r="C211" s="105"/>
      <c r="D211" s="105"/>
      <c r="E211" s="105"/>
      <c r="F211" s="105"/>
    </row>
    <row r="212" spans="1:22" x14ac:dyDescent="0.25">
      <c r="A212" s="129"/>
      <c r="B212" s="105"/>
      <c r="C212" s="105"/>
      <c r="D212" s="105"/>
      <c r="E212" s="105"/>
      <c r="F212" s="105"/>
    </row>
    <row r="213" spans="1:22" x14ac:dyDescent="0.25">
      <c r="A213" s="129"/>
      <c r="B213" s="105"/>
      <c r="C213" s="105"/>
      <c r="D213" s="105"/>
      <c r="E213" s="105"/>
      <c r="F213" s="105"/>
    </row>
    <row r="214" spans="1:22" x14ac:dyDescent="0.25">
      <c r="A214" s="129"/>
      <c r="B214" s="105"/>
      <c r="C214" s="105"/>
      <c r="D214" s="105"/>
      <c r="E214" s="105"/>
      <c r="F214" s="105"/>
    </row>
    <row r="215" spans="1:22" x14ac:dyDescent="0.25">
      <c r="A215" s="129"/>
      <c r="B215" s="105"/>
      <c r="C215" s="105"/>
      <c r="D215" s="105"/>
      <c r="E215" s="105"/>
      <c r="F215" s="105"/>
    </row>
    <row r="216" spans="1:22" x14ac:dyDescent="0.25">
      <c r="A216" s="129"/>
      <c r="B216" s="105"/>
      <c r="C216" s="105"/>
      <c r="D216" s="105"/>
      <c r="E216" s="105"/>
      <c r="F216" s="105"/>
    </row>
    <row r="217" spans="1:22" s="81" customFormat="1" x14ac:dyDescent="0.25">
      <c r="A217" s="129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9"/>
      <c r="B218" s="105"/>
      <c r="C218" s="105"/>
      <c r="D218" s="105"/>
      <c r="E218" s="105"/>
      <c r="F218" s="105"/>
    </row>
    <row r="219" spans="1:22" x14ac:dyDescent="0.25">
      <c r="A219" s="129"/>
      <c r="B219" s="105"/>
      <c r="C219" s="105"/>
      <c r="D219" s="105"/>
      <c r="E219" s="105"/>
      <c r="F219" s="105"/>
    </row>
    <row r="220" spans="1:22" x14ac:dyDescent="0.25">
      <c r="A220" s="129"/>
      <c r="B220" s="105"/>
      <c r="C220" s="105"/>
      <c r="D220" s="105"/>
      <c r="E220" s="105"/>
      <c r="F220" s="105"/>
    </row>
    <row r="221" spans="1:22" s="58" customFormat="1" x14ac:dyDescent="0.25">
      <c r="A221" s="129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9"/>
      <c r="B222" s="105"/>
      <c r="C222" s="105"/>
      <c r="D222" s="105"/>
      <c r="E222" s="105"/>
      <c r="F222" s="105"/>
    </row>
    <row r="223" spans="1:22" x14ac:dyDescent="0.25">
      <c r="A223" s="129"/>
      <c r="B223" s="105"/>
      <c r="C223" s="105"/>
      <c r="D223" s="105"/>
      <c r="E223" s="105"/>
      <c r="F223" s="105"/>
    </row>
    <row r="224" spans="1:22" x14ac:dyDescent="0.25">
      <c r="A224" s="130"/>
      <c r="B224" s="105"/>
      <c r="C224" s="105"/>
      <c r="D224" s="105"/>
      <c r="E224" s="105"/>
      <c r="F224" s="105"/>
    </row>
    <row r="225" spans="1:6" x14ac:dyDescent="0.25">
      <c r="A225" s="130"/>
      <c r="B225" s="105"/>
      <c r="C225" s="105"/>
      <c r="D225" s="105"/>
      <c r="E225" s="105"/>
      <c r="F225" s="105"/>
    </row>
    <row r="226" spans="1:6" x14ac:dyDescent="0.25">
      <c r="A226" s="130"/>
      <c r="B226" s="105"/>
      <c r="C226" s="105"/>
      <c r="D226" s="105"/>
      <c r="E226" s="105"/>
      <c r="F226" s="105"/>
    </row>
    <row r="227" spans="1:6" x14ac:dyDescent="0.25">
      <c r="A227" s="130"/>
      <c r="B227" s="105"/>
      <c r="C227" s="105"/>
      <c r="D227" s="105"/>
      <c r="E227" s="105"/>
      <c r="F227" s="105"/>
    </row>
    <row r="228" spans="1:6" x14ac:dyDescent="0.25">
      <c r="A228" s="130"/>
      <c r="B228" s="105"/>
      <c r="C228" s="105"/>
      <c r="D228" s="105"/>
      <c r="E228" s="105"/>
      <c r="F228" s="105"/>
    </row>
    <row r="229" spans="1:6" x14ac:dyDescent="0.25">
      <c r="A229" s="130"/>
      <c r="B229" s="105"/>
      <c r="C229" s="105"/>
      <c r="D229" s="105"/>
      <c r="E229" s="105"/>
      <c r="F229" s="105"/>
    </row>
    <row r="230" spans="1:6" x14ac:dyDescent="0.25">
      <c r="A230" s="130"/>
      <c r="B230" s="105"/>
      <c r="C230" s="105"/>
      <c r="D230" s="105"/>
      <c r="E230" s="105"/>
      <c r="F230" s="105"/>
    </row>
    <row r="231" spans="1:6" x14ac:dyDescent="0.25">
      <c r="A231" s="130"/>
      <c r="B231" s="105"/>
      <c r="C231" s="105"/>
      <c r="D231" s="105"/>
      <c r="E231" s="105"/>
      <c r="F231" s="105"/>
    </row>
    <row r="232" spans="1:6" x14ac:dyDescent="0.25">
      <c r="A232" s="130"/>
      <c r="B232" s="105"/>
      <c r="C232" s="105"/>
      <c r="D232" s="105"/>
      <c r="E232" s="105"/>
      <c r="F232" s="105"/>
    </row>
    <row r="233" spans="1:6" x14ac:dyDescent="0.25">
      <c r="A233" s="130"/>
      <c r="B233" s="105"/>
      <c r="C233" s="105"/>
      <c r="D233" s="105"/>
      <c r="E233" s="105"/>
      <c r="F233" s="105"/>
    </row>
    <row r="234" spans="1:6" x14ac:dyDescent="0.25">
      <c r="A234" s="130"/>
      <c r="B234" s="105"/>
      <c r="C234" s="105"/>
      <c r="D234" s="105"/>
      <c r="E234" s="105"/>
      <c r="F234" s="105"/>
    </row>
    <row r="235" spans="1:6" x14ac:dyDescent="0.25">
      <c r="A235" s="130"/>
      <c r="B235" s="105"/>
      <c r="C235" s="105"/>
      <c r="D235" s="105"/>
      <c r="E235" s="105"/>
      <c r="F235" s="105"/>
    </row>
    <row r="236" spans="1:6" x14ac:dyDescent="0.25">
      <c r="A236" s="130"/>
      <c r="B236" s="105"/>
      <c r="C236" s="105"/>
      <c r="D236" s="105"/>
      <c r="E236" s="105"/>
      <c r="F236" s="105"/>
    </row>
    <row r="237" spans="1:6" x14ac:dyDescent="0.25">
      <c r="A237" s="130"/>
      <c r="B237" s="105"/>
      <c r="C237" s="105"/>
      <c r="D237" s="105"/>
      <c r="E237" s="105"/>
      <c r="F237" s="105"/>
    </row>
    <row r="238" spans="1:6" x14ac:dyDescent="0.25">
      <c r="A238" s="130"/>
      <c r="B238" s="105"/>
      <c r="C238" s="105"/>
      <c r="D238" s="105"/>
      <c r="E238" s="105"/>
      <c r="F238" s="105"/>
    </row>
    <row r="239" spans="1:6" x14ac:dyDescent="0.25">
      <c r="A239" s="130"/>
      <c r="B239" s="105"/>
      <c r="C239" s="105"/>
      <c r="D239" s="105"/>
      <c r="E239" s="105"/>
      <c r="F239" s="105"/>
    </row>
    <row r="240" spans="1:6" x14ac:dyDescent="0.25">
      <c r="A240" s="129"/>
      <c r="B240" s="105"/>
      <c r="C240" s="105"/>
      <c r="D240" s="105"/>
      <c r="E240" s="105"/>
      <c r="F240" s="105"/>
    </row>
    <row r="241" spans="1:6" x14ac:dyDescent="0.25">
      <c r="A241" s="129"/>
      <c r="B241" s="105"/>
      <c r="C241" s="105"/>
      <c r="D241" s="105"/>
      <c r="E241" s="105"/>
      <c r="F241" s="105"/>
    </row>
    <row r="242" spans="1:6" x14ac:dyDescent="0.25">
      <c r="A242" s="129"/>
      <c r="B242" s="105"/>
      <c r="C242" s="105"/>
      <c r="D242" s="105"/>
      <c r="E242" s="105"/>
      <c r="F242" s="105"/>
    </row>
    <row r="243" spans="1:6" x14ac:dyDescent="0.25">
      <c r="A243" s="129"/>
      <c r="B243" s="105"/>
      <c r="C243" s="105"/>
      <c r="D243" s="105"/>
      <c r="E243" s="105"/>
      <c r="F243" s="105"/>
    </row>
    <row r="244" spans="1:6" x14ac:dyDescent="0.25">
      <c r="A244" s="129"/>
      <c r="B244" s="105"/>
      <c r="C244" s="105"/>
      <c r="D244" s="105"/>
      <c r="E244" s="105"/>
      <c r="F244" s="105"/>
    </row>
    <row r="245" spans="1:6" x14ac:dyDescent="0.25">
      <c r="A245" s="129"/>
      <c r="B245" s="105"/>
      <c r="C245" s="105"/>
      <c r="D245" s="105"/>
      <c r="E245" s="105"/>
      <c r="F245" s="105"/>
    </row>
    <row r="246" spans="1:6" x14ac:dyDescent="0.25">
      <c r="A246" s="129"/>
      <c r="B246" s="105"/>
      <c r="C246" s="105"/>
      <c r="D246" s="105"/>
      <c r="E246" s="105"/>
      <c r="F246" s="105"/>
    </row>
    <row r="247" spans="1:6" x14ac:dyDescent="0.25">
      <c r="A247" s="129"/>
      <c r="B247" s="105"/>
      <c r="C247" s="105"/>
      <c r="D247" s="105"/>
      <c r="E247" s="105"/>
      <c r="F247" s="105"/>
    </row>
    <row r="248" spans="1:6" x14ac:dyDescent="0.25">
      <c r="A248" s="129"/>
      <c r="B248" s="105"/>
      <c r="C248" s="105"/>
      <c r="D248" s="105"/>
      <c r="E248" s="105"/>
      <c r="F248" s="105"/>
    </row>
    <row r="249" spans="1:6" x14ac:dyDescent="0.25">
      <c r="A249" s="129"/>
      <c r="B249" s="105"/>
      <c r="C249" s="105"/>
      <c r="D249" s="105"/>
      <c r="E249" s="105"/>
      <c r="F249" s="105"/>
    </row>
    <row r="250" spans="1:6" x14ac:dyDescent="0.25">
      <c r="A250" s="129"/>
      <c r="B250" s="105"/>
      <c r="C250" s="105"/>
      <c r="D250" s="105"/>
      <c r="E250" s="105"/>
      <c r="F250" s="105"/>
    </row>
    <row r="251" spans="1:6" x14ac:dyDescent="0.25">
      <c r="A251" s="129"/>
      <c r="B251" s="105"/>
      <c r="C251" s="105"/>
      <c r="D251" s="105"/>
      <c r="E251" s="105"/>
      <c r="F251" s="105"/>
    </row>
    <row r="252" spans="1:6" x14ac:dyDescent="0.25">
      <c r="A252" s="129"/>
      <c r="B252" s="105"/>
      <c r="C252" s="105"/>
      <c r="D252" s="105"/>
      <c r="E252" s="105"/>
      <c r="F252" s="105"/>
    </row>
    <row r="253" spans="1:6" x14ac:dyDescent="0.25">
      <c r="A253" s="129"/>
      <c r="B253" s="105"/>
      <c r="C253" s="105"/>
      <c r="D253" s="105"/>
      <c r="E253" s="105"/>
      <c r="F253" s="105"/>
    </row>
    <row r="254" spans="1:6" x14ac:dyDescent="0.25">
      <c r="A254" s="129"/>
      <c r="B254" s="105"/>
      <c r="C254" s="105"/>
      <c r="D254" s="105"/>
      <c r="E254" s="105"/>
      <c r="F254" s="105"/>
    </row>
    <row r="255" spans="1:6" x14ac:dyDescent="0.25">
      <c r="A255" s="129"/>
      <c r="B255" s="105"/>
      <c r="C255" s="105"/>
      <c r="D255" s="105"/>
      <c r="E255" s="105"/>
      <c r="F255" s="105"/>
    </row>
    <row r="256" spans="1:6" x14ac:dyDescent="0.25">
      <c r="A256" s="129"/>
      <c r="B256" s="105"/>
      <c r="C256" s="105"/>
      <c r="D256" s="105"/>
      <c r="E256" s="105"/>
      <c r="F256" s="105"/>
    </row>
    <row r="257" spans="1:22" x14ac:dyDescent="0.25">
      <c r="A257" s="129"/>
      <c r="B257" s="105"/>
      <c r="C257" s="105"/>
      <c r="D257" s="105"/>
      <c r="E257" s="105"/>
      <c r="F257" s="105"/>
    </row>
    <row r="258" spans="1:22" x14ac:dyDescent="0.25">
      <c r="A258" s="130"/>
      <c r="B258" s="105"/>
      <c r="C258" s="105"/>
      <c r="D258" s="105"/>
      <c r="E258" s="105"/>
      <c r="F258" s="105"/>
    </row>
    <row r="259" spans="1:22" x14ac:dyDescent="0.25">
      <c r="A259" s="130"/>
      <c r="B259" s="105"/>
      <c r="C259" s="105"/>
      <c r="D259" s="105"/>
      <c r="E259" s="105"/>
      <c r="F259" s="105"/>
    </row>
    <row r="260" spans="1:22" x14ac:dyDescent="0.25">
      <c r="A260" s="130"/>
      <c r="B260" s="105"/>
      <c r="C260" s="105"/>
      <c r="D260" s="105"/>
      <c r="E260" s="105"/>
      <c r="F260" s="105"/>
    </row>
    <row r="261" spans="1:22" x14ac:dyDescent="0.25">
      <c r="A261" s="130"/>
      <c r="B261" s="105"/>
      <c r="C261" s="105"/>
      <c r="D261" s="105"/>
      <c r="E261" s="105"/>
      <c r="F261" s="105"/>
    </row>
    <row r="262" spans="1:22" x14ac:dyDescent="0.25">
      <c r="A262" s="130"/>
      <c r="B262" s="105"/>
      <c r="C262" s="105"/>
      <c r="D262" s="105"/>
      <c r="E262" s="105"/>
      <c r="F262" s="105"/>
    </row>
    <row r="263" spans="1:22" x14ac:dyDescent="0.25">
      <c r="A263" s="130"/>
      <c r="B263" s="105"/>
      <c r="C263" s="105"/>
      <c r="D263" s="105"/>
      <c r="E263" s="105"/>
      <c r="F263" s="105"/>
    </row>
    <row r="264" spans="1:22" x14ac:dyDescent="0.25">
      <c r="A264" s="130"/>
      <c r="B264" s="105"/>
      <c r="C264" s="105"/>
      <c r="D264" s="105"/>
      <c r="E264" s="105"/>
      <c r="F264" s="105"/>
    </row>
    <row r="265" spans="1:22" x14ac:dyDescent="0.25">
      <c r="A265" s="130"/>
      <c r="B265" s="105"/>
      <c r="C265" s="105"/>
      <c r="D265" s="105"/>
      <c r="E265" s="105"/>
      <c r="F265" s="105"/>
    </row>
    <row r="266" spans="1:22" x14ac:dyDescent="0.25">
      <c r="A266" s="130"/>
      <c r="B266" s="105"/>
      <c r="C266" s="105"/>
      <c r="D266" s="105"/>
      <c r="E266" s="105"/>
      <c r="F266" s="105"/>
    </row>
    <row r="267" spans="1:22" x14ac:dyDescent="0.25">
      <c r="A267" s="130"/>
      <c r="B267" s="105"/>
      <c r="C267" s="105"/>
      <c r="D267" s="105"/>
      <c r="E267" s="105"/>
      <c r="F267" s="105"/>
    </row>
    <row r="268" spans="1:22" x14ac:dyDescent="0.25">
      <c r="A268" s="130"/>
      <c r="B268" s="105"/>
      <c r="C268" s="105"/>
      <c r="D268" s="105"/>
      <c r="E268" s="105"/>
      <c r="F268" s="105"/>
    </row>
    <row r="269" spans="1:22" x14ac:dyDescent="0.25">
      <c r="A269" s="130"/>
      <c r="B269" s="105"/>
      <c r="C269" s="105"/>
      <c r="D269" s="105"/>
      <c r="E269" s="105"/>
      <c r="F269" s="105"/>
    </row>
    <row r="270" spans="1:22" x14ac:dyDescent="0.25">
      <c r="A270" s="130"/>
      <c r="B270" s="105"/>
      <c r="C270" s="105"/>
      <c r="D270" s="105"/>
      <c r="E270" s="105"/>
      <c r="F270" s="105"/>
    </row>
    <row r="271" spans="1:22" s="55" customFormat="1" x14ac:dyDescent="0.25">
      <c r="A271" s="130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30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30"/>
      <c r="B273" s="105"/>
      <c r="C273" s="105"/>
      <c r="D273" s="105"/>
      <c r="E273" s="105"/>
      <c r="F273" s="105"/>
    </row>
    <row r="274" spans="1:22" x14ac:dyDescent="0.25">
      <c r="A274" s="129"/>
      <c r="B274" s="105"/>
      <c r="C274" s="105"/>
      <c r="D274" s="105"/>
      <c r="E274" s="105"/>
      <c r="F274" s="105"/>
    </row>
    <row r="275" spans="1:22" s="81" customFormat="1" x14ac:dyDescent="0.25">
      <c r="A275" s="129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30"/>
      <c r="B276" s="105"/>
      <c r="C276" s="105"/>
      <c r="D276" s="105"/>
      <c r="E276" s="105"/>
      <c r="F276" s="105"/>
    </row>
    <row r="277" spans="1:22" x14ac:dyDescent="0.25">
      <c r="A277" s="130"/>
      <c r="B277" s="105"/>
      <c r="C277" s="105"/>
      <c r="D277" s="105"/>
      <c r="E277" s="105"/>
      <c r="F277" s="105"/>
    </row>
    <row r="278" spans="1:22" x14ac:dyDescent="0.25">
      <c r="A278" s="130"/>
      <c r="B278" s="105"/>
      <c r="C278" s="105"/>
      <c r="D278" s="105"/>
      <c r="E278" s="105"/>
      <c r="F278" s="105"/>
    </row>
    <row r="279" spans="1:22" x14ac:dyDescent="0.25">
      <c r="A279" s="130"/>
      <c r="B279" s="105"/>
      <c r="C279" s="105"/>
      <c r="D279" s="105"/>
      <c r="E279" s="105"/>
      <c r="F279" s="105"/>
    </row>
    <row r="280" spans="1:22" x14ac:dyDescent="0.25">
      <c r="A280" s="130"/>
      <c r="B280" s="105"/>
      <c r="C280" s="105"/>
      <c r="D280" s="105"/>
      <c r="E280" s="105"/>
      <c r="F280" s="105"/>
    </row>
    <row r="281" spans="1:22" x14ac:dyDescent="0.25">
      <c r="A281" s="130"/>
      <c r="B281" s="105"/>
      <c r="C281" s="105"/>
      <c r="D281" s="105"/>
      <c r="E281" s="105"/>
      <c r="F281" s="105"/>
    </row>
    <row r="282" spans="1:22" x14ac:dyDescent="0.25">
      <c r="A282" s="130"/>
      <c r="B282" s="105"/>
      <c r="C282" s="105"/>
      <c r="D282" s="105"/>
      <c r="E282" s="105"/>
      <c r="F282" s="105"/>
    </row>
    <row r="283" spans="1:22" s="55" customFormat="1" x14ac:dyDescent="0.25">
      <c r="A283" s="130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30"/>
      <c r="B284" s="105"/>
      <c r="C284" s="105"/>
      <c r="D284" s="105"/>
      <c r="E284" s="105"/>
      <c r="F284" s="105"/>
    </row>
    <row r="285" spans="1:22" x14ac:dyDescent="0.25">
      <c r="A285" s="130"/>
      <c r="B285" s="105"/>
      <c r="C285" s="105"/>
      <c r="D285" s="105"/>
      <c r="E285" s="105"/>
      <c r="F285" s="105"/>
    </row>
    <row r="286" spans="1:22" x14ac:dyDescent="0.25">
      <c r="A286" s="130"/>
      <c r="B286" s="105"/>
      <c r="C286" s="105"/>
      <c r="D286" s="105"/>
      <c r="E286" s="105"/>
      <c r="F286" s="105"/>
    </row>
    <row r="287" spans="1:22" x14ac:dyDescent="0.25">
      <c r="A287" s="130"/>
      <c r="B287" s="105"/>
      <c r="C287" s="105"/>
      <c r="D287" s="105"/>
      <c r="E287" s="105"/>
      <c r="F287" s="105"/>
    </row>
    <row r="288" spans="1:22" x14ac:dyDescent="0.25">
      <c r="A288" s="130"/>
      <c r="B288" s="105"/>
      <c r="C288" s="105"/>
      <c r="D288" s="105"/>
      <c r="E288" s="105"/>
      <c r="F288" s="105"/>
    </row>
    <row r="289" spans="1:6" x14ac:dyDescent="0.25">
      <c r="A289" s="130"/>
      <c r="B289" s="105"/>
      <c r="C289" s="105"/>
      <c r="D289" s="105"/>
      <c r="E289" s="105"/>
      <c r="F289" s="105"/>
    </row>
    <row r="290" spans="1:6" x14ac:dyDescent="0.25">
      <c r="A290" s="130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2020-09-08T14:54:00Z</dcterms:modified>
</cp:coreProperties>
</file>